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sty.s.turner\Desktop\"/>
    </mc:Choice>
  </mc:AlternateContent>
  <bookViews>
    <workbookView xWindow="0" yWindow="192" windowWidth="23040" windowHeight="8424" activeTab="2"/>
  </bookViews>
  <sheets>
    <sheet name="Template" sheetId="15" r:id="rId1"/>
    <sheet name="Season Totals" sheetId="16" r:id="rId2"/>
    <sheet name="Game1" sheetId="2" r:id="rId3"/>
    <sheet name="Game2" sheetId="3" r:id="rId4"/>
    <sheet name="Game3" sheetId="14" r:id="rId5"/>
    <sheet name="Game4" sheetId="13" r:id="rId6"/>
    <sheet name="Game5" sheetId="12" r:id="rId7"/>
    <sheet name="Game6" sheetId="11" r:id="rId8"/>
    <sheet name="Game7" sheetId="10" r:id="rId9"/>
    <sheet name="Game8" sheetId="4" r:id="rId10"/>
    <sheet name="Game9" sheetId="5" r:id="rId11"/>
    <sheet name="Game10" sheetId="6" r:id="rId12"/>
    <sheet name="Game11" sheetId="7" r:id="rId13"/>
    <sheet name="Game12" sheetId="8" r:id="rId14"/>
    <sheet name="Game13" sheetId="9" r:id="rId15"/>
  </sheets>
  <definedNames>
    <definedName name="GetColor">Game1!$S$3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9" l="1"/>
  <c r="J13" i="9"/>
  <c r="J12" i="9"/>
  <c r="J11" i="9"/>
  <c r="J10" i="9"/>
  <c r="J9" i="9"/>
  <c r="J8" i="9"/>
  <c r="J7" i="9"/>
  <c r="J6" i="9"/>
  <c r="J5" i="9"/>
  <c r="J4" i="9"/>
  <c r="J3" i="9"/>
  <c r="J14" i="8"/>
  <c r="J13" i="8"/>
  <c r="J12" i="8"/>
  <c r="J11" i="8"/>
  <c r="J10" i="8"/>
  <c r="J9" i="8"/>
  <c r="J8" i="8"/>
  <c r="J7" i="8"/>
  <c r="J6" i="8"/>
  <c r="J5" i="8"/>
  <c r="J4" i="8"/>
  <c r="J3" i="8"/>
  <c r="J14" i="7"/>
  <c r="J13" i="7"/>
  <c r="J12" i="7"/>
  <c r="J11" i="7"/>
  <c r="J10" i="7"/>
  <c r="J9" i="7"/>
  <c r="J8" i="7"/>
  <c r="J7" i="7"/>
  <c r="J6" i="7"/>
  <c r="J5" i="7"/>
  <c r="J4" i="7"/>
  <c r="J3" i="7"/>
  <c r="J14" i="6"/>
  <c r="J13" i="6"/>
  <c r="J12" i="6"/>
  <c r="J11" i="6"/>
  <c r="J10" i="6"/>
  <c r="J9" i="6"/>
  <c r="J8" i="6"/>
  <c r="J7" i="6"/>
  <c r="J6" i="6"/>
  <c r="J5" i="6"/>
  <c r="J4" i="6"/>
  <c r="J3" i="6"/>
  <c r="J14" i="5"/>
  <c r="J13" i="5"/>
  <c r="J12" i="5"/>
  <c r="J11" i="5"/>
  <c r="J10" i="5"/>
  <c r="J9" i="5"/>
  <c r="J8" i="5"/>
  <c r="J7" i="5"/>
  <c r="J6" i="5"/>
  <c r="J5" i="5"/>
  <c r="J4" i="5"/>
  <c r="J3" i="5"/>
  <c r="J14" i="4"/>
  <c r="J13" i="4"/>
  <c r="J12" i="4"/>
  <c r="J11" i="4"/>
  <c r="J10" i="4"/>
  <c r="J9" i="4"/>
  <c r="J8" i="4"/>
  <c r="J7" i="4"/>
  <c r="J6" i="4"/>
  <c r="J5" i="4"/>
  <c r="J4" i="4"/>
  <c r="J3" i="4"/>
  <c r="J14" i="10"/>
  <c r="J13" i="10"/>
  <c r="J12" i="10"/>
  <c r="J11" i="10"/>
  <c r="J10" i="10"/>
  <c r="J9" i="10"/>
  <c r="J8" i="10"/>
  <c r="J7" i="10"/>
  <c r="J6" i="10"/>
  <c r="J5" i="10"/>
  <c r="J4" i="10"/>
  <c r="J3" i="10"/>
  <c r="J14" i="11"/>
  <c r="J13" i="11"/>
  <c r="J12" i="11"/>
  <c r="J11" i="11"/>
  <c r="J10" i="11"/>
  <c r="J9" i="11"/>
  <c r="J8" i="11"/>
  <c r="J7" i="11"/>
  <c r="J6" i="11"/>
  <c r="J5" i="11"/>
  <c r="J4" i="11"/>
  <c r="J3" i="11"/>
  <c r="J14" i="12"/>
  <c r="J13" i="12"/>
  <c r="J12" i="12"/>
  <c r="J11" i="12"/>
  <c r="J10" i="12"/>
  <c r="J9" i="12"/>
  <c r="J8" i="12"/>
  <c r="J7" i="12"/>
  <c r="J6" i="12"/>
  <c r="J5" i="12"/>
  <c r="J4" i="12"/>
  <c r="J3" i="12"/>
  <c r="J14" i="13"/>
  <c r="J13" i="13"/>
  <c r="J12" i="13"/>
  <c r="J11" i="13"/>
  <c r="J10" i="13"/>
  <c r="J9" i="13"/>
  <c r="J8" i="13"/>
  <c r="J7" i="13"/>
  <c r="J6" i="13"/>
  <c r="J5" i="13"/>
  <c r="J4" i="13"/>
  <c r="J3" i="13"/>
  <c r="J4" i="14"/>
  <c r="J5" i="14"/>
  <c r="J6" i="14"/>
  <c r="J7" i="14"/>
  <c r="J8" i="14"/>
  <c r="J9" i="14"/>
  <c r="J10" i="14"/>
  <c r="J11" i="14"/>
  <c r="J12" i="14"/>
  <c r="J13" i="14"/>
  <c r="J14" i="14"/>
  <c r="J3" i="14"/>
  <c r="J4" i="3"/>
  <c r="J5" i="3"/>
  <c r="J6" i="3"/>
  <c r="J7" i="3"/>
  <c r="J8" i="3"/>
  <c r="J9" i="3"/>
  <c r="J10" i="3"/>
  <c r="J11" i="3"/>
  <c r="J12" i="3"/>
  <c r="J13" i="3"/>
  <c r="J3" i="3"/>
  <c r="J4" i="2"/>
  <c r="J5" i="2"/>
  <c r="J6" i="2"/>
  <c r="J7" i="2"/>
  <c r="J8" i="2"/>
  <c r="J9" i="2"/>
  <c r="J10" i="2"/>
  <c r="J11" i="2"/>
  <c r="J12" i="2"/>
  <c r="J13" i="2"/>
  <c r="J3" i="2"/>
  <c r="K4" i="2"/>
  <c r="K5" i="2"/>
  <c r="K6" i="2"/>
  <c r="K7" i="2"/>
  <c r="K8" i="2"/>
  <c r="K9" i="2"/>
  <c r="K10" i="2"/>
  <c r="K11" i="2"/>
  <c r="K12" i="2"/>
  <c r="K13" i="2"/>
  <c r="X5" i="16" l="1"/>
  <c r="X8" i="16"/>
  <c r="X11" i="16"/>
  <c r="X13" i="16"/>
  <c r="N28" i="9"/>
  <c r="N27" i="9"/>
  <c r="N26" i="9"/>
  <c r="N25" i="9"/>
  <c r="N24" i="9"/>
  <c r="N23" i="9"/>
  <c r="N22" i="9"/>
  <c r="N21" i="9"/>
  <c r="N20" i="9"/>
  <c r="N19" i="9"/>
  <c r="N18" i="9"/>
  <c r="N28" i="8"/>
  <c r="N27" i="8"/>
  <c r="N26" i="8"/>
  <c r="N25" i="8"/>
  <c r="N24" i="8"/>
  <c r="N23" i="8"/>
  <c r="N22" i="8"/>
  <c r="N21" i="8"/>
  <c r="N20" i="8"/>
  <c r="N19" i="8"/>
  <c r="N18" i="8"/>
  <c r="N28" i="7"/>
  <c r="N27" i="7"/>
  <c r="N26" i="7"/>
  <c r="N25" i="7"/>
  <c r="N24" i="7"/>
  <c r="N23" i="7"/>
  <c r="N22" i="7"/>
  <c r="N21" i="7"/>
  <c r="N20" i="7"/>
  <c r="N19" i="7"/>
  <c r="N18" i="7"/>
  <c r="N28" i="6"/>
  <c r="N27" i="6"/>
  <c r="N26" i="6"/>
  <c r="N25" i="6"/>
  <c r="N24" i="6"/>
  <c r="N23" i="6"/>
  <c r="N22" i="6"/>
  <c r="N21" i="6"/>
  <c r="N20" i="6"/>
  <c r="N19" i="6"/>
  <c r="N18" i="6"/>
  <c r="N28" i="5"/>
  <c r="N27" i="5"/>
  <c r="N26" i="5"/>
  <c r="N25" i="5"/>
  <c r="N24" i="5"/>
  <c r="N23" i="5"/>
  <c r="N22" i="5"/>
  <c r="N21" i="5"/>
  <c r="N20" i="5"/>
  <c r="N19" i="5"/>
  <c r="N18" i="5"/>
  <c r="N28" i="4"/>
  <c r="N27" i="4"/>
  <c r="N26" i="4"/>
  <c r="N25" i="4"/>
  <c r="N24" i="4"/>
  <c r="N23" i="4"/>
  <c r="N22" i="4"/>
  <c r="N21" i="4"/>
  <c r="N20" i="4"/>
  <c r="N19" i="4"/>
  <c r="N18" i="4"/>
  <c r="N30" i="10"/>
  <c r="N29" i="10"/>
  <c r="N28" i="10"/>
  <c r="N27" i="10"/>
  <c r="N26" i="10"/>
  <c r="N25" i="10"/>
  <c r="N24" i="10"/>
  <c r="N23" i="10"/>
  <c r="N22" i="10"/>
  <c r="N21" i="10"/>
  <c r="N20" i="10"/>
  <c r="N31" i="11"/>
  <c r="N30" i="11"/>
  <c r="N29" i="11"/>
  <c r="N28" i="11"/>
  <c r="N27" i="11"/>
  <c r="N26" i="11"/>
  <c r="N25" i="11"/>
  <c r="N24" i="11"/>
  <c r="N23" i="11"/>
  <c r="N22" i="11"/>
  <c r="N21" i="11"/>
  <c r="N29" i="12"/>
  <c r="N28" i="12"/>
  <c r="N27" i="12"/>
  <c r="N26" i="12"/>
  <c r="N25" i="12"/>
  <c r="N24" i="12"/>
  <c r="N23" i="12"/>
  <c r="N22" i="12"/>
  <c r="N21" i="12"/>
  <c r="N20" i="12"/>
  <c r="N19" i="12"/>
  <c r="N30" i="13"/>
  <c r="N29" i="13"/>
  <c r="N28" i="13"/>
  <c r="N27" i="13"/>
  <c r="N26" i="13"/>
  <c r="N25" i="13"/>
  <c r="N24" i="13"/>
  <c r="N23" i="13"/>
  <c r="N22" i="13"/>
  <c r="N21" i="13"/>
  <c r="N20" i="13"/>
  <c r="N28" i="14"/>
  <c r="N27" i="14"/>
  <c r="N26" i="14"/>
  <c r="N25" i="14"/>
  <c r="N24" i="14"/>
  <c r="N23" i="14"/>
  <c r="N22" i="14"/>
  <c r="N21" i="14"/>
  <c r="N20" i="14"/>
  <c r="N19" i="14"/>
  <c r="N18" i="14"/>
  <c r="N31" i="3"/>
  <c r="N30" i="3"/>
  <c r="N29" i="3"/>
  <c r="N28" i="3"/>
  <c r="N27" i="3"/>
  <c r="N26" i="3"/>
  <c r="N25" i="3"/>
  <c r="N24" i="3"/>
  <c r="N23" i="3"/>
  <c r="N22" i="3"/>
  <c r="N21" i="3"/>
  <c r="N20" i="2"/>
  <c r="X4" i="16" s="1"/>
  <c r="N21" i="2"/>
  <c r="N22" i="2"/>
  <c r="X6" i="16" s="1"/>
  <c r="N23" i="2"/>
  <c r="X7" i="16" s="1"/>
  <c r="N24" i="2"/>
  <c r="N25" i="2"/>
  <c r="X9" i="16" s="1"/>
  <c r="N26" i="2"/>
  <c r="X10" i="16" s="1"/>
  <c r="N27" i="2"/>
  <c r="N28" i="2"/>
  <c r="X12" i="16" s="1"/>
  <c r="N29" i="2"/>
  <c r="N19" i="2"/>
  <c r="X3" i="16" s="1"/>
  <c r="W7" i="16"/>
  <c r="W10" i="16"/>
  <c r="W12" i="16"/>
  <c r="V9" i="16"/>
  <c r="V11" i="16"/>
  <c r="M28" i="9"/>
  <c r="L28" i="9"/>
  <c r="K28" i="9"/>
  <c r="J28" i="9"/>
  <c r="I28" i="9"/>
  <c r="M27" i="9"/>
  <c r="L27" i="9"/>
  <c r="K27" i="9"/>
  <c r="J27" i="9"/>
  <c r="I27" i="9"/>
  <c r="M26" i="9"/>
  <c r="L26" i="9"/>
  <c r="K26" i="9"/>
  <c r="I26" i="9"/>
  <c r="J26" i="9" s="1"/>
  <c r="M25" i="9"/>
  <c r="L25" i="9"/>
  <c r="K25" i="9"/>
  <c r="I25" i="9"/>
  <c r="J25" i="9" s="1"/>
  <c r="M24" i="9"/>
  <c r="L24" i="9"/>
  <c r="K24" i="9"/>
  <c r="I24" i="9"/>
  <c r="J24" i="9" s="1"/>
  <c r="M23" i="9"/>
  <c r="L23" i="9"/>
  <c r="K23" i="9"/>
  <c r="I23" i="9"/>
  <c r="J23" i="9" s="1"/>
  <c r="M22" i="9"/>
  <c r="L22" i="9"/>
  <c r="K22" i="9"/>
  <c r="I22" i="9"/>
  <c r="J22" i="9" s="1"/>
  <c r="M21" i="9"/>
  <c r="L21" i="9"/>
  <c r="K21" i="9"/>
  <c r="I21" i="9"/>
  <c r="J21" i="9" s="1"/>
  <c r="M20" i="9"/>
  <c r="L20" i="9"/>
  <c r="K20" i="9"/>
  <c r="J20" i="9"/>
  <c r="I20" i="9"/>
  <c r="M19" i="9"/>
  <c r="L19" i="9"/>
  <c r="K19" i="9"/>
  <c r="I19" i="9"/>
  <c r="J19" i="9" s="1"/>
  <c r="M18" i="9"/>
  <c r="L18" i="9"/>
  <c r="K18" i="9"/>
  <c r="I18" i="9"/>
  <c r="J18" i="9" s="1"/>
  <c r="M28" i="8"/>
  <c r="L28" i="8"/>
  <c r="K28" i="8"/>
  <c r="I28" i="8"/>
  <c r="J28" i="8" s="1"/>
  <c r="M27" i="8"/>
  <c r="L27" i="8"/>
  <c r="K27" i="8"/>
  <c r="I27" i="8"/>
  <c r="J27" i="8" s="1"/>
  <c r="M26" i="8"/>
  <c r="L26" i="8"/>
  <c r="K26" i="8"/>
  <c r="I26" i="8"/>
  <c r="J26" i="8" s="1"/>
  <c r="M25" i="8"/>
  <c r="L25" i="8"/>
  <c r="K25" i="8"/>
  <c r="J25" i="8"/>
  <c r="I25" i="8"/>
  <c r="M24" i="8"/>
  <c r="L24" i="8"/>
  <c r="K24" i="8"/>
  <c r="I24" i="8"/>
  <c r="J24" i="8" s="1"/>
  <c r="M23" i="8"/>
  <c r="L23" i="8"/>
  <c r="K23" i="8"/>
  <c r="I23" i="8"/>
  <c r="J23" i="8" s="1"/>
  <c r="M22" i="8"/>
  <c r="L22" i="8"/>
  <c r="K22" i="8"/>
  <c r="J22" i="8"/>
  <c r="I22" i="8"/>
  <c r="M21" i="8"/>
  <c r="L21" i="8"/>
  <c r="K21" i="8"/>
  <c r="I21" i="8"/>
  <c r="J21" i="8" s="1"/>
  <c r="M20" i="8"/>
  <c r="L20" i="8"/>
  <c r="K20" i="8"/>
  <c r="I20" i="8"/>
  <c r="J20" i="8" s="1"/>
  <c r="M19" i="8"/>
  <c r="L19" i="8"/>
  <c r="K19" i="8"/>
  <c r="I19" i="8"/>
  <c r="J19" i="8" s="1"/>
  <c r="M18" i="8"/>
  <c r="L18" i="8"/>
  <c r="K18" i="8"/>
  <c r="I18" i="8"/>
  <c r="J18" i="8" s="1"/>
  <c r="M28" i="7"/>
  <c r="L28" i="7"/>
  <c r="K28" i="7"/>
  <c r="I28" i="7"/>
  <c r="J28" i="7" s="1"/>
  <c r="M27" i="7"/>
  <c r="L27" i="7"/>
  <c r="K27" i="7"/>
  <c r="I27" i="7"/>
  <c r="J27" i="7" s="1"/>
  <c r="M26" i="7"/>
  <c r="L26" i="7"/>
  <c r="K26" i="7"/>
  <c r="I26" i="7"/>
  <c r="J26" i="7" s="1"/>
  <c r="M25" i="7"/>
  <c r="L25" i="7"/>
  <c r="K25" i="7"/>
  <c r="J25" i="7"/>
  <c r="I25" i="7"/>
  <c r="M24" i="7"/>
  <c r="L24" i="7"/>
  <c r="K24" i="7"/>
  <c r="I24" i="7"/>
  <c r="J24" i="7" s="1"/>
  <c r="M23" i="7"/>
  <c r="L23" i="7"/>
  <c r="K23" i="7"/>
  <c r="I23" i="7"/>
  <c r="J23" i="7" s="1"/>
  <c r="M22" i="7"/>
  <c r="L22" i="7"/>
  <c r="K22" i="7"/>
  <c r="I22" i="7"/>
  <c r="J22" i="7" s="1"/>
  <c r="M21" i="7"/>
  <c r="L21" i="7"/>
  <c r="K21" i="7"/>
  <c r="J21" i="7"/>
  <c r="I21" i="7"/>
  <c r="M20" i="7"/>
  <c r="L20" i="7"/>
  <c r="K20" i="7"/>
  <c r="I20" i="7"/>
  <c r="J20" i="7" s="1"/>
  <c r="M19" i="7"/>
  <c r="L19" i="7"/>
  <c r="K19" i="7"/>
  <c r="I19" i="7"/>
  <c r="J19" i="7" s="1"/>
  <c r="M18" i="7"/>
  <c r="L18" i="7"/>
  <c r="K18" i="7"/>
  <c r="I18" i="7"/>
  <c r="J18" i="7" s="1"/>
  <c r="M28" i="6"/>
  <c r="L28" i="6"/>
  <c r="K28" i="6"/>
  <c r="I28" i="6"/>
  <c r="J28" i="6" s="1"/>
  <c r="M27" i="6"/>
  <c r="L27" i="6"/>
  <c r="K27" i="6"/>
  <c r="J27" i="6"/>
  <c r="I27" i="6"/>
  <c r="M26" i="6"/>
  <c r="L26" i="6"/>
  <c r="K26" i="6"/>
  <c r="I26" i="6"/>
  <c r="J26" i="6" s="1"/>
  <c r="M25" i="6"/>
  <c r="L25" i="6"/>
  <c r="K25" i="6"/>
  <c r="I25" i="6"/>
  <c r="J25" i="6" s="1"/>
  <c r="M24" i="6"/>
  <c r="L24" i="6"/>
  <c r="K24" i="6"/>
  <c r="J24" i="6"/>
  <c r="I24" i="6"/>
  <c r="M23" i="6"/>
  <c r="L23" i="6"/>
  <c r="K23" i="6"/>
  <c r="I23" i="6"/>
  <c r="J23" i="6" s="1"/>
  <c r="M22" i="6"/>
  <c r="L22" i="6"/>
  <c r="K22" i="6"/>
  <c r="I22" i="6"/>
  <c r="J22" i="6" s="1"/>
  <c r="M21" i="6"/>
  <c r="L21" i="6"/>
  <c r="K21" i="6"/>
  <c r="I21" i="6"/>
  <c r="J21" i="6" s="1"/>
  <c r="M20" i="6"/>
  <c r="L20" i="6"/>
  <c r="K20" i="6"/>
  <c r="I20" i="6"/>
  <c r="J20" i="6" s="1"/>
  <c r="M19" i="6"/>
  <c r="L19" i="6"/>
  <c r="K19" i="6"/>
  <c r="J19" i="6"/>
  <c r="I19" i="6"/>
  <c r="M18" i="6"/>
  <c r="L18" i="6"/>
  <c r="K18" i="6"/>
  <c r="I18" i="6"/>
  <c r="J18" i="6" s="1"/>
  <c r="M28" i="5"/>
  <c r="L28" i="5"/>
  <c r="K28" i="5"/>
  <c r="I28" i="5"/>
  <c r="J28" i="5" s="1"/>
  <c r="M27" i="5"/>
  <c r="L27" i="5"/>
  <c r="K27" i="5"/>
  <c r="I27" i="5"/>
  <c r="J27" i="5" s="1"/>
  <c r="M26" i="5"/>
  <c r="L26" i="5"/>
  <c r="K26" i="5"/>
  <c r="I26" i="5"/>
  <c r="J26" i="5" s="1"/>
  <c r="M25" i="5"/>
  <c r="L25" i="5"/>
  <c r="K25" i="5"/>
  <c r="J25" i="5"/>
  <c r="I25" i="5"/>
  <c r="M24" i="5"/>
  <c r="L24" i="5"/>
  <c r="K24" i="5"/>
  <c r="I24" i="5"/>
  <c r="J24" i="5" s="1"/>
  <c r="M23" i="5"/>
  <c r="L23" i="5"/>
  <c r="K23" i="5"/>
  <c r="J23" i="5"/>
  <c r="I23" i="5"/>
  <c r="M22" i="5"/>
  <c r="L22" i="5"/>
  <c r="K22" i="5"/>
  <c r="I22" i="5"/>
  <c r="J22" i="5" s="1"/>
  <c r="M21" i="5"/>
  <c r="L21" i="5"/>
  <c r="K21" i="5"/>
  <c r="I21" i="5"/>
  <c r="J21" i="5" s="1"/>
  <c r="M20" i="5"/>
  <c r="L20" i="5"/>
  <c r="K20" i="5"/>
  <c r="I20" i="5"/>
  <c r="J20" i="5" s="1"/>
  <c r="M19" i="5"/>
  <c r="L19" i="5"/>
  <c r="K19" i="5"/>
  <c r="I19" i="5"/>
  <c r="J19" i="5" s="1"/>
  <c r="M18" i="5"/>
  <c r="L18" i="5"/>
  <c r="K18" i="5"/>
  <c r="I18" i="5"/>
  <c r="J18" i="5" s="1"/>
  <c r="M28" i="4"/>
  <c r="L28" i="4"/>
  <c r="K28" i="4"/>
  <c r="I28" i="4"/>
  <c r="J28" i="4" s="1"/>
  <c r="M27" i="4"/>
  <c r="L27" i="4"/>
  <c r="K27" i="4"/>
  <c r="I27" i="4"/>
  <c r="J27" i="4" s="1"/>
  <c r="M26" i="4"/>
  <c r="L26" i="4"/>
  <c r="K26" i="4"/>
  <c r="I26" i="4"/>
  <c r="J26" i="4" s="1"/>
  <c r="M25" i="4"/>
  <c r="L25" i="4"/>
  <c r="K25" i="4"/>
  <c r="J25" i="4"/>
  <c r="I25" i="4"/>
  <c r="M24" i="4"/>
  <c r="L24" i="4"/>
  <c r="K24" i="4"/>
  <c r="I24" i="4"/>
  <c r="J24" i="4" s="1"/>
  <c r="M23" i="4"/>
  <c r="L23" i="4"/>
  <c r="K23" i="4"/>
  <c r="I23" i="4"/>
  <c r="J23" i="4" s="1"/>
  <c r="M22" i="4"/>
  <c r="L22" i="4"/>
  <c r="K22" i="4"/>
  <c r="I22" i="4"/>
  <c r="J22" i="4" s="1"/>
  <c r="M21" i="4"/>
  <c r="L21" i="4"/>
  <c r="K21" i="4"/>
  <c r="J21" i="4"/>
  <c r="I21" i="4"/>
  <c r="M20" i="4"/>
  <c r="L20" i="4"/>
  <c r="K20" i="4"/>
  <c r="I20" i="4"/>
  <c r="J20" i="4" s="1"/>
  <c r="M19" i="4"/>
  <c r="L19" i="4"/>
  <c r="K19" i="4"/>
  <c r="I19" i="4"/>
  <c r="J19" i="4" s="1"/>
  <c r="M18" i="4"/>
  <c r="L18" i="4"/>
  <c r="K18" i="4"/>
  <c r="I18" i="4"/>
  <c r="J18" i="4" s="1"/>
  <c r="M30" i="10"/>
  <c r="L30" i="10"/>
  <c r="K30" i="10"/>
  <c r="I30" i="10"/>
  <c r="J30" i="10" s="1"/>
  <c r="M29" i="10"/>
  <c r="L29" i="10"/>
  <c r="K29" i="10"/>
  <c r="I29" i="10"/>
  <c r="J29" i="10" s="1"/>
  <c r="M28" i="10"/>
  <c r="L28" i="10"/>
  <c r="K28" i="10"/>
  <c r="I28" i="10"/>
  <c r="J28" i="10" s="1"/>
  <c r="M27" i="10"/>
  <c r="L27" i="10"/>
  <c r="K27" i="10"/>
  <c r="J27" i="10"/>
  <c r="I27" i="10"/>
  <c r="M26" i="10"/>
  <c r="L26" i="10"/>
  <c r="K26" i="10"/>
  <c r="I26" i="10"/>
  <c r="J26" i="10" s="1"/>
  <c r="M25" i="10"/>
  <c r="L25" i="10"/>
  <c r="K25" i="10"/>
  <c r="I25" i="10"/>
  <c r="J25" i="10" s="1"/>
  <c r="M24" i="10"/>
  <c r="L24" i="10"/>
  <c r="K24" i="10"/>
  <c r="I24" i="10"/>
  <c r="J24" i="10" s="1"/>
  <c r="M23" i="10"/>
  <c r="L23" i="10"/>
  <c r="K23" i="10"/>
  <c r="J23" i="10"/>
  <c r="I23" i="10"/>
  <c r="M22" i="10"/>
  <c r="L22" i="10"/>
  <c r="K22" i="10"/>
  <c r="I22" i="10"/>
  <c r="J22" i="10" s="1"/>
  <c r="M21" i="10"/>
  <c r="L21" i="10"/>
  <c r="K21" i="10"/>
  <c r="I21" i="10"/>
  <c r="J21" i="10" s="1"/>
  <c r="M20" i="10"/>
  <c r="L20" i="10"/>
  <c r="K20" i="10"/>
  <c r="I20" i="10"/>
  <c r="J20" i="10" s="1"/>
  <c r="M31" i="11"/>
  <c r="L31" i="11"/>
  <c r="K31" i="11"/>
  <c r="I31" i="11"/>
  <c r="J31" i="11" s="1"/>
  <c r="M30" i="11"/>
  <c r="L30" i="11"/>
  <c r="K30" i="11"/>
  <c r="I30" i="11"/>
  <c r="J30" i="11" s="1"/>
  <c r="M29" i="11"/>
  <c r="L29" i="11"/>
  <c r="K29" i="11"/>
  <c r="I29" i="11"/>
  <c r="J29" i="11" s="1"/>
  <c r="M28" i="11"/>
  <c r="L28" i="11"/>
  <c r="K28" i="11"/>
  <c r="J28" i="11"/>
  <c r="I28" i="11"/>
  <c r="M27" i="11"/>
  <c r="L27" i="11"/>
  <c r="K27" i="11"/>
  <c r="I27" i="11"/>
  <c r="J27" i="11" s="1"/>
  <c r="M26" i="11"/>
  <c r="L26" i="11"/>
  <c r="K26" i="11"/>
  <c r="I26" i="11"/>
  <c r="J26" i="11" s="1"/>
  <c r="M25" i="11"/>
  <c r="L25" i="11"/>
  <c r="K25" i="11"/>
  <c r="I25" i="11"/>
  <c r="J25" i="11" s="1"/>
  <c r="M24" i="11"/>
  <c r="L24" i="11"/>
  <c r="K24" i="11"/>
  <c r="J24" i="11"/>
  <c r="I24" i="11"/>
  <c r="M23" i="11"/>
  <c r="L23" i="11"/>
  <c r="K23" i="11"/>
  <c r="I23" i="11"/>
  <c r="J23" i="11" s="1"/>
  <c r="M22" i="11"/>
  <c r="L22" i="11"/>
  <c r="K22" i="11"/>
  <c r="I22" i="11"/>
  <c r="J22" i="11" s="1"/>
  <c r="M21" i="11"/>
  <c r="L21" i="11"/>
  <c r="K21" i="11"/>
  <c r="I21" i="11"/>
  <c r="J21" i="11" s="1"/>
  <c r="M29" i="12"/>
  <c r="L29" i="12"/>
  <c r="K29" i="12"/>
  <c r="I29" i="12"/>
  <c r="J29" i="12" s="1"/>
  <c r="M28" i="12"/>
  <c r="L28" i="12"/>
  <c r="K28" i="12"/>
  <c r="I28" i="12"/>
  <c r="J28" i="12" s="1"/>
  <c r="M27" i="12"/>
  <c r="L27" i="12"/>
  <c r="K27" i="12"/>
  <c r="I27" i="12"/>
  <c r="J27" i="12" s="1"/>
  <c r="M26" i="12"/>
  <c r="L26" i="12"/>
  <c r="K26" i="12"/>
  <c r="I26" i="12"/>
  <c r="J26" i="12" s="1"/>
  <c r="M25" i="12"/>
  <c r="L25" i="12"/>
  <c r="K25" i="12"/>
  <c r="I25" i="12"/>
  <c r="J25" i="12" s="1"/>
  <c r="M24" i="12"/>
  <c r="L24" i="12"/>
  <c r="K24" i="12"/>
  <c r="I24" i="12"/>
  <c r="J24" i="12" s="1"/>
  <c r="M23" i="12"/>
  <c r="L23" i="12"/>
  <c r="K23" i="12"/>
  <c r="I23" i="12"/>
  <c r="J23" i="12" s="1"/>
  <c r="M22" i="12"/>
  <c r="L22" i="12"/>
  <c r="K22" i="12"/>
  <c r="I22" i="12"/>
  <c r="J22" i="12" s="1"/>
  <c r="M21" i="12"/>
  <c r="L21" i="12"/>
  <c r="K21" i="12"/>
  <c r="J21" i="12"/>
  <c r="I21" i="12"/>
  <c r="M20" i="12"/>
  <c r="L20" i="12"/>
  <c r="K20" i="12"/>
  <c r="I20" i="12"/>
  <c r="J20" i="12" s="1"/>
  <c r="M19" i="12"/>
  <c r="L19" i="12"/>
  <c r="K19" i="12"/>
  <c r="I19" i="12"/>
  <c r="J19" i="12" s="1"/>
  <c r="M30" i="13"/>
  <c r="L30" i="13"/>
  <c r="K30" i="13"/>
  <c r="I30" i="13"/>
  <c r="J30" i="13" s="1"/>
  <c r="M29" i="13"/>
  <c r="L29" i="13"/>
  <c r="K29" i="13"/>
  <c r="J29" i="13"/>
  <c r="I29" i="13"/>
  <c r="M28" i="13"/>
  <c r="L28" i="13"/>
  <c r="K28" i="13"/>
  <c r="I28" i="13"/>
  <c r="J28" i="13" s="1"/>
  <c r="M27" i="13"/>
  <c r="L27" i="13"/>
  <c r="K27" i="13"/>
  <c r="I27" i="13"/>
  <c r="J27" i="13" s="1"/>
  <c r="M26" i="13"/>
  <c r="L26" i="13"/>
  <c r="K26" i="13"/>
  <c r="I26" i="13"/>
  <c r="J26" i="13" s="1"/>
  <c r="M25" i="13"/>
  <c r="L25" i="13"/>
  <c r="K25" i="13"/>
  <c r="J25" i="13"/>
  <c r="I25" i="13"/>
  <c r="M24" i="13"/>
  <c r="L24" i="13"/>
  <c r="K24" i="13"/>
  <c r="I24" i="13"/>
  <c r="J24" i="13" s="1"/>
  <c r="M23" i="13"/>
  <c r="L23" i="13"/>
  <c r="K23" i="13"/>
  <c r="I23" i="13"/>
  <c r="J23" i="13" s="1"/>
  <c r="M22" i="13"/>
  <c r="L22" i="13"/>
  <c r="K22" i="13"/>
  <c r="I22" i="13"/>
  <c r="J22" i="13" s="1"/>
  <c r="M21" i="13"/>
  <c r="L21" i="13"/>
  <c r="K21" i="13"/>
  <c r="J21" i="13"/>
  <c r="I21" i="13"/>
  <c r="M20" i="13"/>
  <c r="L20" i="13"/>
  <c r="K20" i="13"/>
  <c r="I20" i="13"/>
  <c r="J20" i="13" s="1"/>
  <c r="M28" i="14"/>
  <c r="L28" i="14"/>
  <c r="K28" i="14"/>
  <c r="J28" i="14"/>
  <c r="I28" i="14"/>
  <c r="M27" i="14"/>
  <c r="L27" i="14"/>
  <c r="K27" i="14"/>
  <c r="I27" i="14"/>
  <c r="J27" i="14" s="1"/>
  <c r="M26" i="14"/>
  <c r="L26" i="14"/>
  <c r="K26" i="14"/>
  <c r="I26" i="14"/>
  <c r="J26" i="14" s="1"/>
  <c r="M25" i="14"/>
  <c r="L25" i="14"/>
  <c r="K25" i="14"/>
  <c r="I25" i="14"/>
  <c r="J25" i="14" s="1"/>
  <c r="M24" i="14"/>
  <c r="L24" i="14"/>
  <c r="K24" i="14"/>
  <c r="I24" i="14"/>
  <c r="J24" i="14" s="1"/>
  <c r="M23" i="14"/>
  <c r="L23" i="14"/>
  <c r="K23" i="14"/>
  <c r="J23" i="14"/>
  <c r="I23" i="14"/>
  <c r="M22" i="14"/>
  <c r="L22" i="14"/>
  <c r="K22" i="14"/>
  <c r="J22" i="14"/>
  <c r="I22" i="14"/>
  <c r="M21" i="14"/>
  <c r="L21" i="14"/>
  <c r="K21" i="14"/>
  <c r="I21" i="14"/>
  <c r="J21" i="14" s="1"/>
  <c r="M20" i="14"/>
  <c r="L20" i="14"/>
  <c r="K20" i="14"/>
  <c r="I20" i="14"/>
  <c r="J20" i="14" s="1"/>
  <c r="M19" i="14"/>
  <c r="L19" i="14"/>
  <c r="K19" i="14"/>
  <c r="I19" i="14"/>
  <c r="J19" i="14" s="1"/>
  <c r="M18" i="14"/>
  <c r="L18" i="14"/>
  <c r="K18" i="14"/>
  <c r="J18" i="14"/>
  <c r="I18" i="14"/>
  <c r="M31" i="3"/>
  <c r="L31" i="3"/>
  <c r="K31" i="3"/>
  <c r="J31" i="3"/>
  <c r="I31" i="3"/>
  <c r="M30" i="3"/>
  <c r="L30" i="3"/>
  <c r="K30" i="3"/>
  <c r="I30" i="3"/>
  <c r="J30" i="3" s="1"/>
  <c r="M29" i="3"/>
  <c r="L29" i="3"/>
  <c r="K29" i="3"/>
  <c r="I29" i="3"/>
  <c r="J29" i="3" s="1"/>
  <c r="M28" i="3"/>
  <c r="L28" i="3"/>
  <c r="K28" i="3"/>
  <c r="I28" i="3"/>
  <c r="J28" i="3" s="1"/>
  <c r="M27" i="3"/>
  <c r="L27" i="3"/>
  <c r="K27" i="3"/>
  <c r="J27" i="3"/>
  <c r="I27" i="3"/>
  <c r="M26" i="3"/>
  <c r="L26" i="3"/>
  <c r="K26" i="3"/>
  <c r="I26" i="3"/>
  <c r="J26" i="3" s="1"/>
  <c r="M25" i="3"/>
  <c r="L25" i="3"/>
  <c r="K25" i="3"/>
  <c r="I25" i="3"/>
  <c r="J25" i="3" s="1"/>
  <c r="M24" i="3"/>
  <c r="L24" i="3"/>
  <c r="K24" i="3"/>
  <c r="I24" i="3"/>
  <c r="J24" i="3" s="1"/>
  <c r="M23" i="3"/>
  <c r="L23" i="3"/>
  <c r="K23" i="3"/>
  <c r="I23" i="3"/>
  <c r="J23" i="3" s="1"/>
  <c r="M22" i="3"/>
  <c r="L22" i="3"/>
  <c r="K22" i="3"/>
  <c r="I22" i="3"/>
  <c r="J22" i="3" s="1"/>
  <c r="M21" i="3"/>
  <c r="L21" i="3"/>
  <c r="K21" i="3"/>
  <c r="I21" i="3"/>
  <c r="J21" i="3" s="1"/>
  <c r="I29" i="2"/>
  <c r="J29" i="2" s="1"/>
  <c r="K29" i="2"/>
  <c r="L29" i="2"/>
  <c r="V13" i="16" s="1"/>
  <c r="M29" i="2"/>
  <c r="W13" i="16" s="1"/>
  <c r="M28" i="2"/>
  <c r="L28" i="2"/>
  <c r="V12" i="16" s="1"/>
  <c r="K28" i="2"/>
  <c r="J28" i="2"/>
  <c r="I28" i="2"/>
  <c r="M27" i="2"/>
  <c r="W11" i="16" s="1"/>
  <c r="L27" i="2"/>
  <c r="K27" i="2"/>
  <c r="J27" i="2"/>
  <c r="I27" i="2"/>
  <c r="M26" i="2"/>
  <c r="L26" i="2"/>
  <c r="V10" i="16" s="1"/>
  <c r="K26" i="2"/>
  <c r="I26" i="2"/>
  <c r="J26" i="2" s="1"/>
  <c r="M25" i="2"/>
  <c r="W9" i="16" s="1"/>
  <c r="L25" i="2"/>
  <c r="K25" i="2"/>
  <c r="I25" i="2"/>
  <c r="J25" i="2" s="1"/>
  <c r="M24" i="2"/>
  <c r="W8" i="16" s="1"/>
  <c r="L24" i="2"/>
  <c r="V8" i="16" s="1"/>
  <c r="K24" i="2"/>
  <c r="J24" i="2"/>
  <c r="I24" i="2"/>
  <c r="M23" i="2"/>
  <c r="L23" i="2"/>
  <c r="V7" i="16" s="1"/>
  <c r="K23" i="2"/>
  <c r="I23" i="2"/>
  <c r="J23" i="2" s="1"/>
  <c r="M22" i="2"/>
  <c r="W6" i="16" s="1"/>
  <c r="L22" i="2"/>
  <c r="V6" i="16" s="1"/>
  <c r="K22" i="2"/>
  <c r="I22" i="2"/>
  <c r="J22" i="2" s="1"/>
  <c r="M21" i="2"/>
  <c r="W5" i="16" s="1"/>
  <c r="L21" i="2"/>
  <c r="V5" i="16" s="1"/>
  <c r="K21" i="2"/>
  <c r="I21" i="2"/>
  <c r="J21" i="2" s="1"/>
  <c r="M20" i="2"/>
  <c r="W4" i="16" s="1"/>
  <c r="L20" i="2"/>
  <c r="V4" i="16" s="1"/>
  <c r="K20" i="2"/>
  <c r="I20" i="2"/>
  <c r="J20" i="2" s="1"/>
  <c r="M19" i="2"/>
  <c r="W3" i="16" s="1"/>
  <c r="L19" i="2"/>
  <c r="V3" i="16" s="1"/>
  <c r="K19" i="2"/>
  <c r="I19" i="2"/>
  <c r="J19" i="2" s="1"/>
  <c r="V14" i="16" l="1"/>
  <c r="W14" i="16"/>
  <c r="X14" i="16"/>
  <c r="AB13" i="9" l="1"/>
  <c r="AA13" i="9"/>
  <c r="Z13" i="9"/>
  <c r="Y13" i="9"/>
  <c r="X13" i="9"/>
  <c r="W13" i="9"/>
  <c r="V13" i="9"/>
  <c r="U13" i="9"/>
  <c r="T13" i="9"/>
  <c r="S13" i="9"/>
  <c r="AB12" i="9"/>
  <c r="AA12" i="9"/>
  <c r="Z12" i="9"/>
  <c r="Y12" i="9"/>
  <c r="X12" i="9"/>
  <c r="W12" i="9"/>
  <c r="V12" i="9"/>
  <c r="U12" i="9"/>
  <c r="T12" i="9"/>
  <c r="S12" i="9"/>
  <c r="AB11" i="9"/>
  <c r="AA11" i="9"/>
  <c r="Z11" i="9"/>
  <c r="Y11" i="9"/>
  <c r="X11" i="9"/>
  <c r="W11" i="9"/>
  <c r="V11" i="9"/>
  <c r="U11" i="9"/>
  <c r="T11" i="9"/>
  <c r="S11" i="9"/>
  <c r="AB10" i="9"/>
  <c r="AA10" i="9"/>
  <c r="Z10" i="9"/>
  <c r="Y10" i="9"/>
  <c r="X10" i="9"/>
  <c r="W10" i="9"/>
  <c r="V10" i="9"/>
  <c r="U10" i="9"/>
  <c r="T10" i="9"/>
  <c r="S10" i="9"/>
  <c r="AB9" i="9"/>
  <c r="AA9" i="9"/>
  <c r="Z9" i="9"/>
  <c r="Y9" i="9"/>
  <c r="X9" i="9"/>
  <c r="W9" i="9"/>
  <c r="V9" i="9"/>
  <c r="U9" i="9"/>
  <c r="T9" i="9"/>
  <c r="S9" i="9"/>
  <c r="AB8" i="9"/>
  <c r="AA8" i="9"/>
  <c r="Z8" i="9"/>
  <c r="Y8" i="9"/>
  <c r="X8" i="9"/>
  <c r="W8" i="9"/>
  <c r="V8" i="9"/>
  <c r="U8" i="9"/>
  <c r="T8" i="9"/>
  <c r="S8" i="9"/>
  <c r="AB7" i="9"/>
  <c r="AA7" i="9"/>
  <c r="Z7" i="9"/>
  <c r="Y7" i="9"/>
  <c r="X7" i="9"/>
  <c r="W7" i="9"/>
  <c r="V7" i="9"/>
  <c r="U7" i="9"/>
  <c r="T7" i="9"/>
  <c r="S7" i="9"/>
  <c r="AB6" i="9"/>
  <c r="AA6" i="9"/>
  <c r="Z6" i="9"/>
  <c r="Y6" i="9"/>
  <c r="X6" i="9"/>
  <c r="W6" i="9"/>
  <c r="V6" i="9"/>
  <c r="U6" i="9"/>
  <c r="T6" i="9"/>
  <c r="S6" i="9"/>
  <c r="AB5" i="9"/>
  <c r="AA5" i="9"/>
  <c r="Z5" i="9"/>
  <c r="Y5" i="9"/>
  <c r="X5" i="9"/>
  <c r="W5" i="9"/>
  <c r="V5" i="9"/>
  <c r="U5" i="9"/>
  <c r="T5" i="9"/>
  <c r="S5" i="9"/>
  <c r="AB4" i="9"/>
  <c r="AA4" i="9"/>
  <c r="Z4" i="9"/>
  <c r="Y4" i="9"/>
  <c r="X4" i="9"/>
  <c r="W4" i="9"/>
  <c r="V4" i="9"/>
  <c r="U4" i="9"/>
  <c r="T4" i="9"/>
  <c r="S4" i="9"/>
  <c r="AB3" i="9"/>
  <c r="AA3" i="9"/>
  <c r="Z3" i="9"/>
  <c r="Y3" i="9"/>
  <c r="X3" i="9"/>
  <c r="W3" i="9"/>
  <c r="V3" i="9"/>
  <c r="U3" i="9"/>
  <c r="T3" i="9"/>
  <c r="S3" i="9"/>
  <c r="AB13" i="8"/>
  <c r="AA13" i="8"/>
  <c r="Z13" i="8"/>
  <c r="Y13" i="8"/>
  <c r="X13" i="8"/>
  <c r="W13" i="8"/>
  <c r="V13" i="8"/>
  <c r="U13" i="8"/>
  <c r="T13" i="8"/>
  <c r="S13" i="8"/>
  <c r="AB12" i="8"/>
  <c r="AA12" i="8"/>
  <c r="Z12" i="8"/>
  <c r="Y12" i="8"/>
  <c r="X12" i="8"/>
  <c r="W12" i="8"/>
  <c r="V12" i="8"/>
  <c r="U12" i="8"/>
  <c r="T12" i="8"/>
  <c r="S12" i="8"/>
  <c r="AB11" i="8"/>
  <c r="AA11" i="8"/>
  <c r="Z11" i="8"/>
  <c r="Y11" i="8"/>
  <c r="X11" i="8"/>
  <c r="W11" i="8"/>
  <c r="V11" i="8"/>
  <c r="U11" i="8"/>
  <c r="T11" i="8"/>
  <c r="S11" i="8"/>
  <c r="AB10" i="8"/>
  <c r="AA10" i="8"/>
  <c r="Z10" i="8"/>
  <c r="Y10" i="8"/>
  <c r="X10" i="8"/>
  <c r="W10" i="8"/>
  <c r="V10" i="8"/>
  <c r="U10" i="8"/>
  <c r="T10" i="8"/>
  <c r="S10" i="8"/>
  <c r="AB9" i="8"/>
  <c r="AA9" i="8"/>
  <c r="Z9" i="8"/>
  <c r="Y9" i="8"/>
  <c r="X9" i="8"/>
  <c r="W9" i="8"/>
  <c r="V9" i="8"/>
  <c r="U9" i="8"/>
  <c r="T9" i="8"/>
  <c r="S9" i="8"/>
  <c r="AB8" i="8"/>
  <c r="AA8" i="8"/>
  <c r="Z8" i="8"/>
  <c r="Y8" i="8"/>
  <c r="X8" i="8"/>
  <c r="W8" i="8"/>
  <c r="V8" i="8"/>
  <c r="U8" i="8"/>
  <c r="T8" i="8"/>
  <c r="S8" i="8"/>
  <c r="AB7" i="8"/>
  <c r="AA7" i="8"/>
  <c r="Z7" i="8"/>
  <c r="Y7" i="8"/>
  <c r="X7" i="8"/>
  <c r="W7" i="8"/>
  <c r="V7" i="8"/>
  <c r="U7" i="8"/>
  <c r="T7" i="8"/>
  <c r="S7" i="8"/>
  <c r="AB6" i="8"/>
  <c r="AA6" i="8"/>
  <c r="Z6" i="8"/>
  <c r="Y6" i="8"/>
  <c r="X6" i="8"/>
  <c r="W6" i="8"/>
  <c r="V6" i="8"/>
  <c r="U6" i="8"/>
  <c r="T6" i="8"/>
  <c r="S6" i="8"/>
  <c r="AB5" i="8"/>
  <c r="AA5" i="8"/>
  <c r="Z5" i="8"/>
  <c r="Y5" i="8"/>
  <c r="X5" i="8"/>
  <c r="W5" i="8"/>
  <c r="V5" i="8"/>
  <c r="U5" i="8"/>
  <c r="T5" i="8"/>
  <c r="S5" i="8"/>
  <c r="AB4" i="8"/>
  <c r="AA4" i="8"/>
  <c r="Z4" i="8"/>
  <c r="Y4" i="8"/>
  <c r="X4" i="8"/>
  <c r="W4" i="8"/>
  <c r="V4" i="8"/>
  <c r="U4" i="8"/>
  <c r="T4" i="8"/>
  <c r="S4" i="8"/>
  <c r="AB3" i="8"/>
  <c r="AA3" i="8"/>
  <c r="Z3" i="8"/>
  <c r="Y3" i="8"/>
  <c r="X3" i="8"/>
  <c r="W3" i="8"/>
  <c r="V3" i="8"/>
  <c r="U3" i="8"/>
  <c r="T3" i="8"/>
  <c r="S3" i="8"/>
  <c r="AB13" i="7"/>
  <c r="AA13" i="7"/>
  <c r="Z13" i="7"/>
  <c r="Y13" i="7"/>
  <c r="X13" i="7"/>
  <c r="W13" i="7"/>
  <c r="V13" i="7"/>
  <c r="U13" i="7"/>
  <c r="T13" i="7"/>
  <c r="S13" i="7"/>
  <c r="AB12" i="7"/>
  <c r="AA12" i="7"/>
  <c r="Z12" i="7"/>
  <c r="Y12" i="7"/>
  <c r="X12" i="7"/>
  <c r="W12" i="7"/>
  <c r="V12" i="7"/>
  <c r="U12" i="7"/>
  <c r="T12" i="7"/>
  <c r="S12" i="7"/>
  <c r="AB11" i="7"/>
  <c r="AA11" i="7"/>
  <c r="Z11" i="7"/>
  <c r="Y11" i="7"/>
  <c r="X11" i="7"/>
  <c r="W11" i="7"/>
  <c r="V11" i="7"/>
  <c r="U11" i="7"/>
  <c r="T11" i="7"/>
  <c r="S11" i="7"/>
  <c r="AB10" i="7"/>
  <c r="AA10" i="7"/>
  <c r="Z10" i="7"/>
  <c r="Y10" i="7"/>
  <c r="X10" i="7"/>
  <c r="W10" i="7"/>
  <c r="V10" i="7"/>
  <c r="U10" i="7"/>
  <c r="T10" i="7"/>
  <c r="S10" i="7"/>
  <c r="AB9" i="7"/>
  <c r="AA9" i="7"/>
  <c r="Z9" i="7"/>
  <c r="Y9" i="7"/>
  <c r="X9" i="7"/>
  <c r="W9" i="7"/>
  <c r="V9" i="7"/>
  <c r="U9" i="7"/>
  <c r="T9" i="7"/>
  <c r="S9" i="7"/>
  <c r="AB8" i="7"/>
  <c r="AA8" i="7"/>
  <c r="Z8" i="7"/>
  <c r="Y8" i="7"/>
  <c r="X8" i="7"/>
  <c r="W8" i="7"/>
  <c r="V8" i="7"/>
  <c r="U8" i="7"/>
  <c r="T8" i="7"/>
  <c r="S8" i="7"/>
  <c r="AB7" i="7"/>
  <c r="AA7" i="7"/>
  <c r="Z7" i="7"/>
  <c r="Y7" i="7"/>
  <c r="X7" i="7"/>
  <c r="W7" i="7"/>
  <c r="V7" i="7"/>
  <c r="U7" i="7"/>
  <c r="T7" i="7"/>
  <c r="S7" i="7"/>
  <c r="AB6" i="7"/>
  <c r="AA6" i="7"/>
  <c r="Z6" i="7"/>
  <c r="Y6" i="7"/>
  <c r="X6" i="7"/>
  <c r="W6" i="7"/>
  <c r="V6" i="7"/>
  <c r="U6" i="7"/>
  <c r="T6" i="7"/>
  <c r="S6" i="7"/>
  <c r="AB5" i="7"/>
  <c r="AA5" i="7"/>
  <c r="Z5" i="7"/>
  <c r="Y5" i="7"/>
  <c r="X5" i="7"/>
  <c r="W5" i="7"/>
  <c r="V5" i="7"/>
  <c r="U5" i="7"/>
  <c r="T5" i="7"/>
  <c r="S5" i="7"/>
  <c r="AB4" i="7"/>
  <c r="AA4" i="7"/>
  <c r="Z4" i="7"/>
  <c r="Y4" i="7"/>
  <c r="X4" i="7"/>
  <c r="W4" i="7"/>
  <c r="V4" i="7"/>
  <c r="U4" i="7"/>
  <c r="T4" i="7"/>
  <c r="S4" i="7"/>
  <c r="AB3" i="7"/>
  <c r="AA3" i="7"/>
  <c r="Z3" i="7"/>
  <c r="Y3" i="7"/>
  <c r="X3" i="7"/>
  <c r="W3" i="7"/>
  <c r="V3" i="7"/>
  <c r="U3" i="7"/>
  <c r="T3" i="7"/>
  <c r="S3" i="7"/>
  <c r="AB13" i="6"/>
  <c r="AA13" i="6"/>
  <c r="Z13" i="6"/>
  <c r="Y13" i="6"/>
  <c r="X13" i="6"/>
  <c r="W13" i="6"/>
  <c r="V13" i="6"/>
  <c r="U13" i="6"/>
  <c r="T13" i="6"/>
  <c r="S13" i="6"/>
  <c r="AB12" i="6"/>
  <c r="AA12" i="6"/>
  <c r="Z12" i="6"/>
  <c r="Y12" i="6"/>
  <c r="X12" i="6"/>
  <c r="W12" i="6"/>
  <c r="V12" i="6"/>
  <c r="U12" i="6"/>
  <c r="T12" i="6"/>
  <c r="S12" i="6"/>
  <c r="AB11" i="6"/>
  <c r="AA11" i="6"/>
  <c r="Z11" i="6"/>
  <c r="Y11" i="6"/>
  <c r="X11" i="6"/>
  <c r="W11" i="6"/>
  <c r="V11" i="6"/>
  <c r="U11" i="6"/>
  <c r="T11" i="6"/>
  <c r="S11" i="6"/>
  <c r="AB10" i="6"/>
  <c r="AA10" i="6"/>
  <c r="Z10" i="6"/>
  <c r="Y10" i="6"/>
  <c r="X10" i="6"/>
  <c r="W10" i="6"/>
  <c r="V10" i="6"/>
  <c r="U10" i="6"/>
  <c r="T10" i="6"/>
  <c r="S10" i="6"/>
  <c r="AB9" i="6"/>
  <c r="AA9" i="6"/>
  <c r="Z9" i="6"/>
  <c r="Y9" i="6"/>
  <c r="X9" i="6"/>
  <c r="W9" i="6"/>
  <c r="V9" i="6"/>
  <c r="U9" i="6"/>
  <c r="T9" i="6"/>
  <c r="S9" i="6"/>
  <c r="AB8" i="6"/>
  <c r="AA8" i="6"/>
  <c r="Z8" i="6"/>
  <c r="Y8" i="6"/>
  <c r="X8" i="6"/>
  <c r="W8" i="6"/>
  <c r="V8" i="6"/>
  <c r="U8" i="6"/>
  <c r="T8" i="6"/>
  <c r="S8" i="6"/>
  <c r="AB7" i="6"/>
  <c r="AA7" i="6"/>
  <c r="Z7" i="6"/>
  <c r="Y7" i="6"/>
  <c r="X7" i="6"/>
  <c r="W7" i="6"/>
  <c r="V7" i="6"/>
  <c r="U7" i="6"/>
  <c r="T7" i="6"/>
  <c r="S7" i="6"/>
  <c r="AB6" i="6"/>
  <c r="AA6" i="6"/>
  <c r="Z6" i="6"/>
  <c r="Y6" i="6"/>
  <c r="X6" i="6"/>
  <c r="W6" i="6"/>
  <c r="V6" i="6"/>
  <c r="U6" i="6"/>
  <c r="T6" i="6"/>
  <c r="S6" i="6"/>
  <c r="AB5" i="6"/>
  <c r="AA5" i="6"/>
  <c r="Z5" i="6"/>
  <c r="Y5" i="6"/>
  <c r="X5" i="6"/>
  <c r="W5" i="6"/>
  <c r="V5" i="6"/>
  <c r="U5" i="6"/>
  <c r="T5" i="6"/>
  <c r="S5" i="6"/>
  <c r="AB4" i="6"/>
  <c r="AA4" i="6"/>
  <c r="Z4" i="6"/>
  <c r="Y4" i="6"/>
  <c r="X4" i="6"/>
  <c r="W4" i="6"/>
  <c r="V4" i="6"/>
  <c r="U4" i="6"/>
  <c r="T4" i="6"/>
  <c r="S4" i="6"/>
  <c r="AB3" i="6"/>
  <c r="AA3" i="6"/>
  <c r="Z3" i="6"/>
  <c r="Y3" i="6"/>
  <c r="X3" i="6"/>
  <c r="W3" i="6"/>
  <c r="V3" i="6"/>
  <c r="U3" i="6"/>
  <c r="T3" i="6"/>
  <c r="S3" i="6"/>
  <c r="AB13" i="5"/>
  <c r="AA13" i="5"/>
  <c r="Z13" i="5"/>
  <c r="Y13" i="5"/>
  <c r="X13" i="5"/>
  <c r="W13" i="5"/>
  <c r="V13" i="5"/>
  <c r="U13" i="5"/>
  <c r="T13" i="5"/>
  <c r="S13" i="5"/>
  <c r="AB12" i="5"/>
  <c r="AA12" i="5"/>
  <c r="Z12" i="5"/>
  <c r="Y12" i="5"/>
  <c r="X12" i="5"/>
  <c r="W12" i="5"/>
  <c r="V12" i="5"/>
  <c r="U12" i="5"/>
  <c r="T12" i="5"/>
  <c r="S12" i="5"/>
  <c r="AB11" i="5"/>
  <c r="AA11" i="5"/>
  <c r="Z11" i="5"/>
  <c r="Y11" i="5"/>
  <c r="X11" i="5"/>
  <c r="W11" i="5"/>
  <c r="V11" i="5"/>
  <c r="U11" i="5"/>
  <c r="T11" i="5"/>
  <c r="S11" i="5"/>
  <c r="AB10" i="5"/>
  <c r="AA10" i="5"/>
  <c r="Z10" i="5"/>
  <c r="Y10" i="5"/>
  <c r="X10" i="5"/>
  <c r="W10" i="5"/>
  <c r="V10" i="5"/>
  <c r="U10" i="5"/>
  <c r="T10" i="5"/>
  <c r="S10" i="5"/>
  <c r="AB9" i="5"/>
  <c r="AA9" i="5"/>
  <c r="Z9" i="5"/>
  <c r="Y9" i="5"/>
  <c r="X9" i="5"/>
  <c r="W9" i="5"/>
  <c r="V9" i="5"/>
  <c r="U9" i="5"/>
  <c r="T9" i="5"/>
  <c r="S9" i="5"/>
  <c r="AB8" i="5"/>
  <c r="AA8" i="5"/>
  <c r="Z8" i="5"/>
  <c r="Y8" i="5"/>
  <c r="X8" i="5"/>
  <c r="W8" i="5"/>
  <c r="V8" i="5"/>
  <c r="U8" i="5"/>
  <c r="T8" i="5"/>
  <c r="S8" i="5"/>
  <c r="AB7" i="5"/>
  <c r="AA7" i="5"/>
  <c r="Z7" i="5"/>
  <c r="Y7" i="5"/>
  <c r="X7" i="5"/>
  <c r="W7" i="5"/>
  <c r="V7" i="5"/>
  <c r="U7" i="5"/>
  <c r="T7" i="5"/>
  <c r="S7" i="5"/>
  <c r="AB6" i="5"/>
  <c r="AA6" i="5"/>
  <c r="Z6" i="5"/>
  <c r="Y6" i="5"/>
  <c r="X6" i="5"/>
  <c r="W6" i="5"/>
  <c r="V6" i="5"/>
  <c r="U6" i="5"/>
  <c r="T6" i="5"/>
  <c r="S6" i="5"/>
  <c r="AB5" i="5"/>
  <c r="AA5" i="5"/>
  <c r="Z5" i="5"/>
  <c r="Y5" i="5"/>
  <c r="X5" i="5"/>
  <c r="W5" i="5"/>
  <c r="V5" i="5"/>
  <c r="U5" i="5"/>
  <c r="T5" i="5"/>
  <c r="S5" i="5"/>
  <c r="AB4" i="5"/>
  <c r="AA4" i="5"/>
  <c r="Z4" i="5"/>
  <c r="Y4" i="5"/>
  <c r="X4" i="5"/>
  <c r="W4" i="5"/>
  <c r="V4" i="5"/>
  <c r="U4" i="5"/>
  <c r="T4" i="5"/>
  <c r="S4" i="5"/>
  <c r="AB3" i="5"/>
  <c r="AA3" i="5"/>
  <c r="Z3" i="5"/>
  <c r="Y3" i="5"/>
  <c r="X3" i="5"/>
  <c r="W3" i="5"/>
  <c r="V3" i="5"/>
  <c r="U3" i="5"/>
  <c r="T3" i="5"/>
  <c r="S3" i="5"/>
  <c r="AB13" i="4"/>
  <c r="AA13" i="4"/>
  <c r="Z13" i="4"/>
  <c r="Y13" i="4"/>
  <c r="X13" i="4"/>
  <c r="W13" i="4"/>
  <c r="V13" i="4"/>
  <c r="U13" i="4"/>
  <c r="T13" i="4"/>
  <c r="S13" i="4"/>
  <c r="AB12" i="4"/>
  <c r="AA12" i="4"/>
  <c r="Z12" i="4"/>
  <c r="Y12" i="4"/>
  <c r="X12" i="4"/>
  <c r="W12" i="4"/>
  <c r="V12" i="4"/>
  <c r="U12" i="4"/>
  <c r="T12" i="4"/>
  <c r="S12" i="4"/>
  <c r="AB11" i="4"/>
  <c r="AA11" i="4"/>
  <c r="Z11" i="4"/>
  <c r="Y11" i="4"/>
  <c r="X11" i="4"/>
  <c r="W11" i="4"/>
  <c r="V11" i="4"/>
  <c r="U11" i="4"/>
  <c r="T11" i="4"/>
  <c r="S11" i="4"/>
  <c r="AB10" i="4"/>
  <c r="AA10" i="4"/>
  <c r="Z10" i="4"/>
  <c r="Y10" i="4"/>
  <c r="X10" i="4"/>
  <c r="W10" i="4"/>
  <c r="V10" i="4"/>
  <c r="U10" i="4"/>
  <c r="T10" i="4"/>
  <c r="S10" i="4"/>
  <c r="AB9" i="4"/>
  <c r="AA9" i="4"/>
  <c r="Z9" i="4"/>
  <c r="Y9" i="4"/>
  <c r="X9" i="4"/>
  <c r="W9" i="4"/>
  <c r="V9" i="4"/>
  <c r="U9" i="4"/>
  <c r="T9" i="4"/>
  <c r="S9" i="4"/>
  <c r="AB8" i="4"/>
  <c r="AA8" i="4"/>
  <c r="Z8" i="4"/>
  <c r="Y8" i="4"/>
  <c r="X8" i="4"/>
  <c r="W8" i="4"/>
  <c r="V8" i="4"/>
  <c r="U8" i="4"/>
  <c r="T8" i="4"/>
  <c r="S8" i="4"/>
  <c r="AB7" i="4"/>
  <c r="AA7" i="4"/>
  <c r="Z7" i="4"/>
  <c r="Y7" i="4"/>
  <c r="X7" i="4"/>
  <c r="W7" i="4"/>
  <c r="V7" i="4"/>
  <c r="U7" i="4"/>
  <c r="T7" i="4"/>
  <c r="S7" i="4"/>
  <c r="AB6" i="4"/>
  <c r="AA6" i="4"/>
  <c r="Z6" i="4"/>
  <c r="Y6" i="4"/>
  <c r="X6" i="4"/>
  <c r="W6" i="4"/>
  <c r="V6" i="4"/>
  <c r="U6" i="4"/>
  <c r="T6" i="4"/>
  <c r="S6" i="4"/>
  <c r="AB5" i="4"/>
  <c r="AA5" i="4"/>
  <c r="Z5" i="4"/>
  <c r="Y5" i="4"/>
  <c r="X5" i="4"/>
  <c r="W5" i="4"/>
  <c r="V5" i="4"/>
  <c r="U5" i="4"/>
  <c r="T5" i="4"/>
  <c r="S5" i="4"/>
  <c r="AB4" i="4"/>
  <c r="AA4" i="4"/>
  <c r="Z4" i="4"/>
  <c r="Y4" i="4"/>
  <c r="X4" i="4"/>
  <c r="W4" i="4"/>
  <c r="V4" i="4"/>
  <c r="U4" i="4"/>
  <c r="T4" i="4"/>
  <c r="S4" i="4"/>
  <c r="AB3" i="4"/>
  <c r="AA3" i="4"/>
  <c r="Z3" i="4"/>
  <c r="Y3" i="4"/>
  <c r="X3" i="4"/>
  <c r="W3" i="4"/>
  <c r="V3" i="4"/>
  <c r="U3" i="4"/>
  <c r="T3" i="4"/>
  <c r="S3" i="4"/>
  <c r="AB13" i="10"/>
  <c r="AA13" i="10"/>
  <c r="Z13" i="10"/>
  <c r="Y13" i="10"/>
  <c r="X13" i="10"/>
  <c r="W13" i="10"/>
  <c r="V13" i="10"/>
  <c r="U13" i="10"/>
  <c r="T13" i="10"/>
  <c r="S13" i="10"/>
  <c r="AB12" i="10"/>
  <c r="AA12" i="10"/>
  <c r="Z12" i="10"/>
  <c r="Y12" i="10"/>
  <c r="X12" i="10"/>
  <c r="W12" i="10"/>
  <c r="V12" i="10"/>
  <c r="U12" i="10"/>
  <c r="T12" i="10"/>
  <c r="S12" i="10"/>
  <c r="AB11" i="10"/>
  <c r="AA11" i="10"/>
  <c r="Z11" i="10"/>
  <c r="Y11" i="10"/>
  <c r="X11" i="10"/>
  <c r="W11" i="10"/>
  <c r="V11" i="10"/>
  <c r="U11" i="10"/>
  <c r="T11" i="10"/>
  <c r="S11" i="10"/>
  <c r="AB10" i="10"/>
  <c r="AA10" i="10"/>
  <c r="Z10" i="10"/>
  <c r="Y10" i="10"/>
  <c r="X10" i="10"/>
  <c r="W10" i="10"/>
  <c r="V10" i="10"/>
  <c r="U10" i="10"/>
  <c r="T10" i="10"/>
  <c r="S10" i="10"/>
  <c r="AB9" i="10"/>
  <c r="AA9" i="10"/>
  <c r="Z9" i="10"/>
  <c r="Y9" i="10"/>
  <c r="X9" i="10"/>
  <c r="W9" i="10"/>
  <c r="V9" i="10"/>
  <c r="U9" i="10"/>
  <c r="T9" i="10"/>
  <c r="S9" i="10"/>
  <c r="AB8" i="10"/>
  <c r="AA8" i="10"/>
  <c r="Z8" i="10"/>
  <c r="Y8" i="10"/>
  <c r="X8" i="10"/>
  <c r="W8" i="10"/>
  <c r="V8" i="10"/>
  <c r="U8" i="10"/>
  <c r="T8" i="10"/>
  <c r="S8" i="10"/>
  <c r="AB7" i="10"/>
  <c r="AA7" i="10"/>
  <c r="Z7" i="10"/>
  <c r="Y7" i="10"/>
  <c r="X7" i="10"/>
  <c r="W7" i="10"/>
  <c r="V7" i="10"/>
  <c r="U7" i="10"/>
  <c r="T7" i="10"/>
  <c r="S7" i="10"/>
  <c r="AB6" i="10"/>
  <c r="AA6" i="10"/>
  <c r="Z6" i="10"/>
  <c r="Y6" i="10"/>
  <c r="X6" i="10"/>
  <c r="W6" i="10"/>
  <c r="V6" i="10"/>
  <c r="U6" i="10"/>
  <c r="T6" i="10"/>
  <c r="S6" i="10"/>
  <c r="AB5" i="10"/>
  <c r="AA5" i="10"/>
  <c r="Z5" i="10"/>
  <c r="Y5" i="10"/>
  <c r="X5" i="10"/>
  <c r="W5" i="10"/>
  <c r="V5" i="10"/>
  <c r="U5" i="10"/>
  <c r="T5" i="10"/>
  <c r="S5" i="10"/>
  <c r="AB4" i="10"/>
  <c r="AA4" i="10"/>
  <c r="Z4" i="10"/>
  <c r="Y4" i="10"/>
  <c r="X4" i="10"/>
  <c r="W4" i="10"/>
  <c r="V4" i="10"/>
  <c r="U4" i="10"/>
  <c r="T4" i="10"/>
  <c r="S4" i="10"/>
  <c r="AB3" i="10"/>
  <c r="AA3" i="10"/>
  <c r="Z3" i="10"/>
  <c r="Y3" i="10"/>
  <c r="X3" i="10"/>
  <c r="W3" i="10"/>
  <c r="V3" i="10"/>
  <c r="U3" i="10"/>
  <c r="T3" i="10"/>
  <c r="S3" i="10"/>
  <c r="AB13" i="11"/>
  <c r="AA13" i="11"/>
  <c r="Z13" i="11"/>
  <c r="Y13" i="11"/>
  <c r="X13" i="11"/>
  <c r="W13" i="11"/>
  <c r="V13" i="11"/>
  <c r="U13" i="11"/>
  <c r="T13" i="11"/>
  <c r="S13" i="11"/>
  <c r="AB12" i="11"/>
  <c r="AA12" i="11"/>
  <c r="Z12" i="11"/>
  <c r="Y12" i="11"/>
  <c r="X12" i="11"/>
  <c r="W12" i="11"/>
  <c r="V12" i="11"/>
  <c r="U12" i="11"/>
  <c r="T12" i="11"/>
  <c r="S12" i="11"/>
  <c r="AB11" i="11"/>
  <c r="AA11" i="11"/>
  <c r="Z11" i="11"/>
  <c r="Y11" i="11"/>
  <c r="X11" i="11"/>
  <c r="W11" i="11"/>
  <c r="V11" i="11"/>
  <c r="U11" i="11"/>
  <c r="T11" i="11"/>
  <c r="S11" i="11"/>
  <c r="AB10" i="11"/>
  <c r="AA10" i="11"/>
  <c r="Z10" i="11"/>
  <c r="Y10" i="11"/>
  <c r="X10" i="11"/>
  <c r="W10" i="11"/>
  <c r="V10" i="11"/>
  <c r="U10" i="11"/>
  <c r="T10" i="11"/>
  <c r="S10" i="11"/>
  <c r="AB9" i="11"/>
  <c r="AA9" i="11"/>
  <c r="Z9" i="11"/>
  <c r="Y9" i="11"/>
  <c r="X9" i="11"/>
  <c r="W9" i="11"/>
  <c r="V9" i="11"/>
  <c r="U9" i="11"/>
  <c r="T9" i="11"/>
  <c r="S9" i="11"/>
  <c r="AB8" i="11"/>
  <c r="AA8" i="11"/>
  <c r="Z8" i="11"/>
  <c r="Y8" i="11"/>
  <c r="X8" i="11"/>
  <c r="W8" i="11"/>
  <c r="V8" i="11"/>
  <c r="U8" i="11"/>
  <c r="T8" i="11"/>
  <c r="S8" i="11"/>
  <c r="AB7" i="11"/>
  <c r="AA7" i="11"/>
  <c r="Z7" i="11"/>
  <c r="Y7" i="11"/>
  <c r="X7" i="11"/>
  <c r="W7" i="11"/>
  <c r="V7" i="11"/>
  <c r="U7" i="11"/>
  <c r="T7" i="11"/>
  <c r="S7" i="11"/>
  <c r="AB6" i="11"/>
  <c r="AA6" i="11"/>
  <c r="Z6" i="11"/>
  <c r="Y6" i="11"/>
  <c r="X6" i="11"/>
  <c r="W6" i="11"/>
  <c r="V6" i="11"/>
  <c r="U6" i="11"/>
  <c r="T6" i="11"/>
  <c r="S6" i="11"/>
  <c r="AB5" i="11"/>
  <c r="AA5" i="11"/>
  <c r="Z5" i="11"/>
  <c r="Y5" i="11"/>
  <c r="X5" i="11"/>
  <c r="W5" i="11"/>
  <c r="V5" i="11"/>
  <c r="U5" i="11"/>
  <c r="T5" i="11"/>
  <c r="S5" i="11"/>
  <c r="AB4" i="11"/>
  <c r="AA4" i="11"/>
  <c r="Z4" i="11"/>
  <c r="Y4" i="11"/>
  <c r="X4" i="11"/>
  <c r="W4" i="11"/>
  <c r="V4" i="11"/>
  <c r="U4" i="11"/>
  <c r="T4" i="11"/>
  <c r="S4" i="11"/>
  <c r="AB3" i="11"/>
  <c r="AA3" i="11"/>
  <c r="Z3" i="11"/>
  <c r="Y3" i="11"/>
  <c r="X3" i="11"/>
  <c r="W3" i="11"/>
  <c r="V3" i="11"/>
  <c r="U3" i="11"/>
  <c r="T3" i="11"/>
  <c r="S3" i="11"/>
  <c r="AB13" i="12"/>
  <c r="AA13" i="12"/>
  <c r="Z13" i="12"/>
  <c r="Y13" i="12"/>
  <c r="X13" i="12"/>
  <c r="W13" i="12"/>
  <c r="V13" i="12"/>
  <c r="U13" i="12"/>
  <c r="T13" i="12"/>
  <c r="S13" i="12"/>
  <c r="AB12" i="12"/>
  <c r="AA12" i="12"/>
  <c r="Z12" i="12"/>
  <c r="Y12" i="12"/>
  <c r="X12" i="12"/>
  <c r="W12" i="12"/>
  <c r="V12" i="12"/>
  <c r="U12" i="12"/>
  <c r="T12" i="12"/>
  <c r="S12" i="12"/>
  <c r="AB11" i="12"/>
  <c r="AA11" i="12"/>
  <c r="Z11" i="12"/>
  <c r="Y11" i="12"/>
  <c r="X11" i="12"/>
  <c r="W11" i="12"/>
  <c r="V11" i="12"/>
  <c r="U11" i="12"/>
  <c r="T11" i="12"/>
  <c r="S11" i="12"/>
  <c r="AB10" i="12"/>
  <c r="AA10" i="12"/>
  <c r="Z10" i="12"/>
  <c r="Y10" i="12"/>
  <c r="X10" i="12"/>
  <c r="W10" i="12"/>
  <c r="V10" i="12"/>
  <c r="U10" i="12"/>
  <c r="T10" i="12"/>
  <c r="S10" i="12"/>
  <c r="AB9" i="12"/>
  <c r="AA9" i="12"/>
  <c r="Z9" i="12"/>
  <c r="Y9" i="12"/>
  <c r="X9" i="12"/>
  <c r="W9" i="12"/>
  <c r="V9" i="12"/>
  <c r="U9" i="12"/>
  <c r="T9" i="12"/>
  <c r="S9" i="12"/>
  <c r="AB8" i="12"/>
  <c r="AA8" i="12"/>
  <c r="Z8" i="12"/>
  <c r="Y8" i="12"/>
  <c r="X8" i="12"/>
  <c r="W8" i="12"/>
  <c r="V8" i="12"/>
  <c r="U8" i="12"/>
  <c r="T8" i="12"/>
  <c r="S8" i="12"/>
  <c r="AB7" i="12"/>
  <c r="AA7" i="12"/>
  <c r="Z7" i="12"/>
  <c r="Y7" i="12"/>
  <c r="X7" i="12"/>
  <c r="W7" i="12"/>
  <c r="V7" i="12"/>
  <c r="U7" i="12"/>
  <c r="T7" i="12"/>
  <c r="S7" i="12"/>
  <c r="AB6" i="12"/>
  <c r="AA6" i="12"/>
  <c r="Z6" i="12"/>
  <c r="Y6" i="12"/>
  <c r="X6" i="12"/>
  <c r="W6" i="12"/>
  <c r="V6" i="12"/>
  <c r="U6" i="12"/>
  <c r="T6" i="12"/>
  <c r="S6" i="12"/>
  <c r="AB5" i="12"/>
  <c r="AA5" i="12"/>
  <c r="Z5" i="12"/>
  <c r="Y5" i="12"/>
  <c r="X5" i="12"/>
  <c r="W5" i="12"/>
  <c r="V5" i="12"/>
  <c r="U5" i="12"/>
  <c r="T5" i="12"/>
  <c r="S5" i="12"/>
  <c r="AB4" i="12"/>
  <c r="AA4" i="12"/>
  <c r="Z4" i="12"/>
  <c r="Y4" i="12"/>
  <c r="X4" i="12"/>
  <c r="W4" i="12"/>
  <c r="V4" i="12"/>
  <c r="U4" i="12"/>
  <c r="T4" i="12"/>
  <c r="S4" i="12"/>
  <c r="AB3" i="12"/>
  <c r="AA3" i="12"/>
  <c r="Z3" i="12"/>
  <c r="Y3" i="12"/>
  <c r="X3" i="12"/>
  <c r="W3" i="12"/>
  <c r="V3" i="12"/>
  <c r="U3" i="12"/>
  <c r="T3" i="12"/>
  <c r="S3" i="12"/>
  <c r="AB13" i="13"/>
  <c r="AA13" i="13"/>
  <c r="Z13" i="13"/>
  <c r="Y13" i="13"/>
  <c r="X13" i="13"/>
  <c r="W13" i="13"/>
  <c r="V13" i="13"/>
  <c r="U13" i="13"/>
  <c r="T13" i="13"/>
  <c r="S13" i="13"/>
  <c r="AB12" i="13"/>
  <c r="AA12" i="13"/>
  <c r="Z12" i="13"/>
  <c r="Y12" i="13"/>
  <c r="X12" i="13"/>
  <c r="W12" i="13"/>
  <c r="V12" i="13"/>
  <c r="U12" i="13"/>
  <c r="T12" i="13"/>
  <c r="S12" i="13"/>
  <c r="AB11" i="13"/>
  <c r="AA11" i="13"/>
  <c r="Z11" i="13"/>
  <c r="Y11" i="13"/>
  <c r="X11" i="13"/>
  <c r="W11" i="13"/>
  <c r="V11" i="13"/>
  <c r="U11" i="13"/>
  <c r="T11" i="13"/>
  <c r="S11" i="13"/>
  <c r="AB10" i="13"/>
  <c r="AA10" i="13"/>
  <c r="Z10" i="13"/>
  <c r="Y10" i="13"/>
  <c r="X10" i="13"/>
  <c r="W10" i="13"/>
  <c r="V10" i="13"/>
  <c r="U10" i="13"/>
  <c r="T10" i="13"/>
  <c r="S10" i="13"/>
  <c r="AB9" i="13"/>
  <c r="AA9" i="13"/>
  <c r="Z9" i="13"/>
  <c r="Y9" i="13"/>
  <c r="X9" i="13"/>
  <c r="W9" i="13"/>
  <c r="V9" i="13"/>
  <c r="U9" i="13"/>
  <c r="T9" i="13"/>
  <c r="S9" i="13"/>
  <c r="AB8" i="13"/>
  <c r="AA8" i="13"/>
  <c r="Z8" i="13"/>
  <c r="Y8" i="13"/>
  <c r="X8" i="13"/>
  <c r="W8" i="13"/>
  <c r="V8" i="13"/>
  <c r="U8" i="13"/>
  <c r="T8" i="13"/>
  <c r="S8" i="13"/>
  <c r="AB7" i="13"/>
  <c r="AA7" i="13"/>
  <c r="Z7" i="13"/>
  <c r="Y7" i="13"/>
  <c r="X7" i="13"/>
  <c r="W7" i="13"/>
  <c r="V7" i="13"/>
  <c r="U7" i="13"/>
  <c r="T7" i="13"/>
  <c r="S7" i="13"/>
  <c r="AB6" i="13"/>
  <c r="AA6" i="13"/>
  <c r="Z6" i="13"/>
  <c r="Y6" i="13"/>
  <c r="X6" i="13"/>
  <c r="W6" i="13"/>
  <c r="V6" i="13"/>
  <c r="U6" i="13"/>
  <c r="T6" i="13"/>
  <c r="S6" i="13"/>
  <c r="AB5" i="13"/>
  <c r="AA5" i="13"/>
  <c r="Z5" i="13"/>
  <c r="Y5" i="13"/>
  <c r="X5" i="13"/>
  <c r="W5" i="13"/>
  <c r="V5" i="13"/>
  <c r="U5" i="13"/>
  <c r="T5" i="13"/>
  <c r="S5" i="13"/>
  <c r="AB4" i="13"/>
  <c r="AA4" i="13"/>
  <c r="Z4" i="13"/>
  <c r="Y4" i="13"/>
  <c r="X4" i="13"/>
  <c r="W4" i="13"/>
  <c r="V4" i="13"/>
  <c r="U4" i="13"/>
  <c r="T4" i="13"/>
  <c r="S4" i="13"/>
  <c r="AB3" i="13"/>
  <c r="AA3" i="13"/>
  <c r="Z3" i="13"/>
  <c r="Y3" i="13"/>
  <c r="X3" i="13"/>
  <c r="W3" i="13"/>
  <c r="V3" i="13"/>
  <c r="U3" i="13"/>
  <c r="T3" i="13"/>
  <c r="S3" i="13"/>
  <c r="AB13" i="14"/>
  <c r="AA13" i="14"/>
  <c r="Z13" i="14"/>
  <c r="Y13" i="14"/>
  <c r="X13" i="14"/>
  <c r="W13" i="14"/>
  <c r="V13" i="14"/>
  <c r="U13" i="14"/>
  <c r="T13" i="14"/>
  <c r="S13" i="14"/>
  <c r="AB12" i="14"/>
  <c r="AA12" i="14"/>
  <c r="Z12" i="14"/>
  <c r="Y12" i="14"/>
  <c r="X12" i="14"/>
  <c r="W12" i="14"/>
  <c r="V12" i="14"/>
  <c r="U12" i="14"/>
  <c r="T12" i="14"/>
  <c r="S12" i="14"/>
  <c r="AB11" i="14"/>
  <c r="AA11" i="14"/>
  <c r="Z11" i="14"/>
  <c r="Y11" i="14"/>
  <c r="X11" i="14"/>
  <c r="W11" i="14"/>
  <c r="V11" i="14"/>
  <c r="U11" i="14"/>
  <c r="T11" i="14"/>
  <c r="S11" i="14"/>
  <c r="AB10" i="14"/>
  <c r="AA10" i="14"/>
  <c r="Z10" i="14"/>
  <c r="Y10" i="14"/>
  <c r="X10" i="14"/>
  <c r="W10" i="14"/>
  <c r="V10" i="14"/>
  <c r="U10" i="14"/>
  <c r="T10" i="14"/>
  <c r="S10" i="14"/>
  <c r="AB9" i="14"/>
  <c r="AA9" i="14"/>
  <c r="Z9" i="14"/>
  <c r="Y9" i="14"/>
  <c r="X9" i="14"/>
  <c r="W9" i="14"/>
  <c r="V9" i="14"/>
  <c r="U9" i="14"/>
  <c r="T9" i="14"/>
  <c r="S9" i="14"/>
  <c r="AB8" i="14"/>
  <c r="AA8" i="14"/>
  <c r="Z8" i="14"/>
  <c r="Y8" i="14"/>
  <c r="X8" i="14"/>
  <c r="W8" i="14"/>
  <c r="V8" i="14"/>
  <c r="U8" i="14"/>
  <c r="T8" i="14"/>
  <c r="S8" i="14"/>
  <c r="AB7" i="14"/>
  <c r="AA7" i="14"/>
  <c r="Z7" i="14"/>
  <c r="Y7" i="14"/>
  <c r="X7" i="14"/>
  <c r="W7" i="14"/>
  <c r="V7" i="14"/>
  <c r="U7" i="14"/>
  <c r="T7" i="14"/>
  <c r="S7" i="14"/>
  <c r="AB6" i="14"/>
  <c r="AA6" i="14"/>
  <c r="Z6" i="14"/>
  <c r="Y6" i="14"/>
  <c r="X6" i="14"/>
  <c r="W6" i="14"/>
  <c r="V6" i="14"/>
  <c r="U6" i="14"/>
  <c r="T6" i="14"/>
  <c r="S6" i="14"/>
  <c r="AB5" i="14"/>
  <c r="AA5" i="14"/>
  <c r="Z5" i="14"/>
  <c r="Y5" i="14"/>
  <c r="X5" i="14"/>
  <c r="W5" i="14"/>
  <c r="V5" i="14"/>
  <c r="U5" i="14"/>
  <c r="T5" i="14"/>
  <c r="S5" i="14"/>
  <c r="AB4" i="14"/>
  <c r="AA4" i="14"/>
  <c r="Z4" i="14"/>
  <c r="Y4" i="14"/>
  <c r="X4" i="14"/>
  <c r="W4" i="14"/>
  <c r="V4" i="14"/>
  <c r="U4" i="14"/>
  <c r="T4" i="14"/>
  <c r="S4" i="14"/>
  <c r="AB3" i="14"/>
  <c r="AA3" i="14"/>
  <c r="Z3" i="14"/>
  <c r="Y3" i="14"/>
  <c r="X3" i="14"/>
  <c r="W3" i="14"/>
  <c r="V3" i="14"/>
  <c r="U3" i="14"/>
  <c r="T3" i="14"/>
  <c r="S3" i="14"/>
  <c r="AB13" i="3"/>
  <c r="AA13" i="3"/>
  <c r="Z13" i="3"/>
  <c r="Y13" i="3"/>
  <c r="X13" i="3"/>
  <c r="W13" i="3"/>
  <c r="V13" i="3"/>
  <c r="U13" i="3"/>
  <c r="T13" i="3"/>
  <c r="S13" i="3"/>
  <c r="AB12" i="3"/>
  <c r="AA12" i="3"/>
  <c r="Z12" i="3"/>
  <c r="Y12" i="3"/>
  <c r="X12" i="3"/>
  <c r="W12" i="3"/>
  <c r="V12" i="3"/>
  <c r="U12" i="3"/>
  <c r="T12" i="3"/>
  <c r="S12" i="3"/>
  <c r="AB11" i="3"/>
  <c r="AA11" i="3"/>
  <c r="Z11" i="3"/>
  <c r="Y11" i="3"/>
  <c r="X11" i="3"/>
  <c r="W11" i="3"/>
  <c r="V11" i="3"/>
  <c r="U11" i="3"/>
  <c r="T11" i="3"/>
  <c r="S11" i="3"/>
  <c r="AB10" i="3"/>
  <c r="AA10" i="3"/>
  <c r="Z10" i="3"/>
  <c r="Y10" i="3"/>
  <c r="X10" i="3"/>
  <c r="W10" i="3"/>
  <c r="V10" i="3"/>
  <c r="U10" i="3"/>
  <c r="T10" i="3"/>
  <c r="S10" i="3"/>
  <c r="AB9" i="3"/>
  <c r="AA9" i="3"/>
  <c r="Z9" i="3"/>
  <c r="Y9" i="3"/>
  <c r="X9" i="3"/>
  <c r="W9" i="3"/>
  <c r="V9" i="3"/>
  <c r="U9" i="3"/>
  <c r="T9" i="3"/>
  <c r="S9" i="3"/>
  <c r="AB8" i="3"/>
  <c r="AA8" i="3"/>
  <c r="Z8" i="3"/>
  <c r="Y8" i="3"/>
  <c r="X8" i="3"/>
  <c r="W8" i="3"/>
  <c r="V8" i="3"/>
  <c r="U8" i="3"/>
  <c r="T8" i="3"/>
  <c r="S8" i="3"/>
  <c r="AB7" i="3"/>
  <c r="AA7" i="3"/>
  <c r="Z7" i="3"/>
  <c r="Y7" i="3"/>
  <c r="X7" i="3"/>
  <c r="W7" i="3"/>
  <c r="V7" i="3"/>
  <c r="U7" i="3"/>
  <c r="T7" i="3"/>
  <c r="S7" i="3"/>
  <c r="AB6" i="3"/>
  <c r="AA6" i="3"/>
  <c r="Z6" i="3"/>
  <c r="Y6" i="3"/>
  <c r="X6" i="3"/>
  <c r="W6" i="3"/>
  <c r="V6" i="3"/>
  <c r="U6" i="3"/>
  <c r="T6" i="3"/>
  <c r="S6" i="3"/>
  <c r="AB5" i="3"/>
  <c r="AA5" i="3"/>
  <c r="Z5" i="3"/>
  <c r="Y5" i="3"/>
  <c r="X5" i="3"/>
  <c r="W5" i="3"/>
  <c r="V5" i="3"/>
  <c r="U5" i="3"/>
  <c r="T5" i="3"/>
  <c r="S5" i="3"/>
  <c r="AB4" i="3"/>
  <c r="AA4" i="3"/>
  <c r="Z4" i="3"/>
  <c r="Y4" i="3"/>
  <c r="X4" i="3"/>
  <c r="W4" i="3"/>
  <c r="V4" i="3"/>
  <c r="U4" i="3"/>
  <c r="T4" i="3"/>
  <c r="S4" i="3"/>
  <c r="AB3" i="3"/>
  <c r="AA3" i="3"/>
  <c r="Z3" i="3"/>
  <c r="Y3" i="3"/>
  <c r="X3" i="3"/>
  <c r="W3" i="3"/>
  <c r="V3" i="3"/>
  <c r="U3" i="3"/>
  <c r="T3" i="3"/>
  <c r="S3" i="3"/>
  <c r="S4" i="2"/>
  <c r="T4" i="2"/>
  <c r="U4" i="2"/>
  <c r="V4" i="2"/>
  <c r="W4" i="2"/>
  <c r="X4" i="2"/>
  <c r="Y4" i="2"/>
  <c r="Z4" i="2"/>
  <c r="AA4" i="2"/>
  <c r="AB4" i="2"/>
  <c r="S5" i="2"/>
  <c r="T5" i="2"/>
  <c r="U5" i="2"/>
  <c r="V5" i="2"/>
  <c r="W5" i="2"/>
  <c r="X5" i="2"/>
  <c r="Y5" i="2"/>
  <c r="Z5" i="2"/>
  <c r="AA5" i="2"/>
  <c r="AB5" i="2"/>
  <c r="S6" i="2"/>
  <c r="T6" i="2"/>
  <c r="U6" i="2"/>
  <c r="V6" i="2"/>
  <c r="W6" i="2"/>
  <c r="X6" i="2"/>
  <c r="Y6" i="2"/>
  <c r="Z6" i="2"/>
  <c r="AA6" i="2"/>
  <c r="AB6" i="2"/>
  <c r="S7" i="2"/>
  <c r="T7" i="2"/>
  <c r="U7" i="2"/>
  <c r="V7" i="2"/>
  <c r="W7" i="2"/>
  <c r="X7" i="2"/>
  <c r="Y7" i="2"/>
  <c r="Z7" i="2"/>
  <c r="AA7" i="2"/>
  <c r="AB7" i="2"/>
  <c r="S8" i="2"/>
  <c r="T8" i="2"/>
  <c r="U8" i="2"/>
  <c r="V8" i="2"/>
  <c r="W8" i="2"/>
  <c r="X8" i="2"/>
  <c r="Y8" i="2"/>
  <c r="Z8" i="2"/>
  <c r="AA8" i="2"/>
  <c r="AB8" i="2"/>
  <c r="S9" i="2"/>
  <c r="T9" i="2"/>
  <c r="U9" i="2"/>
  <c r="V9" i="2"/>
  <c r="W9" i="2"/>
  <c r="X9" i="2"/>
  <c r="Y9" i="2"/>
  <c r="Z9" i="2"/>
  <c r="AA9" i="2"/>
  <c r="AB9" i="2"/>
  <c r="S10" i="2"/>
  <c r="T10" i="2"/>
  <c r="U10" i="2"/>
  <c r="V10" i="2"/>
  <c r="W10" i="2"/>
  <c r="X10" i="2"/>
  <c r="Y10" i="2"/>
  <c r="Z10" i="2"/>
  <c r="AA10" i="2"/>
  <c r="AB10" i="2"/>
  <c r="S11" i="2"/>
  <c r="T11" i="2"/>
  <c r="U11" i="2"/>
  <c r="V11" i="2"/>
  <c r="W11" i="2"/>
  <c r="X11" i="2"/>
  <c r="Y11" i="2"/>
  <c r="Z11" i="2"/>
  <c r="AA11" i="2"/>
  <c r="AB11" i="2"/>
  <c r="S12" i="2"/>
  <c r="T12" i="2"/>
  <c r="U12" i="2"/>
  <c r="V12" i="2"/>
  <c r="W12" i="2"/>
  <c r="X12" i="2"/>
  <c r="Y12" i="2"/>
  <c r="Z12" i="2"/>
  <c r="AA12" i="2"/>
  <c r="AB12" i="2"/>
  <c r="AB3" i="2"/>
  <c r="AA3" i="2"/>
  <c r="Z3" i="2"/>
  <c r="Y3" i="2"/>
  <c r="X3" i="2"/>
  <c r="W3" i="2"/>
  <c r="V3" i="2"/>
  <c r="U3" i="2"/>
  <c r="T3" i="2"/>
  <c r="S3" i="2"/>
  <c r="M13" i="9"/>
  <c r="L13" i="9"/>
  <c r="K13" i="9"/>
  <c r="I13" i="9"/>
  <c r="M12" i="9"/>
  <c r="L12" i="9"/>
  <c r="K12" i="9"/>
  <c r="I12" i="9"/>
  <c r="N12" i="9" s="1"/>
  <c r="M11" i="9"/>
  <c r="L11" i="9"/>
  <c r="K11" i="9"/>
  <c r="I11" i="9"/>
  <c r="M10" i="9"/>
  <c r="L10" i="9"/>
  <c r="K10" i="9"/>
  <c r="I10" i="9"/>
  <c r="M9" i="9"/>
  <c r="L9" i="9"/>
  <c r="K9" i="9"/>
  <c r="I9" i="9"/>
  <c r="O9" i="9" s="1"/>
  <c r="M8" i="9"/>
  <c r="L8" i="9"/>
  <c r="K8" i="9"/>
  <c r="I8" i="9"/>
  <c r="M7" i="9"/>
  <c r="L7" i="9"/>
  <c r="K7" i="9"/>
  <c r="I7" i="9"/>
  <c r="M6" i="9"/>
  <c r="L6" i="9"/>
  <c r="K6" i="9"/>
  <c r="I6" i="9"/>
  <c r="M5" i="9"/>
  <c r="L5" i="9"/>
  <c r="K5" i="9"/>
  <c r="I5" i="9"/>
  <c r="M4" i="9"/>
  <c r="L4" i="9"/>
  <c r="K4" i="9"/>
  <c r="I4" i="9"/>
  <c r="M3" i="9"/>
  <c r="L3" i="9"/>
  <c r="K3" i="9"/>
  <c r="I3" i="9"/>
  <c r="M13" i="8"/>
  <c r="L13" i="8"/>
  <c r="K13" i="8"/>
  <c r="I13" i="8"/>
  <c r="M12" i="8"/>
  <c r="L12" i="8"/>
  <c r="K12" i="8"/>
  <c r="I12" i="8"/>
  <c r="M11" i="8"/>
  <c r="L11" i="8"/>
  <c r="K11" i="8"/>
  <c r="I11" i="8"/>
  <c r="N11" i="8" s="1"/>
  <c r="M10" i="8"/>
  <c r="L10" i="8"/>
  <c r="K10" i="8"/>
  <c r="I10" i="8"/>
  <c r="M9" i="8"/>
  <c r="L9" i="8"/>
  <c r="K9" i="8"/>
  <c r="I9" i="8"/>
  <c r="M8" i="8"/>
  <c r="L8" i="8"/>
  <c r="K8" i="8"/>
  <c r="I8" i="8"/>
  <c r="M7" i="8"/>
  <c r="L7" i="8"/>
  <c r="K7" i="8"/>
  <c r="I7" i="8"/>
  <c r="M6" i="8"/>
  <c r="L6" i="8"/>
  <c r="K6" i="8"/>
  <c r="I6" i="8"/>
  <c r="M5" i="8"/>
  <c r="L5" i="8"/>
  <c r="K5" i="8"/>
  <c r="I5" i="8"/>
  <c r="M4" i="8"/>
  <c r="L4" i="8"/>
  <c r="K4" i="8"/>
  <c r="I4" i="8"/>
  <c r="M3" i="8"/>
  <c r="L3" i="8"/>
  <c r="K3" i="8"/>
  <c r="I3" i="8"/>
  <c r="M13" i="7"/>
  <c r="L13" i="7"/>
  <c r="K13" i="7"/>
  <c r="I13" i="7"/>
  <c r="O13" i="7" s="1"/>
  <c r="M12" i="7"/>
  <c r="L12" i="7"/>
  <c r="K12" i="7"/>
  <c r="I12" i="7"/>
  <c r="N12" i="7" s="1"/>
  <c r="M11" i="7"/>
  <c r="L11" i="7"/>
  <c r="K11" i="7"/>
  <c r="I11" i="7"/>
  <c r="M10" i="7"/>
  <c r="L10" i="7"/>
  <c r="K10" i="7"/>
  <c r="I10" i="7"/>
  <c r="M9" i="7"/>
  <c r="L9" i="7"/>
  <c r="K9" i="7"/>
  <c r="I9" i="7"/>
  <c r="O9" i="7" s="1"/>
  <c r="M8" i="7"/>
  <c r="L8" i="7"/>
  <c r="K8" i="7"/>
  <c r="I8" i="7"/>
  <c r="M7" i="7"/>
  <c r="L7" i="7"/>
  <c r="K7" i="7"/>
  <c r="I7" i="7"/>
  <c r="M6" i="7"/>
  <c r="L6" i="7"/>
  <c r="K6" i="7"/>
  <c r="I6" i="7"/>
  <c r="N6" i="7" s="1"/>
  <c r="M5" i="7"/>
  <c r="L5" i="7"/>
  <c r="K5" i="7"/>
  <c r="I5" i="7"/>
  <c r="O5" i="7" s="1"/>
  <c r="M4" i="7"/>
  <c r="L4" i="7"/>
  <c r="K4" i="7"/>
  <c r="I4" i="7"/>
  <c r="N4" i="7" s="1"/>
  <c r="M3" i="7"/>
  <c r="L3" i="7"/>
  <c r="K3" i="7"/>
  <c r="I3" i="7"/>
  <c r="M13" i="6"/>
  <c r="L13" i="6"/>
  <c r="K13" i="6"/>
  <c r="I13" i="6"/>
  <c r="O13" i="6" s="1"/>
  <c r="M12" i="6"/>
  <c r="L12" i="6"/>
  <c r="K12" i="6"/>
  <c r="I12" i="6"/>
  <c r="N12" i="6" s="1"/>
  <c r="M11" i="6"/>
  <c r="L11" i="6"/>
  <c r="K11" i="6"/>
  <c r="I11" i="6"/>
  <c r="N11" i="6" s="1"/>
  <c r="M10" i="6"/>
  <c r="L10" i="6"/>
  <c r="K10" i="6"/>
  <c r="I10" i="6"/>
  <c r="O10" i="6" s="1"/>
  <c r="M9" i="6"/>
  <c r="L9" i="6"/>
  <c r="K9" i="6"/>
  <c r="I9" i="6"/>
  <c r="M8" i="6"/>
  <c r="L8" i="6"/>
  <c r="K8" i="6"/>
  <c r="O8" i="6" s="1"/>
  <c r="I8" i="6"/>
  <c r="M7" i="6"/>
  <c r="L7" i="6"/>
  <c r="K7" i="6"/>
  <c r="I7" i="6"/>
  <c r="N7" i="6" s="1"/>
  <c r="M6" i="6"/>
  <c r="L6" i="6"/>
  <c r="K6" i="6"/>
  <c r="I6" i="6"/>
  <c r="M5" i="6"/>
  <c r="L5" i="6"/>
  <c r="K5" i="6"/>
  <c r="I5" i="6"/>
  <c r="M4" i="6"/>
  <c r="L4" i="6"/>
  <c r="K4" i="6"/>
  <c r="I4" i="6"/>
  <c r="M3" i="6"/>
  <c r="L3" i="6"/>
  <c r="K3" i="6"/>
  <c r="I3" i="6"/>
  <c r="N3" i="6" s="1"/>
  <c r="M13" i="5"/>
  <c r="L13" i="5"/>
  <c r="K13" i="5"/>
  <c r="I13" i="5"/>
  <c r="O13" i="5" s="1"/>
  <c r="M12" i="5"/>
  <c r="L12" i="5"/>
  <c r="K12" i="5"/>
  <c r="I12" i="5"/>
  <c r="M11" i="5"/>
  <c r="L11" i="5"/>
  <c r="K11" i="5"/>
  <c r="I11" i="5"/>
  <c r="N11" i="5" s="1"/>
  <c r="M10" i="5"/>
  <c r="L10" i="5"/>
  <c r="K10" i="5"/>
  <c r="I10" i="5"/>
  <c r="O10" i="5" s="1"/>
  <c r="M9" i="5"/>
  <c r="L9" i="5"/>
  <c r="K9" i="5"/>
  <c r="I9" i="5"/>
  <c r="M8" i="5"/>
  <c r="L8" i="5"/>
  <c r="K8" i="5"/>
  <c r="O8" i="5" s="1"/>
  <c r="I8" i="5"/>
  <c r="M7" i="5"/>
  <c r="L7" i="5"/>
  <c r="K7" i="5"/>
  <c r="I7" i="5"/>
  <c r="N7" i="5" s="1"/>
  <c r="M6" i="5"/>
  <c r="L6" i="5"/>
  <c r="K6" i="5"/>
  <c r="I6" i="5"/>
  <c r="M5" i="5"/>
  <c r="L5" i="5"/>
  <c r="K5" i="5"/>
  <c r="I5" i="5"/>
  <c r="M4" i="5"/>
  <c r="L4" i="5"/>
  <c r="K4" i="5"/>
  <c r="I4" i="5"/>
  <c r="N4" i="5" s="1"/>
  <c r="M3" i="5"/>
  <c r="L3" i="5"/>
  <c r="K3" i="5"/>
  <c r="N3" i="5" s="1"/>
  <c r="I3" i="5"/>
  <c r="M13" i="4"/>
  <c r="L13" i="4"/>
  <c r="K13" i="4"/>
  <c r="I13" i="4"/>
  <c r="O13" i="4" s="1"/>
  <c r="M12" i="4"/>
  <c r="L12" i="4"/>
  <c r="K12" i="4"/>
  <c r="I12" i="4"/>
  <c r="N12" i="4" s="1"/>
  <c r="M11" i="4"/>
  <c r="L11" i="4"/>
  <c r="K11" i="4"/>
  <c r="I11" i="4"/>
  <c r="M10" i="4"/>
  <c r="L10" i="4"/>
  <c r="K10" i="4"/>
  <c r="I10" i="4"/>
  <c r="M9" i="4"/>
  <c r="L9" i="4"/>
  <c r="K9" i="4"/>
  <c r="I9" i="4"/>
  <c r="O9" i="4" s="1"/>
  <c r="M8" i="4"/>
  <c r="L8" i="4"/>
  <c r="K8" i="4"/>
  <c r="I8" i="4"/>
  <c r="N8" i="4" s="1"/>
  <c r="M7" i="4"/>
  <c r="L7" i="4"/>
  <c r="K7" i="4"/>
  <c r="I7" i="4"/>
  <c r="M6" i="4"/>
  <c r="L6" i="4"/>
  <c r="K6" i="4"/>
  <c r="I6" i="4"/>
  <c r="M5" i="4"/>
  <c r="L5" i="4"/>
  <c r="K5" i="4"/>
  <c r="I5" i="4"/>
  <c r="O5" i="4" s="1"/>
  <c r="M4" i="4"/>
  <c r="L4" i="4"/>
  <c r="K4" i="4"/>
  <c r="I4" i="4"/>
  <c r="N4" i="4" s="1"/>
  <c r="M3" i="4"/>
  <c r="L3" i="4"/>
  <c r="K3" i="4"/>
  <c r="I3" i="4"/>
  <c r="M13" i="10"/>
  <c r="L13" i="10"/>
  <c r="K13" i="10"/>
  <c r="I13" i="10"/>
  <c r="M12" i="10"/>
  <c r="L12" i="10"/>
  <c r="K12" i="10"/>
  <c r="I12" i="10"/>
  <c r="M11" i="10"/>
  <c r="L11" i="10"/>
  <c r="K11" i="10"/>
  <c r="I11" i="10"/>
  <c r="O11" i="10" s="1"/>
  <c r="M10" i="10"/>
  <c r="L10" i="10"/>
  <c r="K10" i="10"/>
  <c r="I10" i="10"/>
  <c r="M9" i="10"/>
  <c r="L9" i="10"/>
  <c r="K9" i="10"/>
  <c r="I9" i="10"/>
  <c r="M8" i="10"/>
  <c r="L8" i="10"/>
  <c r="K8" i="10"/>
  <c r="I8" i="10"/>
  <c r="N7" i="10"/>
  <c r="M7" i="10"/>
  <c r="L7" i="10"/>
  <c r="K7" i="10"/>
  <c r="I7" i="10"/>
  <c r="M6" i="10"/>
  <c r="L6" i="10"/>
  <c r="K6" i="10"/>
  <c r="I6" i="10"/>
  <c r="M5" i="10"/>
  <c r="L5" i="10"/>
  <c r="K5" i="10"/>
  <c r="I5" i="10"/>
  <c r="M4" i="10"/>
  <c r="L4" i="10"/>
  <c r="K4" i="10"/>
  <c r="I4" i="10"/>
  <c r="N4" i="10" s="1"/>
  <c r="M3" i="10"/>
  <c r="L3" i="10"/>
  <c r="K3" i="10"/>
  <c r="I3" i="10"/>
  <c r="M13" i="11"/>
  <c r="L13" i="11"/>
  <c r="K13" i="11"/>
  <c r="I13" i="11"/>
  <c r="M12" i="11"/>
  <c r="L12" i="11"/>
  <c r="K12" i="11"/>
  <c r="I12" i="11"/>
  <c r="N11" i="11"/>
  <c r="M11" i="11"/>
  <c r="L11" i="11"/>
  <c r="K11" i="11"/>
  <c r="O11" i="11"/>
  <c r="I11" i="11"/>
  <c r="M10" i="11"/>
  <c r="L10" i="11"/>
  <c r="K10" i="11"/>
  <c r="I10" i="11"/>
  <c r="M9" i="11"/>
  <c r="L9" i="11"/>
  <c r="K9" i="11"/>
  <c r="I9" i="11"/>
  <c r="M8" i="11"/>
  <c r="L8" i="11"/>
  <c r="K8" i="11"/>
  <c r="I8" i="11"/>
  <c r="N8" i="11" s="1"/>
  <c r="M7" i="11"/>
  <c r="L7" i="11"/>
  <c r="K7" i="11"/>
  <c r="I7" i="11"/>
  <c r="M6" i="11"/>
  <c r="L6" i="11"/>
  <c r="K6" i="11"/>
  <c r="I6" i="11"/>
  <c r="M5" i="11"/>
  <c r="L5" i="11"/>
  <c r="K5" i="11"/>
  <c r="I5" i="11"/>
  <c r="M4" i="11"/>
  <c r="L4" i="11"/>
  <c r="K4" i="11"/>
  <c r="I4" i="11"/>
  <c r="M3" i="11"/>
  <c r="L3" i="11"/>
  <c r="K3" i="11"/>
  <c r="I3" i="11"/>
  <c r="M13" i="12"/>
  <c r="L13" i="12"/>
  <c r="K13" i="12"/>
  <c r="I13" i="12"/>
  <c r="M12" i="12"/>
  <c r="L12" i="12"/>
  <c r="K12" i="12"/>
  <c r="I12" i="12"/>
  <c r="N12" i="12" s="1"/>
  <c r="M11" i="12"/>
  <c r="L11" i="12"/>
  <c r="K11" i="12"/>
  <c r="I11" i="12"/>
  <c r="O11" i="12" s="1"/>
  <c r="M10" i="12"/>
  <c r="L10" i="12"/>
  <c r="K10" i="12"/>
  <c r="I10" i="12"/>
  <c r="M9" i="12"/>
  <c r="L9" i="12"/>
  <c r="K9" i="12"/>
  <c r="I9" i="12"/>
  <c r="O9" i="12" s="1"/>
  <c r="M8" i="12"/>
  <c r="L8" i="12"/>
  <c r="K8" i="12"/>
  <c r="I8" i="12"/>
  <c r="M7" i="12"/>
  <c r="L7" i="12"/>
  <c r="N7" i="12" s="1"/>
  <c r="K7" i="12"/>
  <c r="I7" i="12"/>
  <c r="M6" i="12"/>
  <c r="L6" i="12"/>
  <c r="K6" i="12"/>
  <c r="I6" i="12"/>
  <c r="O6" i="12" s="1"/>
  <c r="M5" i="12"/>
  <c r="L5" i="12"/>
  <c r="K5" i="12"/>
  <c r="I5" i="12"/>
  <c r="M4" i="12"/>
  <c r="L4" i="12"/>
  <c r="K4" i="12"/>
  <c r="I4" i="12"/>
  <c r="N4" i="12" s="1"/>
  <c r="M3" i="12"/>
  <c r="L3" i="12"/>
  <c r="K3" i="12"/>
  <c r="I3" i="12"/>
  <c r="O3" i="12" s="1"/>
  <c r="M13" i="13"/>
  <c r="L13" i="13"/>
  <c r="K13" i="13"/>
  <c r="I13" i="13"/>
  <c r="M12" i="13"/>
  <c r="L12" i="13"/>
  <c r="K12" i="13"/>
  <c r="O12" i="13" s="1"/>
  <c r="I12" i="13"/>
  <c r="M11" i="13"/>
  <c r="L11" i="13"/>
  <c r="K11" i="13"/>
  <c r="I11" i="13"/>
  <c r="M10" i="13"/>
  <c r="L10" i="13"/>
  <c r="K10" i="13"/>
  <c r="I10" i="13"/>
  <c r="O10" i="13" s="1"/>
  <c r="M9" i="13"/>
  <c r="L9" i="13"/>
  <c r="K9" i="13"/>
  <c r="I9" i="13"/>
  <c r="N9" i="13" s="1"/>
  <c r="M8" i="13"/>
  <c r="L8" i="13"/>
  <c r="K8" i="13"/>
  <c r="I8" i="13"/>
  <c r="N8" i="13" s="1"/>
  <c r="M7" i="13"/>
  <c r="L7" i="13"/>
  <c r="K7" i="13"/>
  <c r="I7" i="13"/>
  <c r="O7" i="13" s="1"/>
  <c r="M6" i="13"/>
  <c r="L6" i="13"/>
  <c r="K6" i="13"/>
  <c r="I6" i="13"/>
  <c r="M5" i="13"/>
  <c r="L5" i="13"/>
  <c r="K5" i="13"/>
  <c r="O5" i="13" s="1"/>
  <c r="I5" i="13"/>
  <c r="M4" i="13"/>
  <c r="L4" i="13"/>
  <c r="K4" i="13"/>
  <c r="I4" i="13"/>
  <c r="N4" i="13" s="1"/>
  <c r="M3" i="13"/>
  <c r="L3" i="13"/>
  <c r="K3" i="13"/>
  <c r="I3" i="13"/>
  <c r="M13" i="14"/>
  <c r="L13" i="14"/>
  <c r="K13" i="14"/>
  <c r="I13" i="14"/>
  <c r="O13" i="14" s="1"/>
  <c r="M12" i="14"/>
  <c r="L12" i="14"/>
  <c r="K12" i="14"/>
  <c r="I12" i="14"/>
  <c r="N12" i="14" s="1"/>
  <c r="M11" i="14"/>
  <c r="L11" i="14"/>
  <c r="K11" i="14"/>
  <c r="I11" i="14"/>
  <c r="M10" i="14"/>
  <c r="L10" i="14"/>
  <c r="K10" i="14"/>
  <c r="I10" i="14"/>
  <c r="M9" i="14"/>
  <c r="L9" i="14"/>
  <c r="K9" i="14"/>
  <c r="I9" i="14"/>
  <c r="O9" i="14" s="1"/>
  <c r="M8" i="14"/>
  <c r="L8" i="14"/>
  <c r="K8" i="14"/>
  <c r="I8" i="14"/>
  <c r="N8" i="14" s="1"/>
  <c r="M7" i="14"/>
  <c r="L7" i="14"/>
  <c r="K7" i="14"/>
  <c r="I7" i="14"/>
  <c r="M6" i="14"/>
  <c r="L6" i="14"/>
  <c r="K6" i="14"/>
  <c r="I6" i="14"/>
  <c r="M5" i="14"/>
  <c r="L5" i="14"/>
  <c r="K5" i="14"/>
  <c r="I5" i="14"/>
  <c r="O5" i="14" s="1"/>
  <c r="M4" i="14"/>
  <c r="L4" i="14"/>
  <c r="K4" i="14"/>
  <c r="I4" i="14"/>
  <c r="N4" i="14" s="1"/>
  <c r="M3" i="14"/>
  <c r="L3" i="14"/>
  <c r="K3" i="14"/>
  <c r="I3" i="14"/>
  <c r="M13" i="3"/>
  <c r="L13" i="3"/>
  <c r="K13" i="3"/>
  <c r="I13" i="3"/>
  <c r="M12" i="3"/>
  <c r="L12" i="3"/>
  <c r="K12" i="3"/>
  <c r="I12" i="3"/>
  <c r="N12" i="3" s="1"/>
  <c r="M11" i="3"/>
  <c r="L11" i="3"/>
  <c r="K11" i="3"/>
  <c r="I11" i="3"/>
  <c r="M10" i="3"/>
  <c r="L10" i="3"/>
  <c r="K10" i="3"/>
  <c r="I10" i="3"/>
  <c r="M9" i="3"/>
  <c r="L9" i="3"/>
  <c r="K9" i="3"/>
  <c r="I9" i="3"/>
  <c r="M8" i="3"/>
  <c r="L8" i="3"/>
  <c r="K8" i="3"/>
  <c r="I8" i="3"/>
  <c r="N8" i="3" s="1"/>
  <c r="M7" i="3"/>
  <c r="L7" i="3"/>
  <c r="K7" i="3"/>
  <c r="I7" i="3"/>
  <c r="M6" i="3"/>
  <c r="L6" i="3"/>
  <c r="K6" i="3"/>
  <c r="I6" i="3"/>
  <c r="M5" i="3"/>
  <c r="L5" i="3"/>
  <c r="L14" i="3" s="1"/>
  <c r="K5" i="3"/>
  <c r="I5" i="3"/>
  <c r="M4" i="3"/>
  <c r="L4" i="3"/>
  <c r="K4" i="3"/>
  <c r="I4" i="3"/>
  <c r="N4" i="3" s="1"/>
  <c r="M3" i="3"/>
  <c r="L3" i="3"/>
  <c r="K3" i="3"/>
  <c r="J14" i="3"/>
  <c r="I3" i="3"/>
  <c r="M4" i="2"/>
  <c r="M5" i="2"/>
  <c r="M6" i="2"/>
  <c r="M7" i="2"/>
  <c r="M8" i="2"/>
  <c r="M9" i="2"/>
  <c r="M10" i="2"/>
  <c r="M11" i="2"/>
  <c r="M12" i="2"/>
  <c r="M13" i="2"/>
  <c r="M3" i="2"/>
  <c r="L4" i="2"/>
  <c r="L5" i="2"/>
  <c r="L6" i="2"/>
  <c r="L7" i="2"/>
  <c r="L8" i="2"/>
  <c r="L9" i="2"/>
  <c r="L10" i="2"/>
  <c r="L11" i="2"/>
  <c r="L12" i="2"/>
  <c r="L13" i="2"/>
  <c r="L3" i="2"/>
  <c r="K3" i="2"/>
  <c r="I4" i="2"/>
  <c r="I5" i="2"/>
  <c r="I6" i="2"/>
  <c r="N6" i="2" s="1"/>
  <c r="I7" i="2"/>
  <c r="I8" i="2"/>
  <c r="I9" i="2"/>
  <c r="I10" i="2"/>
  <c r="I11" i="2"/>
  <c r="N11" i="2" s="1"/>
  <c r="I12" i="2"/>
  <c r="I13" i="2"/>
  <c r="I3" i="2"/>
  <c r="C3" i="16"/>
  <c r="C4" i="16"/>
  <c r="C5" i="16"/>
  <c r="C6" i="16"/>
  <c r="C7" i="16"/>
  <c r="C8" i="16"/>
  <c r="C9" i="16"/>
  <c r="C10" i="16"/>
  <c r="C11" i="16"/>
  <c r="C12" i="16"/>
  <c r="C13" i="16"/>
  <c r="K29" i="7"/>
  <c r="K30" i="12"/>
  <c r="K29" i="5"/>
  <c r="K31" i="13"/>
  <c r="K29" i="4"/>
  <c r="K29" i="14"/>
  <c r="K29" i="6"/>
  <c r="M14" i="14"/>
  <c r="L14" i="14"/>
  <c r="K14" i="14"/>
  <c r="I14" i="14"/>
  <c r="U10" i="16"/>
  <c r="U5" i="16"/>
  <c r="M14" i="9"/>
  <c r="M14" i="8"/>
  <c r="M14" i="7"/>
  <c r="L14" i="7"/>
  <c r="K14" i="7"/>
  <c r="I14" i="7"/>
  <c r="M14" i="6"/>
  <c r="L14" i="6"/>
  <c r="M14" i="5"/>
  <c r="K14" i="5"/>
  <c r="M14" i="4"/>
  <c r="L14" i="4"/>
  <c r="K14" i="4"/>
  <c r="I14" i="4"/>
  <c r="M14" i="10"/>
  <c r="M14" i="11"/>
  <c r="K14" i="11"/>
  <c r="M14" i="12"/>
  <c r="L14" i="12"/>
  <c r="M14" i="13"/>
  <c r="M14" i="3"/>
  <c r="K14" i="3"/>
  <c r="M14" i="15"/>
  <c r="L3" i="15"/>
  <c r="L4" i="15"/>
  <c r="N4" i="15" s="1"/>
  <c r="L5" i="15"/>
  <c r="L6" i="15"/>
  <c r="L7" i="15"/>
  <c r="L8" i="15"/>
  <c r="N8" i="15" s="1"/>
  <c r="L9" i="15"/>
  <c r="L10" i="15"/>
  <c r="L11" i="15"/>
  <c r="L12" i="15"/>
  <c r="N12" i="15" s="1"/>
  <c r="L13" i="15"/>
  <c r="K3" i="15"/>
  <c r="K4" i="15"/>
  <c r="K5" i="15"/>
  <c r="K6" i="15"/>
  <c r="K7" i="15"/>
  <c r="K8" i="15"/>
  <c r="K9" i="15"/>
  <c r="K10" i="15"/>
  <c r="K11" i="15"/>
  <c r="K12" i="15"/>
  <c r="K13" i="15"/>
  <c r="J3" i="15"/>
  <c r="J4" i="15"/>
  <c r="J5" i="15"/>
  <c r="J6" i="15"/>
  <c r="J7" i="15"/>
  <c r="J8" i="15"/>
  <c r="J9" i="15"/>
  <c r="J10" i="15"/>
  <c r="J11" i="15"/>
  <c r="J12" i="15"/>
  <c r="J13" i="15"/>
  <c r="N13" i="15" s="1"/>
  <c r="I3" i="15"/>
  <c r="N3" i="15" s="1"/>
  <c r="I4" i="15"/>
  <c r="I5" i="15"/>
  <c r="I6" i="15"/>
  <c r="I7" i="15"/>
  <c r="N7" i="15" s="1"/>
  <c r="I8" i="15"/>
  <c r="I9" i="15"/>
  <c r="I10" i="15"/>
  <c r="I11" i="15"/>
  <c r="N11" i="15" s="1"/>
  <c r="I12" i="15"/>
  <c r="I13" i="15"/>
  <c r="M13" i="15"/>
  <c r="M12" i="15"/>
  <c r="M11" i="15"/>
  <c r="N10" i="15"/>
  <c r="M10" i="15"/>
  <c r="N9" i="15"/>
  <c r="M9" i="15"/>
  <c r="M8" i="15"/>
  <c r="M7" i="15"/>
  <c r="N6" i="15"/>
  <c r="M6" i="15"/>
  <c r="N5" i="15"/>
  <c r="M5" i="15"/>
  <c r="M4" i="15"/>
  <c r="M3" i="15"/>
  <c r="N5" i="2" l="1"/>
  <c r="N9" i="2"/>
  <c r="N7" i="2"/>
  <c r="O5" i="2"/>
  <c r="O9" i="2"/>
  <c r="AE5" i="16"/>
  <c r="O12" i="2"/>
  <c r="O8" i="2"/>
  <c r="O4" i="2"/>
  <c r="O6" i="2"/>
  <c r="AC4" i="16"/>
  <c r="AG4" i="16"/>
  <c r="AK4" i="16"/>
  <c r="O3" i="2"/>
  <c r="AI5" i="16"/>
  <c r="AC6" i="16"/>
  <c r="AG6" i="16"/>
  <c r="AK6" i="16"/>
  <c r="AE7" i="16"/>
  <c r="AI7" i="16"/>
  <c r="AC8" i="16"/>
  <c r="AG8" i="16"/>
  <c r="AK8" i="16"/>
  <c r="AE9" i="16"/>
  <c r="AI9" i="16"/>
  <c r="AC10" i="16"/>
  <c r="AG10" i="16"/>
  <c r="AK10" i="16"/>
  <c r="AE11" i="16"/>
  <c r="AI11" i="16"/>
  <c r="AC12" i="16"/>
  <c r="AG12" i="16"/>
  <c r="AK12" i="16"/>
  <c r="AE13" i="16"/>
  <c r="AI13" i="16"/>
  <c r="O10" i="2"/>
  <c r="N10" i="2"/>
  <c r="O5" i="3"/>
  <c r="O13" i="3"/>
  <c r="O6" i="3"/>
  <c r="O10" i="3"/>
  <c r="O9" i="3"/>
  <c r="I14" i="3"/>
  <c r="O3" i="3"/>
  <c r="O7" i="3"/>
  <c r="O11" i="3"/>
  <c r="AB4" i="16"/>
  <c r="AF4" i="16"/>
  <c r="AJ4" i="16"/>
  <c r="AE3" i="16"/>
  <c r="O11" i="2"/>
  <c r="AB3" i="16"/>
  <c r="AF3" i="16"/>
  <c r="AJ3" i="16"/>
  <c r="AD4" i="16"/>
  <c r="AH4" i="16"/>
  <c r="AB5" i="16"/>
  <c r="AF5" i="16"/>
  <c r="AJ5" i="16"/>
  <c r="AD6" i="16"/>
  <c r="AH6" i="16"/>
  <c r="AB7" i="16"/>
  <c r="AF7" i="16"/>
  <c r="AJ7" i="16"/>
  <c r="AD8" i="16"/>
  <c r="AH8" i="16"/>
  <c r="AB9" i="16"/>
  <c r="AF9" i="16"/>
  <c r="AJ9" i="16"/>
  <c r="AD10" i="16"/>
  <c r="AH10" i="16"/>
  <c r="AB11" i="16"/>
  <c r="AF11" i="16"/>
  <c r="AJ11" i="16"/>
  <c r="AD12" i="16"/>
  <c r="AH12" i="16"/>
  <c r="AB13" i="16"/>
  <c r="AF13" i="16"/>
  <c r="AJ13" i="16"/>
  <c r="AI3" i="16"/>
  <c r="N12" i="2"/>
  <c r="N8" i="2"/>
  <c r="N4" i="2"/>
  <c r="O7" i="2"/>
  <c r="AD3" i="16"/>
  <c r="AH3" i="16"/>
  <c r="AD5" i="16"/>
  <c r="AH5" i="16"/>
  <c r="AB6" i="16"/>
  <c r="AF6" i="16"/>
  <c r="AJ6" i="16"/>
  <c r="AD7" i="16"/>
  <c r="AH7" i="16"/>
  <c r="AB8" i="16"/>
  <c r="AF8" i="16"/>
  <c r="AJ8" i="16"/>
  <c r="AD9" i="16"/>
  <c r="AH9" i="16"/>
  <c r="AB10" i="16"/>
  <c r="AF10" i="16"/>
  <c r="AJ10" i="16"/>
  <c r="AD11" i="16"/>
  <c r="AH11" i="16"/>
  <c r="AB12" i="16"/>
  <c r="AF12" i="16"/>
  <c r="AJ12" i="16"/>
  <c r="AD13" i="16"/>
  <c r="AH13" i="16"/>
  <c r="O4" i="13"/>
  <c r="O9" i="13"/>
  <c r="O11" i="13"/>
  <c r="N5" i="13"/>
  <c r="L14" i="13"/>
  <c r="O8" i="13"/>
  <c r="N12" i="13"/>
  <c r="N13" i="13"/>
  <c r="O3" i="13"/>
  <c r="O6" i="13"/>
  <c r="O13" i="13"/>
  <c r="O5" i="12"/>
  <c r="N8" i="12"/>
  <c r="N11" i="12"/>
  <c r="K14" i="12"/>
  <c r="N3" i="12"/>
  <c r="O7" i="12"/>
  <c r="O8" i="12"/>
  <c r="O10" i="12"/>
  <c r="O13" i="12"/>
  <c r="O12" i="12"/>
  <c r="O5" i="11"/>
  <c r="L14" i="11"/>
  <c r="AC3" i="16"/>
  <c r="AG3" i="16"/>
  <c r="AK3" i="16"/>
  <c r="AE4" i="16"/>
  <c r="AI4" i="16"/>
  <c r="AC5" i="16"/>
  <c r="AG5" i="16"/>
  <c r="AK5" i="16"/>
  <c r="AE6" i="16"/>
  <c r="AI6" i="16"/>
  <c r="AC7" i="16"/>
  <c r="AG7" i="16"/>
  <c r="AK7" i="16"/>
  <c r="AE8" i="16"/>
  <c r="AI8" i="16"/>
  <c r="AC9" i="16"/>
  <c r="AG9" i="16"/>
  <c r="AK9" i="16"/>
  <c r="AE10" i="16"/>
  <c r="AI10" i="16"/>
  <c r="AC11" i="16"/>
  <c r="AG11" i="16"/>
  <c r="AK11" i="16"/>
  <c r="AE12" i="16"/>
  <c r="AI12" i="16"/>
  <c r="AC13" i="16"/>
  <c r="AG13" i="16"/>
  <c r="AK13" i="16"/>
  <c r="N3" i="11"/>
  <c r="N7" i="11"/>
  <c r="O13" i="10"/>
  <c r="O6" i="4"/>
  <c r="O10" i="4"/>
  <c r="O3" i="4"/>
  <c r="O7" i="4"/>
  <c r="O11" i="4"/>
  <c r="O7" i="5"/>
  <c r="O4" i="5"/>
  <c r="L14" i="5"/>
  <c r="O12" i="5"/>
  <c r="O5" i="5"/>
  <c r="N8" i="5"/>
  <c r="O11" i="5"/>
  <c r="O6" i="5"/>
  <c r="O9" i="5"/>
  <c r="N12" i="5"/>
  <c r="N4" i="6"/>
  <c r="N5" i="6"/>
  <c r="O7" i="6"/>
  <c r="O12" i="6"/>
  <c r="O5" i="6"/>
  <c r="N8" i="6"/>
  <c r="N9" i="6"/>
  <c r="O11" i="6"/>
  <c r="K14" i="6"/>
  <c r="O6" i="6"/>
  <c r="O9" i="6"/>
  <c r="N5" i="7"/>
  <c r="O10" i="7"/>
  <c r="O3" i="7"/>
  <c r="N9" i="7"/>
  <c r="O7" i="7"/>
  <c r="N10" i="7"/>
  <c r="N13" i="7"/>
  <c r="O6" i="7"/>
  <c r="N8" i="7"/>
  <c r="O11" i="7"/>
  <c r="O5" i="8"/>
  <c r="K14" i="8"/>
  <c r="N8" i="8"/>
  <c r="O4" i="9"/>
  <c r="O6" i="9"/>
  <c r="N3" i="9"/>
  <c r="N7" i="9"/>
  <c r="N11" i="9"/>
  <c r="O3" i="14"/>
  <c r="O7" i="14"/>
  <c r="O11" i="14"/>
  <c r="O6" i="14"/>
  <c r="O10" i="14"/>
  <c r="K31" i="10"/>
  <c r="O5" i="10"/>
  <c r="N8" i="10"/>
  <c r="N11" i="10"/>
  <c r="O3" i="10"/>
  <c r="O4" i="10"/>
  <c r="O6" i="10"/>
  <c r="O9" i="10"/>
  <c r="N12" i="10"/>
  <c r="N3" i="10"/>
  <c r="O7" i="10"/>
  <c r="O8" i="10"/>
  <c r="O10" i="10"/>
  <c r="O12" i="10"/>
  <c r="O3" i="8"/>
  <c r="O4" i="8"/>
  <c r="O6" i="8"/>
  <c r="O9" i="8"/>
  <c r="N12" i="8"/>
  <c r="O9" i="16"/>
  <c r="P9" i="16" s="1"/>
  <c r="U7" i="16"/>
  <c r="U6" i="16"/>
  <c r="O5" i="16"/>
  <c r="P5" i="16" s="1"/>
  <c r="N3" i="8"/>
  <c r="O7" i="8"/>
  <c r="O8" i="8"/>
  <c r="O10" i="8"/>
  <c r="O13" i="8"/>
  <c r="M7" i="16"/>
  <c r="N7" i="16" s="1"/>
  <c r="R5" i="16"/>
  <c r="N4" i="8"/>
  <c r="N7" i="8"/>
  <c r="O11" i="8"/>
  <c r="O12" i="8"/>
  <c r="O3" i="9"/>
  <c r="O8" i="9"/>
  <c r="O10" i="9"/>
  <c r="O13" i="9"/>
  <c r="R13" i="16"/>
  <c r="R7" i="16"/>
  <c r="N4" i="9"/>
  <c r="O7" i="9"/>
  <c r="O12" i="9"/>
  <c r="Q7" i="16"/>
  <c r="Y7" i="16" s="1"/>
  <c r="K29" i="9"/>
  <c r="O5" i="9"/>
  <c r="N8" i="9"/>
  <c r="O11" i="9"/>
  <c r="Q5" i="16"/>
  <c r="Y5" i="16" s="1"/>
  <c r="Q3" i="16"/>
  <c r="Y3" i="16" s="1"/>
  <c r="K32" i="11"/>
  <c r="U12" i="16"/>
  <c r="U11" i="16"/>
  <c r="U8" i="16"/>
  <c r="U3" i="16"/>
  <c r="Q10" i="16"/>
  <c r="Y10" i="16" s="1"/>
  <c r="Q11" i="16"/>
  <c r="Y11" i="16" s="1"/>
  <c r="Q12" i="16"/>
  <c r="Y12" i="16" s="1"/>
  <c r="O4" i="11"/>
  <c r="O6" i="11"/>
  <c r="O9" i="11"/>
  <c r="N12" i="11"/>
  <c r="R9" i="16"/>
  <c r="R8" i="16"/>
  <c r="U13" i="16"/>
  <c r="U4" i="16"/>
  <c r="O3" i="11"/>
  <c r="O8" i="11"/>
  <c r="O10" i="11"/>
  <c r="O13" i="11"/>
  <c r="R3" i="16"/>
  <c r="R11" i="16"/>
  <c r="Q6" i="16"/>
  <c r="Y6" i="16" s="1"/>
  <c r="N4" i="11"/>
  <c r="O7" i="11"/>
  <c r="O12" i="11"/>
  <c r="N6" i="9"/>
  <c r="N10" i="9"/>
  <c r="K12" i="16"/>
  <c r="L12" i="16" s="1"/>
  <c r="N5" i="9"/>
  <c r="N9" i="9"/>
  <c r="N13" i="9"/>
  <c r="N6" i="8"/>
  <c r="N10" i="8"/>
  <c r="N5" i="8"/>
  <c r="N9" i="8"/>
  <c r="N13" i="8"/>
  <c r="N3" i="7"/>
  <c r="O4" i="7"/>
  <c r="N7" i="7"/>
  <c r="O8" i="7"/>
  <c r="N11" i="7"/>
  <c r="O12" i="7"/>
  <c r="O4" i="6"/>
  <c r="I14" i="6"/>
  <c r="O3" i="6"/>
  <c r="N6" i="6"/>
  <c r="N10" i="6"/>
  <c r="N13" i="6"/>
  <c r="O3" i="5"/>
  <c r="N6" i="5"/>
  <c r="N10" i="5"/>
  <c r="I14" i="5"/>
  <c r="N5" i="5"/>
  <c r="N9" i="5"/>
  <c r="N13" i="5"/>
  <c r="N3" i="4"/>
  <c r="O4" i="4"/>
  <c r="N7" i="4"/>
  <c r="O8" i="4"/>
  <c r="N11" i="4"/>
  <c r="O12" i="4"/>
  <c r="N6" i="4"/>
  <c r="N10" i="4"/>
  <c r="N5" i="4"/>
  <c r="N9" i="4"/>
  <c r="N13" i="4"/>
  <c r="N6" i="10"/>
  <c r="N10" i="10"/>
  <c r="K14" i="10"/>
  <c r="L14" i="10"/>
  <c r="N5" i="10"/>
  <c r="N9" i="10"/>
  <c r="N13" i="10"/>
  <c r="I14" i="10"/>
  <c r="O10" i="16"/>
  <c r="P10" i="16" s="1"/>
  <c r="N6" i="11"/>
  <c r="N10" i="11"/>
  <c r="N5" i="11"/>
  <c r="N9" i="11"/>
  <c r="N13" i="11"/>
  <c r="O4" i="12"/>
  <c r="N6" i="12"/>
  <c r="N10" i="12"/>
  <c r="I14" i="12"/>
  <c r="N5" i="12"/>
  <c r="N9" i="12"/>
  <c r="N13" i="12"/>
  <c r="O6" i="16"/>
  <c r="P6" i="16" s="1"/>
  <c r="N3" i="13"/>
  <c r="N7" i="13"/>
  <c r="N11" i="13"/>
  <c r="N6" i="13"/>
  <c r="N10" i="13"/>
  <c r="K8" i="16"/>
  <c r="L8" i="16" s="1"/>
  <c r="K4" i="16"/>
  <c r="L4" i="16" s="1"/>
  <c r="N3" i="14"/>
  <c r="O4" i="14"/>
  <c r="N7" i="14"/>
  <c r="O8" i="14"/>
  <c r="N11" i="14"/>
  <c r="O12" i="14"/>
  <c r="N6" i="14"/>
  <c r="N10" i="14"/>
  <c r="N5" i="14"/>
  <c r="N9" i="14"/>
  <c r="N13" i="14"/>
  <c r="N3" i="3"/>
  <c r="O4" i="3"/>
  <c r="N7" i="3"/>
  <c r="O8" i="3"/>
  <c r="N11" i="3"/>
  <c r="O12" i="3"/>
  <c r="N6" i="3"/>
  <c r="N10" i="3"/>
  <c r="N5" i="3"/>
  <c r="N9" i="3"/>
  <c r="N13" i="3"/>
  <c r="N3" i="2"/>
  <c r="G8" i="16"/>
  <c r="Q8" i="16"/>
  <c r="Y8" i="16" s="1"/>
  <c r="Q4" i="16"/>
  <c r="Y4" i="16" s="1"/>
  <c r="G12" i="16"/>
  <c r="K30" i="2"/>
  <c r="Q13" i="16"/>
  <c r="Y13" i="16" s="1"/>
  <c r="Q9" i="16"/>
  <c r="Y9" i="16" s="1"/>
  <c r="K3" i="16"/>
  <c r="L3" i="16" s="1"/>
  <c r="K10" i="16"/>
  <c r="L10" i="16" s="1"/>
  <c r="K6" i="16"/>
  <c r="L6" i="16" s="1"/>
  <c r="G3" i="16"/>
  <c r="I3" i="16"/>
  <c r="J3" i="16" s="1"/>
  <c r="K14" i="9"/>
  <c r="M11" i="16"/>
  <c r="N11" i="16" s="1"/>
  <c r="M13" i="16"/>
  <c r="N13" i="16" s="1"/>
  <c r="O3" i="16"/>
  <c r="P3" i="16" s="1"/>
  <c r="O13" i="16"/>
  <c r="P13" i="16" s="1"/>
  <c r="K13" i="16"/>
  <c r="L13" i="16" s="1"/>
  <c r="I5" i="16"/>
  <c r="J5" i="16" s="1"/>
  <c r="I12" i="16"/>
  <c r="J12" i="16" s="1"/>
  <c r="I13" i="16"/>
  <c r="J13" i="16" s="1"/>
  <c r="I9" i="16"/>
  <c r="J9" i="16" s="1"/>
  <c r="K9" i="16"/>
  <c r="L9" i="16" s="1"/>
  <c r="I8" i="16"/>
  <c r="J8" i="16" s="1"/>
  <c r="O7" i="16"/>
  <c r="P7" i="16" s="1"/>
  <c r="K5" i="16"/>
  <c r="L5" i="16" s="1"/>
  <c r="I4" i="16"/>
  <c r="J4" i="16" s="1"/>
  <c r="K14" i="13"/>
  <c r="O11" i="16"/>
  <c r="P11" i="16" s="1"/>
  <c r="G4" i="16"/>
  <c r="G11" i="16"/>
  <c r="G7" i="16"/>
  <c r="I14" i="13"/>
  <c r="I6" i="16"/>
  <c r="J6" i="16" s="1"/>
  <c r="M3" i="16"/>
  <c r="N3" i="16" s="1"/>
  <c r="I10" i="16"/>
  <c r="J10" i="16" s="1"/>
  <c r="M10" i="16"/>
  <c r="N10" i="16" s="1"/>
  <c r="M6" i="16"/>
  <c r="N6" i="16" s="1"/>
  <c r="M9" i="16"/>
  <c r="N9" i="16" s="1"/>
  <c r="I7" i="16"/>
  <c r="J7" i="16" s="1"/>
  <c r="M5" i="16"/>
  <c r="N5" i="16" s="1"/>
  <c r="G10" i="16"/>
  <c r="O12" i="16"/>
  <c r="P12" i="16" s="1"/>
  <c r="K11" i="16"/>
  <c r="L11" i="16" s="1"/>
  <c r="I14" i="9"/>
  <c r="G6" i="16"/>
  <c r="I11" i="16"/>
  <c r="J11" i="16" s="1"/>
  <c r="L14" i="15"/>
  <c r="I14" i="8"/>
  <c r="K14" i="15"/>
  <c r="I14" i="15"/>
  <c r="J14" i="15"/>
  <c r="I14" i="11"/>
  <c r="L14" i="8"/>
  <c r="L14" i="9"/>
  <c r="R4" i="16"/>
  <c r="R6" i="16"/>
  <c r="R10" i="16"/>
  <c r="R12" i="16"/>
  <c r="G13" i="16"/>
  <c r="M12" i="16"/>
  <c r="N12" i="16" s="1"/>
  <c r="G9" i="16"/>
  <c r="M8" i="16"/>
  <c r="N8" i="16" s="1"/>
  <c r="G5" i="16"/>
  <c r="M4" i="16"/>
  <c r="N4" i="16" s="1"/>
  <c r="O8" i="16"/>
  <c r="P8" i="16" s="1"/>
  <c r="K7" i="16"/>
  <c r="L7" i="16" s="1"/>
  <c r="O4" i="16"/>
  <c r="P4" i="16" s="1"/>
  <c r="U9" i="16"/>
  <c r="K32" i="3"/>
  <c r="F4" i="16" l="1"/>
  <c r="F11" i="16"/>
  <c r="Z9" i="16"/>
  <c r="F9" i="16"/>
  <c r="Z10" i="16"/>
  <c r="F10" i="16"/>
  <c r="F3" i="16"/>
  <c r="F8" i="16"/>
  <c r="Z6" i="16"/>
  <c r="F6" i="16"/>
  <c r="F5" i="16"/>
  <c r="Z13" i="16"/>
  <c r="F13" i="16"/>
  <c r="F7" i="16"/>
  <c r="F12" i="16"/>
  <c r="Z5" i="16"/>
  <c r="H4" i="16"/>
  <c r="Z4" i="16"/>
  <c r="Z3" i="16"/>
  <c r="H8" i="16"/>
  <c r="Z8" i="16"/>
  <c r="H7" i="16"/>
  <c r="Z7" i="16"/>
  <c r="H12" i="16"/>
  <c r="Z12" i="16"/>
  <c r="H11" i="16"/>
  <c r="Z11" i="16"/>
  <c r="T3" i="16"/>
  <c r="H3" i="16"/>
  <c r="T10" i="16"/>
  <c r="T8" i="16"/>
  <c r="T11" i="16"/>
  <c r="T9" i="16"/>
  <c r="U14" i="16"/>
  <c r="T12" i="16"/>
  <c r="T6" i="16"/>
  <c r="Q14" i="16"/>
  <c r="Y14" i="16" s="1"/>
  <c r="T4" i="16"/>
  <c r="R14" i="16"/>
  <c r="H5" i="16"/>
  <c r="T7" i="16"/>
  <c r="T5" i="16"/>
  <c r="T13" i="16"/>
  <c r="H10" i="16"/>
  <c r="H13" i="16"/>
  <c r="H6" i="16"/>
  <c r="H9" i="16"/>
  <c r="T14" i="16" l="1"/>
</calcChain>
</file>

<file path=xl/sharedStrings.xml><?xml version="1.0" encoding="utf-8"?>
<sst xmlns="http://schemas.openxmlformats.org/spreadsheetml/2006/main" count="414" uniqueCount="70">
  <si>
    <t>#</t>
  </si>
  <si>
    <t>LF</t>
  </si>
  <si>
    <t>2B</t>
  </si>
  <si>
    <t>SS</t>
  </si>
  <si>
    <t>1B</t>
  </si>
  <si>
    <t>3B</t>
  </si>
  <si>
    <t>RF</t>
  </si>
  <si>
    <t>CL</t>
  </si>
  <si>
    <t>CR</t>
  </si>
  <si>
    <t>Game Template</t>
  </si>
  <si>
    <t>Infield Innings</t>
  </si>
  <si>
    <t>Outfield Innings</t>
  </si>
  <si>
    <t>Pitcher Innings</t>
  </si>
  <si>
    <t>Catcher Innings</t>
  </si>
  <si>
    <t>Bench Innings</t>
  </si>
  <si>
    <t>Player</t>
  </si>
  <si>
    <t xml:space="preserve">C </t>
  </si>
  <si>
    <t>TOTAL INNINGS</t>
  </si>
  <si>
    <t>BN</t>
  </si>
  <si>
    <t>P</t>
  </si>
  <si>
    <t>GP</t>
  </si>
  <si>
    <t>Inf/g</t>
  </si>
  <si>
    <t>OF/g</t>
  </si>
  <si>
    <t>P/g</t>
  </si>
  <si>
    <t>C/g</t>
  </si>
  <si>
    <t>Stickers</t>
  </si>
  <si>
    <t>BN/g</t>
  </si>
  <si>
    <t>HITTING</t>
  </si>
  <si>
    <t>INF Innings</t>
  </si>
  <si>
    <t>OF Innnings</t>
  </si>
  <si>
    <t>IP</t>
  </si>
  <si>
    <t>C Innings</t>
  </si>
  <si>
    <t>BN Innings</t>
  </si>
  <si>
    <t>PA</t>
  </si>
  <si>
    <t>OB</t>
  </si>
  <si>
    <t>R</t>
  </si>
  <si>
    <t>GameBall</t>
  </si>
  <si>
    <t>OBP</t>
  </si>
  <si>
    <t>Game #1</t>
  </si>
  <si>
    <t>Game #12</t>
  </si>
  <si>
    <t>Game #13</t>
  </si>
  <si>
    <t>Game #2</t>
  </si>
  <si>
    <t>Game #3</t>
  </si>
  <si>
    <t>Game #4</t>
  </si>
  <si>
    <t>Game #5</t>
  </si>
  <si>
    <t>Game #6</t>
  </si>
  <si>
    <t xml:space="preserve">Game #7 </t>
  </si>
  <si>
    <t>Game #8</t>
  </si>
  <si>
    <t>Game #9</t>
  </si>
  <si>
    <t>Game #10</t>
  </si>
  <si>
    <t>Game #11</t>
  </si>
  <si>
    <t>Total Infield Innings</t>
  </si>
  <si>
    <t>Position Matrix</t>
  </si>
  <si>
    <t>K</t>
  </si>
  <si>
    <t>RBI</t>
  </si>
  <si>
    <t>Hits</t>
  </si>
  <si>
    <t>Avg</t>
  </si>
  <si>
    <t>InfTotal</t>
  </si>
  <si>
    <t>When filling out the hitting sheet to the left, indicate the outcome of each at-bat as follows:
-"O" for hitting into any play where they are out (pop out, ground out, etc.)
-"FC" for hitting into a fielders choice
-"1B", "2B", "3B", "HR" for singles, doubles, etc.
-add "BI" for knocking in a run....you'll have to manually adjust the RBI count if they had a multi-RBI at-bat
-add "-R" if the batter came around and scored</t>
  </si>
  <si>
    <t>Example entry for a single that resulted in an RBI, and the player later scored:
1b-BI-R</t>
  </si>
  <si>
    <t>Connor</t>
  </si>
  <si>
    <t>Reese</t>
  </si>
  <si>
    <t>Roman</t>
  </si>
  <si>
    <t>Ben</t>
  </si>
  <si>
    <t>Collin</t>
  </si>
  <si>
    <t>Casey</t>
  </si>
  <si>
    <t>Clemente</t>
  </si>
  <si>
    <t>Elliot</t>
  </si>
  <si>
    <t>Henry</t>
  </si>
  <si>
    <t>Emmit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</si>
</sst>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.000"/>
  </numFmts>
  <fonts count="19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name val="Calibri"/>
      <family val="2"/>
      <scheme val="minor"/>
    </font>
    <font>
      <sz val="11"/>
      <name val="Calibri"/>
      <family val="2"/>
      <scheme val="minor"/>
    </font>
    <font>
      <b/>
      <strike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9C0006"/>
      <name val="Calibri"/>
      <family val="2"/>
      <scheme val="minor"/>
    </font>
    <font>
      <b/>
      <sz val="18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8"/>
      <color rgb="FFF2F2F2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0" xfId="0" applyFont="1" applyAlignment="1">
      <alignment horizontal="center"/>
    </xf>
    <xf numFmtId="0" fontId="8" fillId="0" borderId="0" xfId="0" applyFont="1"/>
    <xf numFmtId="0" fontId="1" fillId="0" borderId="1" xfId="0" applyFont="1" applyBorder="1"/>
    <xf numFmtId="0" fontId="1" fillId="0" borderId="0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4" fillId="0" borderId="2" xfId="0" applyFont="1" applyFill="1" applyBorder="1" applyAlignment="1">
      <alignment vertical="top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0" fillId="0" borderId="0" xfId="0" applyNumberFormat="1"/>
    <xf numFmtId="0" fontId="1" fillId="0" borderId="3" xfId="0" applyFont="1" applyFill="1" applyBorder="1" applyAlignment="1">
      <alignment vertical="top"/>
    </xf>
    <xf numFmtId="0" fontId="14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13" fillId="0" borderId="0" xfId="0" applyFont="1" applyFill="1" applyBorder="1" applyAlignment="1">
      <alignment vertical="top"/>
    </xf>
    <xf numFmtId="0" fontId="2" fillId="0" borderId="0" xfId="0" applyFont="1" applyFill="1" applyBorder="1"/>
    <xf numFmtId="0" fontId="14" fillId="0" borderId="4" xfId="0" applyFont="1" applyFill="1" applyBorder="1" applyAlignment="1">
      <alignment vertical="top"/>
    </xf>
    <xf numFmtId="0" fontId="9" fillId="0" borderId="4" xfId="0" applyFont="1" applyFill="1" applyBorder="1" applyAlignment="1">
      <alignment vertical="top"/>
    </xf>
    <xf numFmtId="0" fontId="10" fillId="0" borderId="4" xfId="0" applyFont="1" applyFill="1" applyBorder="1" applyAlignment="1">
      <alignment vertical="top"/>
    </xf>
    <xf numFmtId="0" fontId="13" fillId="0" borderId="4" xfId="0" applyFont="1" applyFill="1" applyBorder="1" applyAlignment="1">
      <alignment vertical="top"/>
    </xf>
    <xf numFmtId="0" fontId="2" fillId="0" borderId="2" xfId="0" applyFont="1" applyBorder="1"/>
    <xf numFmtId="0" fontId="1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0" fillId="0" borderId="0" xfId="0" applyFill="1" applyBorder="1"/>
    <xf numFmtId="0" fontId="2" fillId="0" borderId="0" xfId="0" applyFont="1" applyBorder="1"/>
    <xf numFmtId="0" fontId="0" fillId="0" borderId="0" xfId="0" applyBorder="1"/>
    <xf numFmtId="0" fontId="2" fillId="2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vertical="top"/>
    </xf>
    <xf numFmtId="0" fontId="16" fillId="0" borderId="0" xfId="0" applyFont="1" applyAlignment="1">
      <alignment horizontal="center"/>
    </xf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horizontal="right"/>
    </xf>
    <xf numFmtId="0" fontId="16" fillId="3" borderId="0" xfId="0" applyFont="1" applyFill="1" applyAlignment="1">
      <alignment horizontal="center"/>
    </xf>
    <xf numFmtId="0" fontId="3" fillId="0" borderId="0" xfId="0" applyFont="1" applyFill="1" applyBorder="1" applyAlignment="1">
      <alignment vertical="top"/>
    </xf>
    <xf numFmtId="0" fontId="2" fillId="2" borderId="3" xfId="0" applyFont="1" applyFill="1" applyBorder="1" applyAlignment="1">
      <alignment horizontal="center"/>
    </xf>
    <xf numFmtId="0" fontId="3" fillId="0" borderId="6" xfId="0" applyFont="1" applyFill="1" applyBorder="1" applyAlignment="1">
      <alignment vertical="top"/>
    </xf>
    <xf numFmtId="0" fontId="5" fillId="0" borderId="0" xfId="0" applyFont="1" applyAlignment="1"/>
    <xf numFmtId="0" fontId="6" fillId="0" borderId="0" xfId="0" applyFont="1" applyAlignment="1"/>
    <xf numFmtId="0" fontId="2" fillId="0" borderId="6" xfId="0" applyFont="1" applyBorder="1" applyAlignment="1">
      <alignment wrapText="1"/>
    </xf>
    <xf numFmtId="0" fontId="0" fillId="0" borderId="6" xfId="0" applyBorder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5184"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rgb="FF04BE39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rgb="FF04BE39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rgb="FF04BE39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rgb="FF04BE39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rgb="FF04BE39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rgb="FF04BE39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rgb="FF04BE39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rgb="FF04BE39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rgb="FF04BE39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rgb="FF04BE39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rgb="FF04BE39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rgb="FF04BE3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rgb="FF04BE39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1"/>
      </font>
      <fill>
        <patternFill>
          <bgColor rgb="FF04BE39"/>
        </patternFill>
      </fill>
    </dxf>
    <dxf>
      <font>
        <color theme="1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4B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70" zoomScaleNormal="70" zoomScalePageLayoutView="70" workbookViewId="0">
      <selection activeCell="C3" sqref="C3:H13"/>
    </sheetView>
  </sheetViews>
  <sheetFormatPr defaultColWidth="8.77734375" defaultRowHeight="14.4" x14ac:dyDescent="0.3"/>
  <cols>
    <col min="1" max="1" width="4.33203125" customWidth="1"/>
    <col min="2" max="2" width="14.6640625" customWidth="1"/>
    <col min="3" max="8" width="10.44140625" customWidth="1"/>
  </cols>
  <sheetData>
    <row r="1" spans="1:14" ht="23.4" x14ac:dyDescent="0.45">
      <c r="A1" s="46" t="s">
        <v>9</v>
      </c>
      <c r="B1" s="47"/>
      <c r="C1" s="47"/>
      <c r="D1" s="47"/>
      <c r="E1" s="47"/>
      <c r="F1" s="47"/>
      <c r="G1" s="47"/>
    </row>
    <row r="2" spans="1:14" s="2" customFormat="1" ht="23.4" x14ac:dyDescent="0.45">
      <c r="A2" s="1" t="s">
        <v>0</v>
      </c>
      <c r="B2" s="9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2" t="s">
        <v>17</v>
      </c>
    </row>
    <row r="3" spans="1:14" s="2" customFormat="1" ht="42.75" customHeight="1" x14ac:dyDescent="0.45">
      <c r="A3" s="3">
        <v>1</v>
      </c>
      <c r="B3" s="7"/>
      <c r="C3" s="10" t="s">
        <v>1</v>
      </c>
      <c r="D3" s="12" t="s">
        <v>2</v>
      </c>
      <c r="E3" s="10" t="s">
        <v>7</v>
      </c>
      <c r="F3" s="11" t="s">
        <v>4</v>
      </c>
      <c r="G3" s="11" t="s">
        <v>16</v>
      </c>
      <c r="H3" s="12" t="s">
        <v>4</v>
      </c>
      <c r="I3" s="5">
        <f>SUM(COUNTIF($C3:$H3,"1B"),COUNTIF($C3:$H3,"2B"),COUNTIF($C3:$H3,"3B"),COUNTIF($C3:$H3,"SS"))</f>
        <v>3</v>
      </c>
      <c r="J3" s="5">
        <f>SUM(COUNTIF($C3:$H3,"LF"),COUNTIF($C3:$H3,"CL"),COUNTIF($C3:$H3,"CR"),COUNTIF($C3:$H3,"RF"))</f>
        <v>2</v>
      </c>
      <c r="K3" s="5">
        <f>SUM(COUNTIF($C3:$H3,"P"))</f>
        <v>0</v>
      </c>
      <c r="L3" s="5">
        <f>SUM(COUNTIF($C3:$H3,"C "))</f>
        <v>1</v>
      </c>
      <c r="M3" s="5">
        <f>SUM(COUNTIF($C3:$H3,"BN"))</f>
        <v>0</v>
      </c>
      <c r="N3" s="2">
        <f>SUM(I3:L3)</f>
        <v>6</v>
      </c>
    </row>
    <row r="4" spans="1:14" s="2" customFormat="1" ht="42.75" customHeight="1" x14ac:dyDescent="0.45">
      <c r="A4" s="3">
        <v>2</v>
      </c>
      <c r="B4" s="7"/>
      <c r="C4" s="12" t="s">
        <v>3</v>
      </c>
      <c r="D4" s="10" t="s">
        <v>8</v>
      </c>
      <c r="E4" s="11" t="s">
        <v>16</v>
      </c>
      <c r="F4" s="12" t="s">
        <v>2</v>
      </c>
      <c r="G4" s="10" t="s">
        <v>1</v>
      </c>
      <c r="H4" s="11" t="s">
        <v>5</v>
      </c>
      <c r="I4" s="5">
        <f t="shared" ref="I4:I13" si="0">SUM(COUNTIF($C4:$H4,"1B"),COUNTIF($C4:$H4,"2B"),COUNTIF($C4:$H4,"3B"),COUNTIF($C4:$H4,"SS"))</f>
        <v>3</v>
      </c>
      <c r="J4" s="5">
        <f t="shared" ref="J4:J13" si="1">SUM(COUNTIF($C4:$H4,"LF"),COUNTIF($C4:$H4,"CL"),COUNTIF($C4:$H4,"CR"),COUNTIF($C4:$H4,"RF"))</f>
        <v>2</v>
      </c>
      <c r="K4" s="5">
        <f t="shared" ref="K4:K13" si="2">SUM(COUNTIF($C4:$H4,"P"))</f>
        <v>0</v>
      </c>
      <c r="L4" s="5">
        <f t="shared" ref="L4:L13" si="3">SUM(COUNTIF($C4:$H4,"C "))</f>
        <v>1</v>
      </c>
      <c r="M4" s="5">
        <f t="shared" ref="M4:M14" si="4">SUM(COUNTIF($C4:$H4,"BN"))</f>
        <v>0</v>
      </c>
      <c r="N4" s="2">
        <f t="shared" ref="N4:N13" si="5">SUM(I4:L4)</f>
        <v>6</v>
      </c>
    </row>
    <row r="5" spans="1:14" s="2" customFormat="1" ht="42.75" customHeight="1" x14ac:dyDescent="0.45">
      <c r="A5" s="3">
        <v>3</v>
      </c>
      <c r="B5" s="7"/>
      <c r="C5" s="12" t="s">
        <v>19</v>
      </c>
      <c r="D5" s="10" t="s">
        <v>6</v>
      </c>
      <c r="E5" s="11" t="s">
        <v>1</v>
      </c>
      <c r="F5" s="12" t="s">
        <v>3</v>
      </c>
      <c r="G5" s="12" t="s">
        <v>4</v>
      </c>
      <c r="H5" s="12" t="s">
        <v>2</v>
      </c>
      <c r="I5" s="5">
        <f t="shared" si="0"/>
        <v>3</v>
      </c>
      <c r="J5" s="5">
        <f t="shared" si="1"/>
        <v>2</v>
      </c>
      <c r="K5" s="5">
        <f t="shared" si="2"/>
        <v>1</v>
      </c>
      <c r="L5" s="5">
        <f t="shared" si="3"/>
        <v>0</v>
      </c>
      <c r="M5" s="5">
        <f t="shared" si="4"/>
        <v>0</v>
      </c>
      <c r="N5" s="2">
        <f t="shared" si="5"/>
        <v>6</v>
      </c>
    </row>
    <row r="6" spans="1:14" s="2" customFormat="1" ht="42.75" customHeight="1" x14ac:dyDescent="0.45">
      <c r="A6" s="3">
        <v>4</v>
      </c>
      <c r="B6" s="7"/>
      <c r="C6" s="11"/>
      <c r="D6" s="12"/>
      <c r="E6" s="12"/>
      <c r="F6" s="10"/>
      <c r="G6" s="10"/>
      <c r="H6" s="12"/>
      <c r="I6" s="5">
        <f t="shared" si="0"/>
        <v>0</v>
      </c>
      <c r="J6" s="5">
        <f t="shared" si="1"/>
        <v>0</v>
      </c>
      <c r="K6" s="5">
        <f t="shared" si="2"/>
        <v>0</v>
      </c>
      <c r="L6" s="5">
        <f t="shared" si="3"/>
        <v>0</v>
      </c>
      <c r="M6" s="5">
        <f t="shared" si="4"/>
        <v>0</v>
      </c>
      <c r="N6" s="2">
        <f t="shared" si="5"/>
        <v>0</v>
      </c>
    </row>
    <row r="7" spans="1:14" s="2" customFormat="1" ht="42.75" customHeight="1" x14ac:dyDescent="0.45">
      <c r="A7" s="3">
        <v>5</v>
      </c>
      <c r="B7" s="7"/>
      <c r="C7" s="12" t="s">
        <v>2</v>
      </c>
      <c r="D7" s="11" t="s">
        <v>16</v>
      </c>
      <c r="E7" s="11" t="s">
        <v>2</v>
      </c>
      <c r="F7" s="10" t="s">
        <v>7</v>
      </c>
      <c r="G7" s="12" t="s">
        <v>3</v>
      </c>
      <c r="H7" s="10" t="s">
        <v>1</v>
      </c>
      <c r="I7" s="5">
        <f t="shared" si="0"/>
        <v>3</v>
      </c>
      <c r="J7" s="5">
        <f t="shared" si="1"/>
        <v>2</v>
      </c>
      <c r="K7" s="5">
        <f t="shared" si="2"/>
        <v>0</v>
      </c>
      <c r="L7" s="5">
        <f t="shared" si="3"/>
        <v>1</v>
      </c>
      <c r="M7" s="5">
        <f t="shared" si="4"/>
        <v>0</v>
      </c>
      <c r="N7" s="2">
        <f t="shared" si="5"/>
        <v>6</v>
      </c>
    </row>
    <row r="8" spans="1:14" s="2" customFormat="1" ht="42.75" customHeight="1" x14ac:dyDescent="0.45">
      <c r="A8" s="3">
        <v>6</v>
      </c>
      <c r="B8" s="7"/>
      <c r="C8" s="10" t="s">
        <v>8</v>
      </c>
      <c r="D8" s="10" t="s">
        <v>7</v>
      </c>
      <c r="E8" s="12" t="s">
        <v>5</v>
      </c>
      <c r="F8" s="11" t="s">
        <v>16</v>
      </c>
      <c r="G8" s="11" t="s">
        <v>7</v>
      </c>
      <c r="H8" s="12" t="s">
        <v>3</v>
      </c>
      <c r="I8" s="5">
        <f t="shared" si="0"/>
        <v>2</v>
      </c>
      <c r="J8" s="5">
        <f t="shared" si="1"/>
        <v>3</v>
      </c>
      <c r="K8" s="5">
        <f t="shared" si="2"/>
        <v>0</v>
      </c>
      <c r="L8" s="5">
        <f t="shared" si="3"/>
        <v>1</v>
      </c>
      <c r="M8" s="5">
        <f t="shared" si="4"/>
        <v>0</v>
      </c>
      <c r="N8" s="2">
        <f t="shared" si="5"/>
        <v>6</v>
      </c>
    </row>
    <row r="9" spans="1:14" s="2" customFormat="1" ht="42.75" customHeight="1" x14ac:dyDescent="0.45">
      <c r="A9" s="3">
        <v>7</v>
      </c>
      <c r="B9" s="7"/>
      <c r="C9" s="10" t="s">
        <v>7</v>
      </c>
      <c r="D9" s="11" t="s">
        <v>4</v>
      </c>
      <c r="E9" s="12" t="s">
        <v>3</v>
      </c>
      <c r="F9" s="12" t="s">
        <v>5</v>
      </c>
      <c r="G9" s="10" t="s">
        <v>8</v>
      </c>
      <c r="H9" s="12" t="s">
        <v>19</v>
      </c>
      <c r="I9" s="5">
        <f t="shared" si="0"/>
        <v>3</v>
      </c>
      <c r="J9" s="5">
        <f t="shared" si="1"/>
        <v>2</v>
      </c>
      <c r="K9" s="5">
        <f t="shared" si="2"/>
        <v>1</v>
      </c>
      <c r="L9" s="5">
        <f t="shared" si="3"/>
        <v>0</v>
      </c>
      <c r="M9" s="5">
        <f t="shared" si="4"/>
        <v>0</v>
      </c>
      <c r="N9" s="2">
        <f t="shared" si="5"/>
        <v>6</v>
      </c>
    </row>
    <row r="10" spans="1:14" s="2" customFormat="1" ht="42.75" customHeight="1" x14ac:dyDescent="0.45">
      <c r="A10" s="3">
        <v>8</v>
      </c>
      <c r="B10" s="7"/>
      <c r="C10" s="12" t="s">
        <v>5</v>
      </c>
      <c r="D10" s="12" t="s">
        <v>19</v>
      </c>
      <c r="E10" s="10" t="s">
        <v>6</v>
      </c>
      <c r="F10" s="10" t="s">
        <v>8</v>
      </c>
      <c r="G10" s="12" t="s">
        <v>5</v>
      </c>
      <c r="H10" s="11" t="s">
        <v>7</v>
      </c>
      <c r="I10" s="5">
        <f t="shared" si="0"/>
        <v>2</v>
      </c>
      <c r="J10" s="5">
        <f t="shared" si="1"/>
        <v>3</v>
      </c>
      <c r="K10" s="5">
        <f t="shared" si="2"/>
        <v>1</v>
      </c>
      <c r="L10" s="5">
        <f t="shared" si="3"/>
        <v>0</v>
      </c>
      <c r="M10" s="5">
        <f t="shared" si="4"/>
        <v>0</v>
      </c>
      <c r="N10" s="2">
        <f t="shared" si="5"/>
        <v>6</v>
      </c>
    </row>
    <row r="11" spans="1:14" s="2" customFormat="1" ht="42.75" customHeight="1" x14ac:dyDescent="0.45">
      <c r="A11" s="3">
        <v>9</v>
      </c>
      <c r="B11" s="7"/>
      <c r="C11" s="12" t="s">
        <v>4</v>
      </c>
      <c r="D11" s="12" t="s">
        <v>3</v>
      </c>
      <c r="E11" s="10" t="s">
        <v>8</v>
      </c>
      <c r="F11" s="12" t="s">
        <v>19</v>
      </c>
      <c r="G11" s="11" t="s">
        <v>2</v>
      </c>
      <c r="H11" s="10" t="s">
        <v>6</v>
      </c>
      <c r="I11" s="5">
        <f t="shared" si="0"/>
        <v>3</v>
      </c>
      <c r="J11" s="5">
        <f t="shared" si="1"/>
        <v>2</v>
      </c>
      <c r="K11" s="5">
        <f t="shared" si="2"/>
        <v>1</v>
      </c>
      <c r="L11" s="5">
        <f t="shared" si="3"/>
        <v>0</v>
      </c>
      <c r="M11" s="5">
        <f t="shared" si="4"/>
        <v>0</v>
      </c>
      <c r="N11" s="2">
        <f t="shared" si="5"/>
        <v>6</v>
      </c>
    </row>
    <row r="12" spans="1:14" s="2" customFormat="1" ht="42.75" customHeight="1" x14ac:dyDescent="0.45">
      <c r="A12" s="3">
        <v>10</v>
      </c>
      <c r="B12" s="7"/>
      <c r="C12" s="11" t="s">
        <v>16</v>
      </c>
      <c r="D12" s="10" t="s">
        <v>1</v>
      </c>
      <c r="E12" s="12" t="s">
        <v>4</v>
      </c>
      <c r="F12" s="10" t="s">
        <v>6</v>
      </c>
      <c r="G12" s="12" t="s">
        <v>19</v>
      </c>
      <c r="H12" s="11" t="s">
        <v>16</v>
      </c>
      <c r="I12" s="5">
        <f t="shared" si="0"/>
        <v>1</v>
      </c>
      <c r="J12" s="5">
        <f t="shared" si="1"/>
        <v>2</v>
      </c>
      <c r="K12" s="5">
        <f t="shared" si="2"/>
        <v>1</v>
      </c>
      <c r="L12" s="5">
        <f t="shared" si="3"/>
        <v>2</v>
      </c>
      <c r="M12" s="5">
        <f t="shared" si="4"/>
        <v>0</v>
      </c>
      <c r="N12" s="2">
        <f t="shared" si="5"/>
        <v>6</v>
      </c>
    </row>
    <row r="13" spans="1:14" s="2" customFormat="1" ht="42.75" customHeight="1" x14ac:dyDescent="0.45">
      <c r="A13" s="3">
        <v>11</v>
      </c>
      <c r="B13" s="7"/>
      <c r="C13" s="10" t="s">
        <v>6</v>
      </c>
      <c r="D13" s="12" t="s">
        <v>5</v>
      </c>
      <c r="E13" s="10" t="s">
        <v>19</v>
      </c>
      <c r="F13" s="11" t="s">
        <v>1</v>
      </c>
      <c r="G13" s="10" t="s">
        <v>6</v>
      </c>
      <c r="H13" s="10" t="s">
        <v>8</v>
      </c>
      <c r="I13" s="5">
        <f t="shared" si="0"/>
        <v>1</v>
      </c>
      <c r="J13" s="5">
        <f t="shared" si="1"/>
        <v>4</v>
      </c>
      <c r="K13" s="5">
        <f t="shared" si="2"/>
        <v>1</v>
      </c>
      <c r="L13" s="5">
        <f t="shared" si="3"/>
        <v>0</v>
      </c>
      <c r="M13" s="5">
        <f t="shared" si="4"/>
        <v>0</v>
      </c>
      <c r="N13" s="2">
        <f t="shared" si="5"/>
        <v>6</v>
      </c>
    </row>
    <row r="14" spans="1:14" s="2" customFormat="1" ht="23.4" x14ac:dyDescent="0.45">
      <c r="I14" s="5">
        <f>SUM(I3:I13)/4</f>
        <v>6</v>
      </c>
      <c r="J14" s="5">
        <f>SUM(J3:J13)/4</f>
        <v>6</v>
      </c>
      <c r="K14" s="5">
        <f>SUM(K3:K13)</f>
        <v>6</v>
      </c>
      <c r="L14" s="5">
        <f>SUM(L3:L13)</f>
        <v>6</v>
      </c>
      <c r="M14" s="5">
        <f t="shared" si="4"/>
        <v>0</v>
      </c>
    </row>
  </sheetData>
  <mergeCells count="1">
    <mergeCell ref="A1:G1"/>
  </mergeCells>
  <conditionalFormatting sqref="C3:H13">
    <cfRule type="containsText" dxfId="5183" priority="1" operator="containsText" text="BN">
      <formula>NOT(ISERROR(SEARCH("BN",C3)))</formula>
    </cfRule>
    <cfRule type="containsText" dxfId="5182" priority="2" operator="containsText" text="P">
      <formula>NOT(ISERROR(SEARCH("P",C3)))</formula>
    </cfRule>
    <cfRule type="containsText" dxfId="5181" priority="3" operator="containsText" text="SS">
      <formula>NOT(ISERROR(SEARCH("SS",C3)))</formula>
    </cfRule>
    <cfRule type="containsText" dxfId="5180" priority="4" operator="containsText" text="3B">
      <formula>NOT(ISERROR(SEARCH("3B",C3)))</formula>
    </cfRule>
    <cfRule type="containsText" dxfId="5179" priority="5" operator="containsText" text="2B">
      <formula>NOT(ISERROR(SEARCH("2B",C3)))</formula>
    </cfRule>
    <cfRule type="containsText" dxfId="5178" priority="6" operator="containsText" text="1B">
      <formula>NOT(ISERROR(SEARCH("1B",C3)))</formula>
    </cfRule>
    <cfRule type="containsText" dxfId="5177" priority="7" operator="containsText" text="C ">
      <formula>NOT(ISERROR(SEARCH("C ",C3)))</formula>
    </cfRule>
    <cfRule type="containsText" dxfId="5176" priority="8" operator="containsText" text="CR">
      <formula>NOT(ISERROR(SEARCH("CR",C3)))</formula>
    </cfRule>
    <cfRule type="containsText" dxfId="5175" priority="9" operator="containsText" text="CL">
      <formula>NOT(ISERROR(SEARCH("CL",C3)))</formula>
    </cfRule>
    <cfRule type="containsText" dxfId="5174" priority="10" operator="containsText" text="RF">
      <formula>NOT(ISERROR(SEARCH("RF",C3)))</formula>
    </cfRule>
    <cfRule type="containsText" dxfId="5173" priority="11" operator="containsText" text="LF">
      <formula>NOT(ISERROR(SEARCH("LF",C3)))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B29"/>
  <sheetViews>
    <sheetView zoomScale="70" zoomScaleNormal="70" zoomScalePageLayoutView="70" workbookViewId="0">
      <selection activeCell="J3" sqref="J3:J14"/>
    </sheetView>
  </sheetViews>
  <sheetFormatPr defaultColWidth="8.77734375" defaultRowHeight="14.4" x14ac:dyDescent="0.3"/>
  <cols>
    <col min="1" max="1" width="4.33203125" customWidth="1"/>
    <col min="2" max="2" width="14.6640625" customWidth="1"/>
    <col min="3" max="8" width="10.44140625" customWidth="1"/>
  </cols>
  <sheetData>
    <row r="1" spans="1:28" ht="23.4" x14ac:dyDescent="0.45">
      <c r="A1" s="46" t="s">
        <v>47</v>
      </c>
      <c r="B1" s="47"/>
      <c r="C1" s="47"/>
      <c r="D1" s="47"/>
      <c r="E1" s="47"/>
      <c r="F1" s="47"/>
      <c r="G1" s="47"/>
      <c r="S1" s="2" t="s">
        <v>52</v>
      </c>
      <c r="T1" s="2"/>
      <c r="U1" s="2"/>
      <c r="V1" s="2"/>
      <c r="W1" s="2"/>
      <c r="X1" s="2"/>
      <c r="Y1" s="2"/>
      <c r="Z1" s="2"/>
      <c r="AA1" s="2"/>
      <c r="AB1" s="2"/>
    </row>
    <row r="2" spans="1:28" s="2" customFormat="1" ht="23.4" x14ac:dyDescent="0.45">
      <c r="A2" s="1" t="s">
        <v>0</v>
      </c>
      <c r="B2" s="9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51</v>
      </c>
      <c r="O2" s="2" t="s">
        <v>17</v>
      </c>
      <c r="S2" s="40">
        <v>1</v>
      </c>
      <c r="T2" s="40">
        <v>2</v>
      </c>
      <c r="U2" s="40">
        <v>3</v>
      </c>
      <c r="V2" s="40">
        <v>4</v>
      </c>
      <c r="W2" s="40">
        <v>5</v>
      </c>
      <c r="X2" s="40">
        <v>6</v>
      </c>
      <c r="Y2" s="40">
        <v>7</v>
      </c>
      <c r="Z2" s="40">
        <v>8</v>
      </c>
      <c r="AA2" s="40">
        <v>9</v>
      </c>
      <c r="AB2" s="41" t="s">
        <v>18</v>
      </c>
    </row>
    <row r="3" spans="1:28" s="2" customFormat="1" ht="42.75" customHeight="1" x14ac:dyDescent="0.45">
      <c r="A3" s="3">
        <v>1</v>
      </c>
      <c r="B3" s="7"/>
      <c r="C3" s="11"/>
      <c r="D3" s="11"/>
      <c r="E3" s="11"/>
      <c r="F3" s="16"/>
      <c r="G3" s="11"/>
      <c r="H3" s="11"/>
      <c r="I3" s="5">
        <f>SUM(COUNTIF($C3:$H3,"1B"),COUNTIF($C3:$H3,"2B"),COUNTIF($C3:$H3,"3B"),COUNTIF($C3:$H3,"SS"))</f>
        <v>0</v>
      </c>
      <c r="J3" s="5">
        <f>SUM(COUNTIF($C3:$H3,"LF"),COUNTIF($C3:$H3,"CL"),COUNTIF($C3:$E3,"CR"),COUNTIF($C3:$H3,"RF"))</f>
        <v>0</v>
      </c>
      <c r="K3" s="5">
        <f>SUM(COUNTIF($C3:$H3,"P"))</f>
        <v>0</v>
      </c>
      <c r="L3" s="5">
        <f>SUM(COUNTIF($C3:$H3,"C "))</f>
        <v>0</v>
      </c>
      <c r="M3" s="5">
        <f>SUM(COUNTIF($C3:$H3,"BN"))</f>
        <v>0</v>
      </c>
      <c r="N3" s="5">
        <f>SUM(I3,K3,L3)</f>
        <v>0</v>
      </c>
      <c r="O3" s="2">
        <f>SUM(I3:M3)</f>
        <v>0</v>
      </c>
      <c r="S3">
        <f>COUNTIF($B3:$H3,"P")</f>
        <v>0</v>
      </c>
      <c r="T3">
        <f>COUNTIF($B3:$H3,"C ")</f>
        <v>0</v>
      </c>
      <c r="U3">
        <f>COUNTIF($B3:$H3,"1B")</f>
        <v>0</v>
      </c>
      <c r="V3">
        <f>COUNTIF($B3:$H3,"2B")</f>
        <v>0</v>
      </c>
      <c r="W3">
        <f>COUNTIF($B3:$H3,"3B")</f>
        <v>0</v>
      </c>
      <c r="X3">
        <f>COUNTIF($B3:$H3,"SS")</f>
        <v>0</v>
      </c>
      <c r="Y3">
        <f>COUNTIF($B3:$H3,"LF")</f>
        <v>0</v>
      </c>
      <c r="Z3">
        <f>COUNTIF($B3:$H3,"CF")</f>
        <v>0</v>
      </c>
      <c r="AA3">
        <f>COUNTIF($B3:$H3,"RF")</f>
        <v>0</v>
      </c>
      <c r="AB3">
        <f>COUNTIF($B3:$H3,"BN")</f>
        <v>0</v>
      </c>
    </row>
    <row r="4" spans="1:28" s="2" customFormat="1" ht="42.75" customHeight="1" x14ac:dyDescent="0.45">
      <c r="A4" s="3">
        <v>2</v>
      </c>
      <c r="B4" s="7"/>
      <c r="C4" s="11"/>
      <c r="D4" s="11"/>
      <c r="E4" s="11"/>
      <c r="F4" s="11"/>
      <c r="G4" s="11"/>
      <c r="H4" s="11"/>
      <c r="I4" s="5">
        <f t="shared" ref="I4:I13" si="0">SUM(COUNTIF($C4:$H4,"1B"),COUNTIF($C4:$H4,"2B"),COUNTIF($C4:$H4,"3B"),COUNTIF($C4:$H4,"SS"))</f>
        <v>0</v>
      </c>
      <c r="J4" s="5">
        <f t="shared" ref="J4:J14" si="1">SUM(COUNTIF($C4:$H4,"LF"),COUNTIF($C4:$H4,"CL"),COUNTIF($C4:$E4,"CR"),COUNTIF($C4:$H4,"RF"))</f>
        <v>0</v>
      </c>
      <c r="K4" s="5">
        <f t="shared" ref="K4:K13" si="2">SUM(COUNTIF($C4:$H4,"P"))</f>
        <v>0</v>
      </c>
      <c r="L4" s="5">
        <f t="shared" ref="L4:L13" si="3">SUM(COUNTIF($C4:$H4,"C "))</f>
        <v>0</v>
      </c>
      <c r="M4" s="5">
        <f t="shared" ref="M4:M13" si="4">SUM(COUNTIF($C4:$H4,"BN"))</f>
        <v>0</v>
      </c>
      <c r="N4" s="5">
        <f t="shared" ref="N4:N13" si="5">SUM(I4,K4,L4)</f>
        <v>0</v>
      </c>
      <c r="O4" s="2">
        <f t="shared" ref="O4:O13" si="6">SUM(I4:M4)</f>
        <v>0</v>
      </c>
      <c r="S4">
        <f t="shared" ref="S4:S13" si="7">COUNTIF($B4:$H4,"P")</f>
        <v>0</v>
      </c>
      <c r="T4">
        <f t="shared" ref="T4:T13" si="8">COUNTIF($B4:$H4,"C ")</f>
        <v>0</v>
      </c>
      <c r="U4">
        <f t="shared" ref="U4:U13" si="9">COUNTIF($B4:$H4,"1B")</f>
        <v>0</v>
      </c>
      <c r="V4">
        <f t="shared" ref="V4:V13" si="10">COUNTIF($B4:$H4,"2B")</f>
        <v>0</v>
      </c>
      <c r="W4">
        <f t="shared" ref="W4:W13" si="11">COUNTIF($B4:$H4,"3B")</f>
        <v>0</v>
      </c>
      <c r="X4">
        <f t="shared" ref="X4:X13" si="12">COUNTIF($B4:$H4,"SS")</f>
        <v>0</v>
      </c>
      <c r="Y4">
        <f t="shared" ref="Y4:Y13" si="13">COUNTIF($B4:$H4,"LF")</f>
        <v>0</v>
      </c>
      <c r="Z4">
        <f t="shared" ref="Z4:Z13" si="14">COUNTIF($B4:$H4,"CF")</f>
        <v>0</v>
      </c>
      <c r="AA4">
        <f t="shared" ref="AA4:AA13" si="15">COUNTIF($B4:$H4,"RF")</f>
        <v>0</v>
      </c>
      <c r="AB4">
        <f t="shared" ref="AB4:AB13" si="16">COUNTIF($B4:$H4,"BN")</f>
        <v>0</v>
      </c>
    </row>
    <row r="5" spans="1:28" s="2" customFormat="1" ht="42.75" customHeight="1" x14ac:dyDescent="0.45">
      <c r="A5" s="3">
        <v>3</v>
      </c>
      <c r="B5" s="7"/>
      <c r="C5" s="11"/>
      <c r="D5" s="11"/>
      <c r="E5" s="11"/>
      <c r="F5" s="11"/>
      <c r="G5" s="11"/>
      <c r="H5" s="11"/>
      <c r="I5" s="5">
        <f t="shared" si="0"/>
        <v>0</v>
      </c>
      <c r="J5" s="5">
        <f t="shared" si="1"/>
        <v>0</v>
      </c>
      <c r="K5" s="5">
        <f t="shared" si="2"/>
        <v>0</v>
      </c>
      <c r="L5" s="5">
        <f t="shared" si="3"/>
        <v>0</v>
      </c>
      <c r="M5" s="5">
        <f t="shared" si="4"/>
        <v>0</v>
      </c>
      <c r="N5" s="5">
        <f t="shared" si="5"/>
        <v>0</v>
      </c>
      <c r="O5" s="2">
        <f t="shared" si="6"/>
        <v>0</v>
      </c>
      <c r="S5">
        <f t="shared" si="7"/>
        <v>0</v>
      </c>
      <c r="T5">
        <f t="shared" si="8"/>
        <v>0</v>
      </c>
      <c r="U5">
        <f t="shared" si="9"/>
        <v>0</v>
      </c>
      <c r="V5">
        <f t="shared" si="10"/>
        <v>0</v>
      </c>
      <c r="W5">
        <f t="shared" si="11"/>
        <v>0</v>
      </c>
      <c r="X5">
        <f t="shared" si="12"/>
        <v>0</v>
      </c>
      <c r="Y5">
        <f t="shared" si="13"/>
        <v>0</v>
      </c>
      <c r="Z5">
        <f t="shared" si="14"/>
        <v>0</v>
      </c>
      <c r="AA5">
        <f t="shared" si="15"/>
        <v>0</v>
      </c>
      <c r="AB5">
        <f t="shared" si="16"/>
        <v>0</v>
      </c>
    </row>
    <row r="6" spans="1:28" s="2" customFormat="1" ht="42.75" customHeight="1" x14ac:dyDescent="0.45">
      <c r="A6" s="7">
        <v>4</v>
      </c>
      <c r="B6" s="7"/>
      <c r="C6" s="11"/>
      <c r="D6" s="11"/>
      <c r="E6" s="11"/>
      <c r="F6" s="11"/>
      <c r="G6" s="11"/>
      <c r="H6" s="11"/>
      <c r="I6" s="5">
        <f t="shared" si="0"/>
        <v>0</v>
      </c>
      <c r="J6" s="5">
        <f t="shared" si="1"/>
        <v>0</v>
      </c>
      <c r="K6" s="5">
        <f t="shared" si="2"/>
        <v>0</v>
      </c>
      <c r="L6" s="5">
        <f t="shared" si="3"/>
        <v>0</v>
      </c>
      <c r="M6" s="5">
        <f t="shared" si="4"/>
        <v>0</v>
      </c>
      <c r="N6" s="5">
        <f t="shared" si="5"/>
        <v>0</v>
      </c>
      <c r="O6" s="2">
        <f t="shared" si="6"/>
        <v>0</v>
      </c>
      <c r="S6">
        <f t="shared" si="7"/>
        <v>0</v>
      </c>
      <c r="T6">
        <f t="shared" si="8"/>
        <v>0</v>
      </c>
      <c r="U6">
        <f t="shared" si="9"/>
        <v>0</v>
      </c>
      <c r="V6">
        <f t="shared" si="10"/>
        <v>0</v>
      </c>
      <c r="W6">
        <f t="shared" si="11"/>
        <v>0</v>
      </c>
      <c r="X6">
        <f t="shared" si="12"/>
        <v>0</v>
      </c>
      <c r="Y6">
        <f t="shared" si="13"/>
        <v>0</v>
      </c>
      <c r="Z6">
        <f t="shared" si="14"/>
        <v>0</v>
      </c>
      <c r="AA6">
        <f t="shared" si="15"/>
        <v>0</v>
      </c>
      <c r="AB6">
        <f t="shared" si="16"/>
        <v>0</v>
      </c>
    </row>
    <row r="7" spans="1:28" s="2" customFormat="1" ht="42.75" customHeight="1" x14ac:dyDescent="0.45">
      <c r="A7" s="3">
        <v>5</v>
      </c>
      <c r="B7" s="7"/>
      <c r="C7" s="16"/>
      <c r="D7" s="11"/>
      <c r="E7" s="11"/>
      <c r="F7" s="11"/>
      <c r="G7" s="11"/>
      <c r="H7" s="11"/>
      <c r="I7" s="5">
        <f t="shared" si="0"/>
        <v>0</v>
      </c>
      <c r="J7" s="5">
        <f t="shared" si="1"/>
        <v>0</v>
      </c>
      <c r="K7" s="5">
        <f t="shared" si="2"/>
        <v>0</v>
      </c>
      <c r="L7" s="5">
        <f t="shared" si="3"/>
        <v>0</v>
      </c>
      <c r="M7" s="5">
        <f t="shared" si="4"/>
        <v>0</v>
      </c>
      <c r="N7" s="5">
        <f t="shared" si="5"/>
        <v>0</v>
      </c>
      <c r="O7" s="2">
        <f t="shared" si="6"/>
        <v>0</v>
      </c>
      <c r="S7">
        <f t="shared" si="7"/>
        <v>0</v>
      </c>
      <c r="T7">
        <f t="shared" si="8"/>
        <v>0</v>
      </c>
      <c r="U7">
        <f t="shared" si="9"/>
        <v>0</v>
      </c>
      <c r="V7">
        <f t="shared" si="10"/>
        <v>0</v>
      </c>
      <c r="W7">
        <f t="shared" si="11"/>
        <v>0</v>
      </c>
      <c r="X7">
        <f t="shared" si="12"/>
        <v>0</v>
      </c>
      <c r="Y7">
        <f t="shared" si="13"/>
        <v>0</v>
      </c>
      <c r="Z7">
        <f t="shared" si="14"/>
        <v>0</v>
      </c>
      <c r="AA7">
        <f t="shared" si="15"/>
        <v>0</v>
      </c>
      <c r="AB7">
        <f t="shared" si="16"/>
        <v>0</v>
      </c>
    </row>
    <row r="8" spans="1:28" s="2" customFormat="1" ht="42.75" customHeight="1" x14ac:dyDescent="0.45">
      <c r="A8" s="3">
        <v>6</v>
      </c>
      <c r="B8" s="7"/>
      <c r="C8" s="11"/>
      <c r="D8" s="16"/>
      <c r="E8" s="11"/>
      <c r="F8" s="11"/>
      <c r="G8" s="11"/>
      <c r="H8" s="11"/>
      <c r="I8" s="5">
        <f t="shared" si="0"/>
        <v>0</v>
      </c>
      <c r="J8" s="5">
        <f t="shared" si="1"/>
        <v>0</v>
      </c>
      <c r="K8" s="5">
        <f t="shared" si="2"/>
        <v>0</v>
      </c>
      <c r="L8" s="5">
        <f t="shared" si="3"/>
        <v>0</v>
      </c>
      <c r="M8" s="5">
        <f t="shared" si="4"/>
        <v>0</v>
      </c>
      <c r="N8" s="5">
        <f t="shared" si="5"/>
        <v>0</v>
      </c>
      <c r="O8" s="2">
        <f t="shared" si="6"/>
        <v>0</v>
      </c>
      <c r="S8">
        <f t="shared" si="7"/>
        <v>0</v>
      </c>
      <c r="T8">
        <f t="shared" si="8"/>
        <v>0</v>
      </c>
      <c r="U8">
        <f t="shared" si="9"/>
        <v>0</v>
      </c>
      <c r="V8">
        <f t="shared" si="10"/>
        <v>0</v>
      </c>
      <c r="W8">
        <f t="shared" si="11"/>
        <v>0</v>
      </c>
      <c r="X8">
        <f t="shared" si="12"/>
        <v>0</v>
      </c>
      <c r="Y8">
        <f t="shared" si="13"/>
        <v>0</v>
      </c>
      <c r="Z8">
        <f t="shared" si="14"/>
        <v>0</v>
      </c>
      <c r="AA8">
        <f t="shared" si="15"/>
        <v>0</v>
      </c>
      <c r="AB8">
        <f t="shared" si="16"/>
        <v>0</v>
      </c>
    </row>
    <row r="9" spans="1:28" s="2" customFormat="1" ht="42.75" customHeight="1" x14ac:dyDescent="0.45">
      <c r="A9" s="3">
        <v>7</v>
      </c>
      <c r="B9" s="7"/>
      <c r="C9" s="11"/>
      <c r="D9" s="11"/>
      <c r="E9" s="16"/>
      <c r="F9" s="11"/>
      <c r="G9" s="11"/>
      <c r="H9" s="11"/>
      <c r="I9" s="5">
        <f t="shared" si="0"/>
        <v>0</v>
      </c>
      <c r="J9" s="5">
        <f t="shared" si="1"/>
        <v>0</v>
      </c>
      <c r="K9" s="5">
        <f t="shared" si="2"/>
        <v>0</v>
      </c>
      <c r="L9" s="5">
        <f t="shared" si="3"/>
        <v>0</v>
      </c>
      <c r="M9" s="5">
        <f t="shared" si="4"/>
        <v>0</v>
      </c>
      <c r="N9" s="5">
        <f t="shared" si="5"/>
        <v>0</v>
      </c>
      <c r="O9" s="2">
        <f t="shared" si="6"/>
        <v>0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</v>
      </c>
      <c r="W9">
        <f t="shared" si="11"/>
        <v>0</v>
      </c>
      <c r="X9">
        <f t="shared" si="12"/>
        <v>0</v>
      </c>
      <c r="Y9">
        <f t="shared" si="13"/>
        <v>0</v>
      </c>
      <c r="Z9">
        <f t="shared" si="14"/>
        <v>0</v>
      </c>
      <c r="AA9">
        <f t="shared" si="15"/>
        <v>0</v>
      </c>
      <c r="AB9">
        <f t="shared" si="16"/>
        <v>0</v>
      </c>
    </row>
    <row r="10" spans="1:28" s="2" customFormat="1" ht="42.75" customHeight="1" x14ac:dyDescent="0.45">
      <c r="A10" s="3">
        <v>8</v>
      </c>
      <c r="B10" s="7"/>
      <c r="C10" s="11"/>
      <c r="D10" s="11"/>
      <c r="E10" s="11"/>
      <c r="F10" s="16"/>
      <c r="G10" s="11"/>
      <c r="H10" s="11"/>
      <c r="I10" s="5">
        <f t="shared" si="0"/>
        <v>0</v>
      </c>
      <c r="J10" s="5">
        <f t="shared" si="1"/>
        <v>0</v>
      </c>
      <c r="K10" s="5">
        <f t="shared" si="2"/>
        <v>0</v>
      </c>
      <c r="L10" s="5">
        <f t="shared" si="3"/>
        <v>0</v>
      </c>
      <c r="M10" s="5">
        <f t="shared" si="4"/>
        <v>0</v>
      </c>
      <c r="N10" s="5">
        <f t="shared" si="5"/>
        <v>0</v>
      </c>
      <c r="O10" s="2">
        <f t="shared" si="6"/>
        <v>0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  <c r="AB10">
        <f t="shared" si="16"/>
        <v>0</v>
      </c>
    </row>
    <row r="11" spans="1:28" s="2" customFormat="1" ht="42.75" customHeight="1" x14ac:dyDescent="0.45">
      <c r="A11" s="3">
        <v>9</v>
      </c>
      <c r="B11" s="7"/>
      <c r="C11" s="11"/>
      <c r="D11" s="11"/>
      <c r="E11" s="11"/>
      <c r="F11" s="11"/>
      <c r="G11" s="11"/>
      <c r="H11" s="11"/>
      <c r="I11" s="5">
        <f t="shared" si="0"/>
        <v>0</v>
      </c>
      <c r="J11" s="5">
        <f t="shared" si="1"/>
        <v>0</v>
      </c>
      <c r="K11" s="5">
        <f t="shared" si="2"/>
        <v>0</v>
      </c>
      <c r="L11" s="5">
        <f t="shared" si="3"/>
        <v>0</v>
      </c>
      <c r="M11" s="5">
        <f t="shared" si="4"/>
        <v>0</v>
      </c>
      <c r="N11" s="5">
        <f t="shared" si="5"/>
        <v>0</v>
      </c>
      <c r="O11" s="2">
        <f t="shared" si="6"/>
        <v>0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B11">
        <f t="shared" si="16"/>
        <v>0</v>
      </c>
    </row>
    <row r="12" spans="1:28" s="2" customFormat="1" ht="42.75" customHeight="1" x14ac:dyDescent="0.45">
      <c r="A12" s="3">
        <v>10</v>
      </c>
      <c r="B12" s="7"/>
      <c r="C12" s="11"/>
      <c r="D12" s="11"/>
      <c r="E12" s="11"/>
      <c r="F12" s="11"/>
      <c r="G12" s="11"/>
      <c r="H12" s="11"/>
      <c r="I12" s="5">
        <f t="shared" si="0"/>
        <v>0</v>
      </c>
      <c r="J12" s="5">
        <f t="shared" si="1"/>
        <v>0</v>
      </c>
      <c r="K12" s="5">
        <f t="shared" si="2"/>
        <v>0</v>
      </c>
      <c r="L12" s="5">
        <f t="shared" si="3"/>
        <v>0</v>
      </c>
      <c r="M12" s="5">
        <f t="shared" si="4"/>
        <v>0</v>
      </c>
      <c r="N12" s="5">
        <f t="shared" si="5"/>
        <v>0</v>
      </c>
      <c r="O12" s="2">
        <f t="shared" si="6"/>
        <v>0</v>
      </c>
      <c r="S12">
        <f t="shared" si="7"/>
        <v>0</v>
      </c>
      <c r="T12">
        <f t="shared" si="8"/>
        <v>0</v>
      </c>
      <c r="U12">
        <f t="shared" si="9"/>
        <v>0</v>
      </c>
      <c r="V12">
        <f t="shared" si="10"/>
        <v>0</v>
      </c>
      <c r="W12">
        <f t="shared" si="11"/>
        <v>0</v>
      </c>
      <c r="X12">
        <f t="shared" si="12"/>
        <v>0</v>
      </c>
      <c r="Y12">
        <f t="shared" si="13"/>
        <v>0</v>
      </c>
      <c r="Z12">
        <f t="shared" si="14"/>
        <v>0</v>
      </c>
      <c r="AA12">
        <f t="shared" si="15"/>
        <v>0</v>
      </c>
      <c r="AB12">
        <f t="shared" si="16"/>
        <v>0</v>
      </c>
    </row>
    <row r="13" spans="1:28" s="2" customFormat="1" ht="42.75" customHeight="1" x14ac:dyDescent="0.45">
      <c r="A13" s="3">
        <v>11</v>
      </c>
      <c r="B13" s="7"/>
      <c r="C13" s="11"/>
      <c r="D13" s="11"/>
      <c r="E13" s="11"/>
      <c r="F13" s="11"/>
      <c r="G13" s="11"/>
      <c r="H13" s="11"/>
      <c r="I13" s="5">
        <f t="shared" si="0"/>
        <v>0</v>
      </c>
      <c r="J13" s="5">
        <f t="shared" si="1"/>
        <v>0</v>
      </c>
      <c r="K13" s="5">
        <f t="shared" si="2"/>
        <v>0</v>
      </c>
      <c r="L13" s="5">
        <f t="shared" si="3"/>
        <v>0</v>
      </c>
      <c r="M13" s="5">
        <f t="shared" si="4"/>
        <v>0</v>
      </c>
      <c r="N13" s="5">
        <f t="shared" si="5"/>
        <v>0</v>
      </c>
      <c r="O13" s="2">
        <f t="shared" si="6"/>
        <v>0</v>
      </c>
      <c r="S13">
        <f t="shared" si="7"/>
        <v>0</v>
      </c>
      <c r="T13">
        <f t="shared" si="8"/>
        <v>0</v>
      </c>
      <c r="U13">
        <f t="shared" si="9"/>
        <v>0</v>
      </c>
      <c r="V13">
        <f t="shared" si="10"/>
        <v>0</v>
      </c>
      <c r="W13">
        <f t="shared" si="11"/>
        <v>0</v>
      </c>
      <c r="X13">
        <f t="shared" si="12"/>
        <v>0</v>
      </c>
      <c r="Y13">
        <f t="shared" si="13"/>
        <v>0</v>
      </c>
      <c r="Z13">
        <f t="shared" si="14"/>
        <v>0</v>
      </c>
      <c r="AA13">
        <f t="shared" si="15"/>
        <v>0</v>
      </c>
      <c r="AB13">
        <f t="shared" si="16"/>
        <v>0</v>
      </c>
    </row>
    <row r="14" spans="1:28" s="2" customFormat="1" ht="23.4" x14ac:dyDescent="0.45">
      <c r="C14" s="37"/>
      <c r="D14" s="37"/>
      <c r="E14" s="37"/>
      <c r="I14" s="5">
        <f>SUM(I3:I13)/4</f>
        <v>0</v>
      </c>
      <c r="J14" s="5">
        <f t="shared" si="1"/>
        <v>0</v>
      </c>
      <c r="K14" s="5">
        <f>SUM(K3:K13)</f>
        <v>0</v>
      </c>
      <c r="L14" s="5">
        <f>SUM(L3:L13)</f>
        <v>0</v>
      </c>
      <c r="M14" s="5">
        <f t="shared" ref="M14" si="17">SUM(COUNTIF($C14:$H14,"BN"))</f>
        <v>0</v>
      </c>
    </row>
    <row r="15" spans="1:28" ht="23.4" x14ac:dyDescent="0.45">
      <c r="A15" s="2"/>
      <c r="B15" s="2"/>
      <c r="C15" s="34"/>
      <c r="D15" s="8"/>
      <c r="E15" s="8"/>
      <c r="F15" s="2"/>
      <c r="G15" s="2"/>
      <c r="H15" s="2"/>
      <c r="I15" s="5"/>
      <c r="J15" s="5"/>
      <c r="K15" s="5"/>
      <c r="L15" s="5"/>
      <c r="M15" s="5"/>
      <c r="N15" s="2"/>
    </row>
    <row r="16" spans="1:28" ht="23.4" x14ac:dyDescent="0.45">
      <c r="A16" s="2"/>
      <c r="B16" s="2" t="s">
        <v>27</v>
      </c>
      <c r="C16" s="34"/>
      <c r="D16" s="34"/>
      <c r="E16" s="8"/>
      <c r="F16" s="2"/>
      <c r="G16" s="2"/>
      <c r="H16" s="2"/>
      <c r="I16" s="5"/>
      <c r="J16" s="5"/>
      <c r="K16" s="5"/>
    </row>
    <row r="17" spans="1:14" ht="23.4" x14ac:dyDescent="0.45">
      <c r="A17" s="1" t="s">
        <v>0</v>
      </c>
      <c r="B17" s="9"/>
      <c r="C17" s="36">
        <v>1</v>
      </c>
      <c r="D17" s="36">
        <v>2</v>
      </c>
      <c r="E17" s="36">
        <v>3</v>
      </c>
      <c r="F17" s="1">
        <v>4</v>
      </c>
      <c r="G17" s="1">
        <v>5</v>
      </c>
      <c r="H17" s="1">
        <v>6</v>
      </c>
      <c r="I17" s="5" t="s">
        <v>33</v>
      </c>
      <c r="J17" s="5" t="s">
        <v>34</v>
      </c>
      <c r="K17" s="5" t="s">
        <v>35</v>
      </c>
      <c r="L17" s="5" t="s">
        <v>53</v>
      </c>
      <c r="M17" s="5" t="s">
        <v>54</v>
      </c>
      <c r="N17" s="5" t="s">
        <v>55</v>
      </c>
    </row>
    <row r="18" spans="1:14" ht="23.4" x14ac:dyDescent="0.45">
      <c r="A18" s="3">
        <v>1</v>
      </c>
      <c r="B18" s="7"/>
      <c r="C18" s="26"/>
      <c r="D18" s="26"/>
      <c r="E18" s="26"/>
      <c r="F18" s="26"/>
      <c r="G18" s="26"/>
      <c r="H18" s="26"/>
      <c r="I18" s="5">
        <f t="shared" ref="I18:I28" si="18">SUM(IF(ISTEXT(C18),1),IF(ISTEXT(D18),1),IF(ISTEXT(E18),1),IF(ISTEXT(F18),1),IF(ISTEXT(G18),1),IF(ISTEXT(H18),1))</f>
        <v>0</v>
      </c>
      <c r="J18" s="5">
        <f t="shared" ref="J18:J28" si="19">I18-SUM(COUNTIF(C18:G18,"*O"),COUNTIF(C18:H18,"K*"))</f>
        <v>0</v>
      </c>
      <c r="K18" s="5">
        <f t="shared" ref="K18:K28" si="20">COUNTIF(C18:H18,"*R*")</f>
        <v>0</v>
      </c>
      <c r="L18" s="5">
        <f t="shared" ref="L18:L28" si="21">COUNTIF(C18:H18,"*K*")</f>
        <v>0</v>
      </c>
      <c r="M18" s="5">
        <f t="shared" ref="M18:M28" si="22">COUNTIF(C18:H18,"*BI*")</f>
        <v>0</v>
      </c>
      <c r="N18" s="5">
        <f>SUM(COUNTIF(C18:H18,"*1B*"),COUNTIF(C18:H18,"*2B*"),COUNTIF(C18:H18,"*3B*"),COUNTIF(C18:H18,"*HR*"))</f>
        <v>0</v>
      </c>
    </row>
    <row r="19" spans="1:14" ht="23.4" x14ac:dyDescent="0.45">
      <c r="A19" s="3">
        <v>2</v>
      </c>
      <c r="B19" s="7"/>
      <c r="C19" s="26"/>
      <c r="D19" s="26"/>
      <c r="E19" s="26"/>
      <c r="F19" s="26"/>
      <c r="G19" s="26"/>
      <c r="H19" s="26"/>
      <c r="I19" s="5">
        <f t="shared" si="18"/>
        <v>0</v>
      </c>
      <c r="J19" s="5">
        <f t="shared" si="19"/>
        <v>0</v>
      </c>
      <c r="K19" s="5">
        <f t="shared" si="20"/>
        <v>0</v>
      </c>
      <c r="L19" s="5">
        <f t="shared" si="21"/>
        <v>0</v>
      </c>
      <c r="M19" s="5">
        <f t="shared" si="22"/>
        <v>0</v>
      </c>
      <c r="N19" s="5">
        <f t="shared" ref="N19:N28" si="23">SUM(COUNTIF(C19:H19,"*1B*"),COUNTIF(C19:H19,"*2B*"),COUNTIF(C19:H19,"*3B*"),COUNTIF(C19:H19,"*HR*"))</f>
        <v>0</v>
      </c>
    </row>
    <row r="20" spans="1:14" ht="23.4" x14ac:dyDescent="0.45">
      <c r="A20" s="3">
        <v>3</v>
      </c>
      <c r="B20" s="7"/>
      <c r="C20" s="26"/>
      <c r="D20" s="26"/>
      <c r="E20" s="26"/>
      <c r="F20" s="26"/>
      <c r="G20" s="26"/>
      <c r="H20" s="26"/>
      <c r="I20" s="5">
        <f t="shared" si="18"/>
        <v>0</v>
      </c>
      <c r="J20" s="5">
        <f t="shared" si="19"/>
        <v>0</v>
      </c>
      <c r="K20" s="5">
        <f t="shared" si="20"/>
        <v>0</v>
      </c>
      <c r="L20" s="5">
        <f t="shared" si="21"/>
        <v>0</v>
      </c>
      <c r="M20" s="5">
        <f t="shared" si="22"/>
        <v>0</v>
      </c>
      <c r="N20" s="5">
        <f t="shared" si="23"/>
        <v>0</v>
      </c>
    </row>
    <row r="21" spans="1:14" ht="23.4" x14ac:dyDescent="0.45">
      <c r="A21" s="7">
        <v>4</v>
      </c>
      <c r="B21" s="7"/>
      <c r="C21" s="26"/>
      <c r="D21" s="26"/>
      <c r="E21" s="26"/>
      <c r="F21" s="26"/>
      <c r="G21" s="26"/>
      <c r="H21" s="26"/>
      <c r="I21" s="5">
        <f t="shared" si="18"/>
        <v>0</v>
      </c>
      <c r="J21" s="5">
        <f t="shared" si="19"/>
        <v>0</v>
      </c>
      <c r="K21" s="5">
        <f t="shared" si="20"/>
        <v>0</v>
      </c>
      <c r="L21" s="5">
        <f t="shared" si="21"/>
        <v>0</v>
      </c>
      <c r="M21" s="5">
        <f t="shared" si="22"/>
        <v>0</v>
      </c>
      <c r="N21" s="5">
        <f t="shared" si="23"/>
        <v>0</v>
      </c>
    </row>
    <row r="22" spans="1:14" ht="23.4" x14ac:dyDescent="0.45">
      <c r="A22" s="3">
        <v>5</v>
      </c>
      <c r="B22" s="7"/>
      <c r="C22" s="26"/>
      <c r="D22" s="26"/>
      <c r="E22" s="26"/>
      <c r="F22" s="26"/>
      <c r="G22" s="26"/>
      <c r="H22" s="26"/>
      <c r="I22" s="5">
        <f t="shared" si="18"/>
        <v>0</v>
      </c>
      <c r="J22" s="5">
        <f t="shared" si="19"/>
        <v>0</v>
      </c>
      <c r="K22" s="5">
        <f t="shared" si="20"/>
        <v>0</v>
      </c>
      <c r="L22" s="5">
        <f t="shared" si="21"/>
        <v>0</v>
      </c>
      <c r="M22" s="5">
        <f t="shared" si="22"/>
        <v>0</v>
      </c>
      <c r="N22" s="5">
        <f t="shared" si="23"/>
        <v>0</v>
      </c>
    </row>
    <row r="23" spans="1:14" ht="23.4" x14ac:dyDescent="0.45">
      <c r="A23" s="3">
        <v>6</v>
      </c>
      <c r="B23" s="7"/>
      <c r="C23" s="26"/>
      <c r="D23" s="26"/>
      <c r="E23" s="26"/>
      <c r="F23" s="26"/>
      <c r="G23" s="26"/>
      <c r="H23" s="26"/>
      <c r="I23" s="5">
        <f t="shared" si="18"/>
        <v>0</v>
      </c>
      <c r="J23" s="5">
        <f t="shared" si="19"/>
        <v>0</v>
      </c>
      <c r="K23" s="5">
        <f t="shared" si="20"/>
        <v>0</v>
      </c>
      <c r="L23" s="5">
        <f t="shared" si="21"/>
        <v>0</v>
      </c>
      <c r="M23" s="5">
        <f t="shared" si="22"/>
        <v>0</v>
      </c>
      <c r="N23" s="5">
        <f t="shared" si="23"/>
        <v>0</v>
      </c>
    </row>
    <row r="24" spans="1:14" ht="23.4" x14ac:dyDescent="0.45">
      <c r="A24" s="3">
        <v>7</v>
      </c>
      <c r="B24" s="7"/>
      <c r="C24" s="26"/>
      <c r="D24" s="26"/>
      <c r="E24" s="26"/>
      <c r="F24" s="26"/>
      <c r="G24" s="26"/>
      <c r="H24" s="26"/>
      <c r="I24" s="5">
        <f t="shared" si="18"/>
        <v>0</v>
      </c>
      <c r="J24" s="5">
        <f t="shared" si="19"/>
        <v>0</v>
      </c>
      <c r="K24" s="5">
        <f t="shared" si="20"/>
        <v>0</v>
      </c>
      <c r="L24" s="5">
        <f t="shared" si="21"/>
        <v>0</v>
      </c>
      <c r="M24" s="5">
        <f t="shared" si="22"/>
        <v>0</v>
      </c>
      <c r="N24" s="5">
        <f t="shared" si="23"/>
        <v>0</v>
      </c>
    </row>
    <row r="25" spans="1:14" ht="23.4" x14ac:dyDescent="0.45">
      <c r="A25" s="3">
        <v>8</v>
      </c>
      <c r="B25" s="7"/>
      <c r="C25" s="26"/>
      <c r="D25" s="26"/>
      <c r="E25" s="26"/>
      <c r="F25" s="26"/>
      <c r="G25" s="26"/>
      <c r="H25" s="26"/>
      <c r="I25" s="5">
        <f t="shared" si="18"/>
        <v>0</v>
      </c>
      <c r="J25" s="5">
        <f t="shared" si="19"/>
        <v>0</v>
      </c>
      <c r="K25" s="5">
        <f t="shared" si="20"/>
        <v>0</v>
      </c>
      <c r="L25" s="5">
        <f t="shared" si="21"/>
        <v>0</v>
      </c>
      <c r="M25" s="5">
        <f t="shared" si="22"/>
        <v>0</v>
      </c>
      <c r="N25" s="5">
        <f t="shared" si="23"/>
        <v>0</v>
      </c>
    </row>
    <row r="26" spans="1:14" ht="23.4" x14ac:dyDescent="0.45">
      <c r="A26" s="3">
        <v>9</v>
      </c>
      <c r="B26" s="7"/>
      <c r="C26" s="26"/>
      <c r="D26" s="26"/>
      <c r="E26" s="26"/>
      <c r="F26" s="26"/>
      <c r="G26" s="26"/>
      <c r="H26" s="26"/>
      <c r="I26" s="5">
        <f t="shared" si="18"/>
        <v>0</v>
      </c>
      <c r="J26" s="5">
        <f t="shared" si="19"/>
        <v>0</v>
      </c>
      <c r="K26" s="5">
        <f t="shared" si="20"/>
        <v>0</v>
      </c>
      <c r="L26" s="5">
        <f t="shared" si="21"/>
        <v>0</v>
      </c>
      <c r="M26" s="5">
        <f t="shared" si="22"/>
        <v>0</v>
      </c>
      <c r="N26" s="5">
        <f t="shared" si="23"/>
        <v>0</v>
      </c>
    </row>
    <row r="27" spans="1:14" ht="23.4" x14ac:dyDescent="0.45">
      <c r="A27" s="3">
        <v>10</v>
      </c>
      <c r="B27" s="7"/>
      <c r="C27" s="26"/>
      <c r="D27" s="26"/>
      <c r="E27" s="26"/>
      <c r="F27" s="26"/>
      <c r="G27" s="26"/>
      <c r="H27" s="26"/>
      <c r="I27" s="5">
        <f t="shared" si="18"/>
        <v>0</v>
      </c>
      <c r="J27" s="5">
        <f t="shared" si="19"/>
        <v>0</v>
      </c>
      <c r="K27" s="5">
        <f t="shared" si="20"/>
        <v>0</v>
      </c>
      <c r="L27" s="5">
        <f t="shared" si="21"/>
        <v>0</v>
      </c>
      <c r="M27" s="5">
        <f t="shared" si="22"/>
        <v>0</v>
      </c>
      <c r="N27" s="5">
        <f t="shared" si="23"/>
        <v>0</v>
      </c>
    </row>
    <row r="28" spans="1:14" ht="25.05" customHeight="1" x14ac:dyDescent="0.45">
      <c r="A28" s="3">
        <v>11</v>
      </c>
      <c r="B28" s="7"/>
      <c r="C28" s="26"/>
      <c r="D28" s="26"/>
      <c r="E28" s="26"/>
      <c r="F28" s="26"/>
      <c r="G28" s="26"/>
      <c r="H28" s="26"/>
      <c r="I28" s="5">
        <f t="shared" si="18"/>
        <v>0</v>
      </c>
      <c r="J28" s="5">
        <f t="shared" si="19"/>
        <v>0</v>
      </c>
      <c r="K28" s="5">
        <f t="shared" si="20"/>
        <v>0</v>
      </c>
      <c r="L28" s="5">
        <f t="shared" si="21"/>
        <v>0</v>
      </c>
      <c r="M28" s="5">
        <f t="shared" si="22"/>
        <v>0</v>
      </c>
      <c r="N28" s="5">
        <f t="shared" si="23"/>
        <v>0</v>
      </c>
    </row>
    <row r="29" spans="1:14" ht="23.4" x14ac:dyDescent="0.45">
      <c r="A29" s="2"/>
      <c r="B29" s="2"/>
      <c r="C29" s="2"/>
      <c r="D29" s="2"/>
      <c r="E29" s="2"/>
      <c r="F29" s="2"/>
      <c r="G29" s="2"/>
      <c r="H29" s="2"/>
      <c r="I29" s="5"/>
      <c r="J29" s="5"/>
      <c r="K29" s="5">
        <f>SUM(K18:K28)</f>
        <v>0</v>
      </c>
    </row>
  </sheetData>
  <mergeCells count="1">
    <mergeCell ref="A1:G1"/>
  </mergeCells>
  <phoneticPr fontId="15" type="noConversion"/>
  <conditionalFormatting sqref="G3:H13">
    <cfRule type="containsText" dxfId="2934" priority="590" operator="containsText" text="BN">
      <formula>NOT(ISERROR(SEARCH("BN",G3)))</formula>
    </cfRule>
    <cfRule type="containsText" dxfId="2933" priority="591" operator="containsText" text="P">
      <formula>NOT(ISERROR(SEARCH("P",G3)))</formula>
    </cfRule>
    <cfRule type="containsText" dxfId="2932" priority="592" operator="containsText" text="SS">
      <formula>NOT(ISERROR(SEARCH("SS",G3)))</formula>
    </cfRule>
    <cfRule type="containsText" dxfId="2931" priority="593" operator="containsText" text="3B">
      <formula>NOT(ISERROR(SEARCH("3B",G3)))</formula>
    </cfRule>
    <cfRule type="containsText" dxfId="2930" priority="594" operator="containsText" text="2B">
      <formula>NOT(ISERROR(SEARCH("2B",G3)))</formula>
    </cfRule>
    <cfRule type="containsText" dxfId="2929" priority="595" operator="containsText" text="1B">
      <formula>NOT(ISERROR(SEARCH("1B",G3)))</formula>
    </cfRule>
    <cfRule type="containsText" dxfId="2928" priority="596" operator="containsText" text="C ">
      <formula>NOT(ISERROR(SEARCH("C ",G3)))</formula>
    </cfRule>
    <cfRule type="containsText" dxfId="2927" priority="597" operator="containsText" text="CR">
      <formula>NOT(ISERROR(SEARCH("CR",G3)))</formula>
    </cfRule>
    <cfRule type="containsText" dxfId="2926" priority="598" operator="containsText" text="CL">
      <formula>NOT(ISERROR(SEARCH("CL",G3)))</formula>
    </cfRule>
    <cfRule type="containsText" dxfId="2925" priority="599" operator="containsText" text="RF">
      <formula>NOT(ISERROR(SEARCH("RF",G3)))</formula>
    </cfRule>
    <cfRule type="containsText" dxfId="2924" priority="600" operator="containsText" text="LF">
      <formula>NOT(ISERROR(SEARCH("LF",G3)))</formula>
    </cfRule>
  </conditionalFormatting>
  <conditionalFormatting sqref="C4">
    <cfRule type="containsText" dxfId="2923" priority="471" operator="containsText" text="BN">
      <formula>NOT(ISERROR(SEARCH("BN",C4)))</formula>
    </cfRule>
    <cfRule type="containsText" dxfId="2922" priority="472" operator="containsText" text="P">
      <formula>NOT(ISERROR(SEARCH("P",C4)))</formula>
    </cfRule>
    <cfRule type="containsText" dxfId="2921" priority="473" operator="containsText" text="SS">
      <formula>NOT(ISERROR(SEARCH("SS",C4)))</formula>
    </cfRule>
    <cfRule type="containsText" dxfId="2920" priority="474" operator="containsText" text="3B">
      <formula>NOT(ISERROR(SEARCH("3B",C4)))</formula>
    </cfRule>
    <cfRule type="containsText" dxfId="2919" priority="475" operator="containsText" text="2B">
      <formula>NOT(ISERROR(SEARCH("2B",C4)))</formula>
    </cfRule>
    <cfRule type="containsText" dxfId="2918" priority="476" operator="containsText" text="1B">
      <formula>NOT(ISERROR(SEARCH("1B",C4)))</formula>
    </cfRule>
    <cfRule type="containsText" dxfId="2917" priority="477" operator="containsText" text="C ">
      <formula>NOT(ISERROR(SEARCH("C ",C4)))</formula>
    </cfRule>
    <cfRule type="containsText" dxfId="2916" priority="478" operator="containsText" text="CR">
      <formula>NOT(ISERROR(SEARCH("CR",C4)))</formula>
    </cfRule>
    <cfRule type="containsText" dxfId="2915" priority="479" operator="containsText" text="CL">
      <formula>NOT(ISERROR(SEARCH("CL",C4)))</formula>
    </cfRule>
    <cfRule type="containsText" dxfId="2914" priority="480" operator="containsText" text="RF">
      <formula>NOT(ISERROR(SEARCH("RF",C4)))</formula>
    </cfRule>
    <cfRule type="containsText" dxfId="2913" priority="481" operator="containsText" text="LF">
      <formula>NOT(ISERROR(SEARCH("LF",C4)))</formula>
    </cfRule>
  </conditionalFormatting>
  <conditionalFormatting sqref="C11">
    <cfRule type="containsText" dxfId="2912" priority="570" operator="containsText" text="BN">
      <formula>NOT(ISERROR(SEARCH("BN",C11)))</formula>
    </cfRule>
    <cfRule type="containsText" dxfId="2911" priority="571" operator="containsText" text="P">
      <formula>NOT(ISERROR(SEARCH("P",C11)))</formula>
    </cfRule>
    <cfRule type="containsText" dxfId="2910" priority="572" operator="containsText" text="SS">
      <formula>NOT(ISERROR(SEARCH("SS",C11)))</formula>
    </cfRule>
    <cfRule type="containsText" dxfId="2909" priority="573" operator="containsText" text="3B">
      <formula>NOT(ISERROR(SEARCH("3B",C11)))</formula>
    </cfRule>
    <cfRule type="containsText" dxfId="2908" priority="574" operator="containsText" text="2B">
      <formula>NOT(ISERROR(SEARCH("2B",C11)))</formula>
    </cfRule>
    <cfRule type="containsText" dxfId="2907" priority="575" operator="containsText" text="1B">
      <formula>NOT(ISERROR(SEARCH("1B",C11)))</formula>
    </cfRule>
    <cfRule type="containsText" dxfId="2906" priority="576" operator="containsText" text="C ">
      <formula>NOT(ISERROR(SEARCH("C ",C11)))</formula>
    </cfRule>
    <cfRule type="containsText" dxfId="2905" priority="577" operator="containsText" text="CR">
      <formula>NOT(ISERROR(SEARCH("CR",C11)))</formula>
    </cfRule>
    <cfRule type="containsText" dxfId="2904" priority="578" operator="containsText" text="CL">
      <formula>NOT(ISERROR(SEARCH("CL",C11)))</formula>
    </cfRule>
    <cfRule type="containsText" dxfId="2903" priority="579" operator="containsText" text="RF">
      <formula>NOT(ISERROR(SEARCH("RF",C11)))</formula>
    </cfRule>
    <cfRule type="containsText" dxfId="2902" priority="580" operator="containsText" text="LF">
      <formula>NOT(ISERROR(SEARCH("LF",C11)))</formula>
    </cfRule>
  </conditionalFormatting>
  <conditionalFormatting sqref="C10">
    <cfRule type="containsText" dxfId="2901" priority="559" operator="containsText" text="BN">
      <formula>NOT(ISERROR(SEARCH("BN",C10)))</formula>
    </cfRule>
    <cfRule type="containsText" dxfId="2900" priority="560" operator="containsText" text="P">
      <formula>NOT(ISERROR(SEARCH("P",C10)))</formula>
    </cfRule>
    <cfRule type="containsText" dxfId="2899" priority="561" operator="containsText" text="SS">
      <formula>NOT(ISERROR(SEARCH("SS",C10)))</formula>
    </cfRule>
    <cfRule type="containsText" dxfId="2898" priority="562" operator="containsText" text="3B">
      <formula>NOT(ISERROR(SEARCH("3B",C10)))</formula>
    </cfRule>
    <cfRule type="containsText" dxfId="2897" priority="563" operator="containsText" text="2B">
      <formula>NOT(ISERROR(SEARCH("2B",C10)))</formula>
    </cfRule>
    <cfRule type="containsText" dxfId="2896" priority="564" operator="containsText" text="1B">
      <formula>NOT(ISERROR(SEARCH("1B",C10)))</formula>
    </cfRule>
    <cfRule type="containsText" dxfId="2895" priority="565" operator="containsText" text="C ">
      <formula>NOT(ISERROR(SEARCH("C ",C10)))</formula>
    </cfRule>
    <cfRule type="containsText" dxfId="2894" priority="566" operator="containsText" text="CR">
      <formula>NOT(ISERROR(SEARCH("CR",C10)))</formula>
    </cfRule>
    <cfRule type="containsText" dxfId="2893" priority="567" operator="containsText" text="CL">
      <formula>NOT(ISERROR(SEARCH("CL",C10)))</formula>
    </cfRule>
    <cfRule type="containsText" dxfId="2892" priority="568" operator="containsText" text="RF">
      <formula>NOT(ISERROR(SEARCH("RF",C10)))</formula>
    </cfRule>
    <cfRule type="containsText" dxfId="2891" priority="569" operator="containsText" text="LF">
      <formula>NOT(ISERROR(SEARCH("LF",C10)))</formula>
    </cfRule>
  </conditionalFormatting>
  <conditionalFormatting sqref="C9">
    <cfRule type="containsText" dxfId="2890" priority="548" operator="containsText" text="BN">
      <formula>NOT(ISERROR(SEARCH("BN",C9)))</formula>
    </cfRule>
    <cfRule type="containsText" dxfId="2889" priority="549" operator="containsText" text="P">
      <formula>NOT(ISERROR(SEARCH("P",C9)))</formula>
    </cfRule>
    <cfRule type="containsText" dxfId="2888" priority="550" operator="containsText" text="SS">
      <formula>NOT(ISERROR(SEARCH("SS",C9)))</formula>
    </cfRule>
    <cfRule type="containsText" dxfId="2887" priority="551" operator="containsText" text="3B">
      <formula>NOT(ISERROR(SEARCH("3B",C9)))</formula>
    </cfRule>
    <cfRule type="containsText" dxfId="2886" priority="552" operator="containsText" text="2B">
      <formula>NOT(ISERROR(SEARCH("2B",C9)))</formula>
    </cfRule>
    <cfRule type="containsText" dxfId="2885" priority="553" operator="containsText" text="1B">
      <formula>NOT(ISERROR(SEARCH("1B",C9)))</formula>
    </cfRule>
    <cfRule type="containsText" dxfId="2884" priority="554" operator="containsText" text="C ">
      <formula>NOT(ISERROR(SEARCH("C ",C9)))</formula>
    </cfRule>
    <cfRule type="containsText" dxfId="2883" priority="555" operator="containsText" text="CR">
      <formula>NOT(ISERROR(SEARCH("CR",C9)))</formula>
    </cfRule>
    <cfRule type="containsText" dxfId="2882" priority="556" operator="containsText" text="CL">
      <formula>NOT(ISERROR(SEARCH("CL",C9)))</formula>
    </cfRule>
    <cfRule type="containsText" dxfId="2881" priority="557" operator="containsText" text="RF">
      <formula>NOT(ISERROR(SEARCH("RF",C9)))</formula>
    </cfRule>
    <cfRule type="containsText" dxfId="2880" priority="558" operator="containsText" text="LF">
      <formula>NOT(ISERROR(SEARCH("LF",C9)))</formula>
    </cfRule>
  </conditionalFormatting>
  <conditionalFormatting sqref="C8">
    <cfRule type="containsText" dxfId="2879" priority="537" operator="containsText" text="BN">
      <formula>NOT(ISERROR(SEARCH("BN",C8)))</formula>
    </cfRule>
    <cfRule type="containsText" dxfId="2878" priority="538" operator="containsText" text="P">
      <formula>NOT(ISERROR(SEARCH("P",C8)))</formula>
    </cfRule>
    <cfRule type="containsText" dxfId="2877" priority="539" operator="containsText" text="SS">
      <formula>NOT(ISERROR(SEARCH("SS",C8)))</formula>
    </cfRule>
    <cfRule type="containsText" dxfId="2876" priority="540" operator="containsText" text="3B">
      <formula>NOT(ISERROR(SEARCH("3B",C8)))</formula>
    </cfRule>
    <cfRule type="containsText" dxfId="2875" priority="541" operator="containsText" text="2B">
      <formula>NOT(ISERROR(SEARCH("2B",C8)))</formula>
    </cfRule>
    <cfRule type="containsText" dxfId="2874" priority="542" operator="containsText" text="1B">
      <formula>NOT(ISERROR(SEARCH("1B",C8)))</formula>
    </cfRule>
    <cfRule type="containsText" dxfId="2873" priority="543" operator="containsText" text="C ">
      <formula>NOT(ISERROR(SEARCH("C ",C8)))</formula>
    </cfRule>
    <cfRule type="containsText" dxfId="2872" priority="544" operator="containsText" text="CR">
      <formula>NOT(ISERROR(SEARCH("CR",C8)))</formula>
    </cfRule>
    <cfRule type="containsText" dxfId="2871" priority="545" operator="containsText" text="CL">
      <formula>NOT(ISERROR(SEARCH("CL",C8)))</formula>
    </cfRule>
    <cfRule type="containsText" dxfId="2870" priority="546" operator="containsText" text="RF">
      <formula>NOT(ISERROR(SEARCH("RF",C8)))</formula>
    </cfRule>
    <cfRule type="containsText" dxfId="2869" priority="547" operator="containsText" text="LF">
      <formula>NOT(ISERROR(SEARCH("LF",C8)))</formula>
    </cfRule>
  </conditionalFormatting>
  <conditionalFormatting sqref="C12">
    <cfRule type="containsText" dxfId="2868" priority="526" operator="containsText" text="BN">
      <formula>NOT(ISERROR(SEARCH("BN",C12)))</formula>
    </cfRule>
    <cfRule type="containsText" dxfId="2867" priority="527" operator="containsText" text="P">
      <formula>NOT(ISERROR(SEARCH("P",C12)))</formula>
    </cfRule>
    <cfRule type="containsText" dxfId="2866" priority="528" operator="containsText" text="SS">
      <formula>NOT(ISERROR(SEARCH("SS",C12)))</formula>
    </cfRule>
    <cfRule type="containsText" dxfId="2865" priority="529" operator="containsText" text="3B">
      <formula>NOT(ISERROR(SEARCH("3B",C12)))</formula>
    </cfRule>
    <cfRule type="containsText" dxfId="2864" priority="530" operator="containsText" text="2B">
      <formula>NOT(ISERROR(SEARCH("2B",C12)))</formula>
    </cfRule>
    <cfRule type="containsText" dxfId="2863" priority="531" operator="containsText" text="1B">
      <formula>NOT(ISERROR(SEARCH("1B",C12)))</formula>
    </cfRule>
    <cfRule type="containsText" dxfId="2862" priority="532" operator="containsText" text="C ">
      <formula>NOT(ISERROR(SEARCH("C ",C12)))</formula>
    </cfRule>
    <cfRule type="containsText" dxfId="2861" priority="533" operator="containsText" text="CR">
      <formula>NOT(ISERROR(SEARCH("CR",C12)))</formula>
    </cfRule>
    <cfRule type="containsText" dxfId="2860" priority="534" operator="containsText" text="CL">
      <formula>NOT(ISERROR(SEARCH("CL",C12)))</formula>
    </cfRule>
    <cfRule type="containsText" dxfId="2859" priority="535" operator="containsText" text="RF">
      <formula>NOT(ISERROR(SEARCH("RF",C12)))</formula>
    </cfRule>
    <cfRule type="containsText" dxfId="2858" priority="536" operator="containsText" text="LF">
      <formula>NOT(ISERROR(SEARCH("LF",C12)))</formula>
    </cfRule>
  </conditionalFormatting>
  <conditionalFormatting sqref="C13">
    <cfRule type="containsText" dxfId="2857" priority="515" operator="containsText" text="BN">
      <formula>NOT(ISERROR(SEARCH("BN",C13)))</formula>
    </cfRule>
    <cfRule type="containsText" dxfId="2856" priority="516" operator="containsText" text="P">
      <formula>NOT(ISERROR(SEARCH("P",C13)))</formula>
    </cfRule>
    <cfRule type="containsText" dxfId="2855" priority="517" operator="containsText" text="SS">
      <formula>NOT(ISERROR(SEARCH("SS",C13)))</formula>
    </cfRule>
    <cfRule type="containsText" dxfId="2854" priority="518" operator="containsText" text="3B">
      <formula>NOT(ISERROR(SEARCH("3B",C13)))</formula>
    </cfRule>
    <cfRule type="containsText" dxfId="2853" priority="519" operator="containsText" text="2B">
      <formula>NOT(ISERROR(SEARCH("2B",C13)))</formula>
    </cfRule>
    <cfRule type="containsText" dxfId="2852" priority="520" operator="containsText" text="1B">
      <formula>NOT(ISERROR(SEARCH("1B",C13)))</formula>
    </cfRule>
    <cfRule type="containsText" dxfId="2851" priority="521" operator="containsText" text="C ">
      <formula>NOT(ISERROR(SEARCH("C ",C13)))</formula>
    </cfRule>
    <cfRule type="containsText" dxfId="2850" priority="522" operator="containsText" text="CR">
      <formula>NOT(ISERROR(SEARCH("CR",C13)))</formula>
    </cfRule>
    <cfRule type="containsText" dxfId="2849" priority="523" operator="containsText" text="CL">
      <formula>NOT(ISERROR(SEARCH("CL",C13)))</formula>
    </cfRule>
    <cfRule type="containsText" dxfId="2848" priority="524" operator="containsText" text="RF">
      <formula>NOT(ISERROR(SEARCH("RF",C13)))</formula>
    </cfRule>
    <cfRule type="containsText" dxfId="2847" priority="525" operator="containsText" text="LF">
      <formula>NOT(ISERROR(SEARCH("LF",C13)))</formula>
    </cfRule>
  </conditionalFormatting>
  <conditionalFormatting sqref="C14 C6">
    <cfRule type="containsText" dxfId="2846" priority="493" operator="containsText" text="BN">
      <formula>NOT(ISERROR(SEARCH("BN",C6)))</formula>
    </cfRule>
    <cfRule type="containsText" dxfId="2845" priority="494" operator="containsText" text="P">
      <formula>NOT(ISERROR(SEARCH("P",C6)))</formula>
    </cfRule>
    <cfRule type="containsText" dxfId="2844" priority="495" operator="containsText" text="SS">
      <formula>NOT(ISERROR(SEARCH("SS",C6)))</formula>
    </cfRule>
    <cfRule type="containsText" dxfId="2843" priority="496" operator="containsText" text="3B">
      <formula>NOT(ISERROR(SEARCH("3B",C6)))</formula>
    </cfRule>
    <cfRule type="containsText" dxfId="2842" priority="497" operator="containsText" text="2B">
      <formula>NOT(ISERROR(SEARCH("2B",C6)))</formula>
    </cfRule>
    <cfRule type="containsText" dxfId="2841" priority="498" operator="containsText" text="1B">
      <formula>NOT(ISERROR(SEARCH("1B",C6)))</formula>
    </cfRule>
    <cfRule type="containsText" dxfId="2840" priority="499" operator="containsText" text="C ">
      <formula>NOT(ISERROR(SEARCH("C ",C6)))</formula>
    </cfRule>
    <cfRule type="containsText" dxfId="2839" priority="500" operator="containsText" text="CR">
      <formula>NOT(ISERROR(SEARCH("CR",C6)))</formula>
    </cfRule>
    <cfRule type="containsText" dxfId="2838" priority="501" operator="containsText" text="CL">
      <formula>NOT(ISERROR(SEARCH("CL",C6)))</formula>
    </cfRule>
    <cfRule type="containsText" dxfId="2837" priority="502" operator="containsText" text="RF">
      <formula>NOT(ISERROR(SEARCH("RF",C6)))</formula>
    </cfRule>
    <cfRule type="containsText" dxfId="2836" priority="503" operator="containsText" text="LF">
      <formula>NOT(ISERROR(SEARCH("LF",C6)))</formula>
    </cfRule>
  </conditionalFormatting>
  <conditionalFormatting sqref="C5">
    <cfRule type="containsText" dxfId="2835" priority="482" operator="containsText" text="BN">
      <formula>NOT(ISERROR(SEARCH("BN",C5)))</formula>
    </cfRule>
    <cfRule type="containsText" dxfId="2834" priority="483" operator="containsText" text="P">
      <formula>NOT(ISERROR(SEARCH("P",C5)))</formula>
    </cfRule>
    <cfRule type="containsText" dxfId="2833" priority="484" operator="containsText" text="SS">
      <formula>NOT(ISERROR(SEARCH("SS",C5)))</formula>
    </cfRule>
    <cfRule type="containsText" dxfId="2832" priority="485" operator="containsText" text="3B">
      <formula>NOT(ISERROR(SEARCH("3B",C5)))</formula>
    </cfRule>
    <cfRule type="containsText" dxfId="2831" priority="486" operator="containsText" text="2B">
      <formula>NOT(ISERROR(SEARCH("2B",C5)))</formula>
    </cfRule>
    <cfRule type="containsText" dxfId="2830" priority="487" operator="containsText" text="1B">
      <formula>NOT(ISERROR(SEARCH("1B",C5)))</formula>
    </cfRule>
    <cfRule type="containsText" dxfId="2829" priority="488" operator="containsText" text="C ">
      <formula>NOT(ISERROR(SEARCH("C ",C5)))</formula>
    </cfRule>
    <cfRule type="containsText" dxfId="2828" priority="489" operator="containsText" text="CR">
      <formula>NOT(ISERROR(SEARCH("CR",C5)))</formula>
    </cfRule>
    <cfRule type="containsText" dxfId="2827" priority="490" operator="containsText" text="CL">
      <formula>NOT(ISERROR(SEARCH("CL",C5)))</formula>
    </cfRule>
    <cfRule type="containsText" dxfId="2826" priority="491" operator="containsText" text="RF">
      <formula>NOT(ISERROR(SEARCH("RF",C5)))</formula>
    </cfRule>
    <cfRule type="containsText" dxfId="2825" priority="492" operator="containsText" text="LF">
      <formula>NOT(ISERROR(SEARCH("LF",C5)))</formula>
    </cfRule>
  </conditionalFormatting>
  <conditionalFormatting sqref="C7">
    <cfRule type="containsText" dxfId="2824" priority="460" operator="containsText" text="BN">
      <formula>NOT(ISERROR(SEARCH("BN",C7)))</formula>
    </cfRule>
    <cfRule type="containsText" dxfId="2823" priority="461" operator="containsText" text="P">
      <formula>NOT(ISERROR(SEARCH("P",C7)))</formula>
    </cfRule>
    <cfRule type="containsText" dxfId="2822" priority="462" operator="containsText" text="SS">
      <formula>NOT(ISERROR(SEARCH("SS",C7)))</formula>
    </cfRule>
    <cfRule type="containsText" dxfId="2821" priority="463" operator="containsText" text="3B">
      <formula>NOT(ISERROR(SEARCH("3B",C7)))</formula>
    </cfRule>
    <cfRule type="containsText" dxfId="2820" priority="464" operator="containsText" text="2B">
      <formula>NOT(ISERROR(SEARCH("2B",C7)))</formula>
    </cfRule>
    <cfRule type="containsText" dxfId="2819" priority="465" operator="containsText" text="1B">
      <formula>NOT(ISERROR(SEARCH("1B",C7)))</formula>
    </cfRule>
    <cfRule type="containsText" dxfId="2818" priority="466" operator="containsText" text="C ">
      <formula>NOT(ISERROR(SEARCH("C ",C7)))</formula>
    </cfRule>
    <cfRule type="containsText" dxfId="2817" priority="467" operator="containsText" text="CR">
      <formula>NOT(ISERROR(SEARCH("CR",C7)))</formula>
    </cfRule>
    <cfRule type="containsText" dxfId="2816" priority="468" operator="containsText" text="CL">
      <formula>NOT(ISERROR(SEARCH("CL",C7)))</formula>
    </cfRule>
    <cfRule type="containsText" dxfId="2815" priority="469" operator="containsText" text="RF">
      <formula>NOT(ISERROR(SEARCH("RF",C7)))</formula>
    </cfRule>
    <cfRule type="containsText" dxfId="2814" priority="470" operator="containsText" text="LF">
      <formula>NOT(ISERROR(SEARCH("LF",C7)))</formula>
    </cfRule>
  </conditionalFormatting>
  <conditionalFormatting sqref="D5">
    <cfRule type="containsText" dxfId="2813" priority="350" operator="containsText" text="BN">
      <formula>NOT(ISERROR(SEARCH("BN",D5)))</formula>
    </cfRule>
    <cfRule type="containsText" dxfId="2812" priority="351" operator="containsText" text="P">
      <formula>NOT(ISERROR(SEARCH("P",D5)))</formula>
    </cfRule>
    <cfRule type="containsText" dxfId="2811" priority="352" operator="containsText" text="SS">
      <formula>NOT(ISERROR(SEARCH("SS",D5)))</formula>
    </cfRule>
    <cfRule type="containsText" dxfId="2810" priority="353" operator="containsText" text="3B">
      <formula>NOT(ISERROR(SEARCH("3B",D5)))</formula>
    </cfRule>
    <cfRule type="containsText" dxfId="2809" priority="354" operator="containsText" text="2B">
      <formula>NOT(ISERROR(SEARCH("2B",D5)))</formula>
    </cfRule>
    <cfRule type="containsText" dxfId="2808" priority="355" operator="containsText" text="1B">
      <formula>NOT(ISERROR(SEARCH("1B",D5)))</formula>
    </cfRule>
    <cfRule type="containsText" dxfId="2807" priority="356" operator="containsText" text="C ">
      <formula>NOT(ISERROR(SEARCH("C ",D5)))</formula>
    </cfRule>
    <cfRule type="containsText" dxfId="2806" priority="357" operator="containsText" text="CR">
      <formula>NOT(ISERROR(SEARCH("CR",D5)))</formula>
    </cfRule>
    <cfRule type="containsText" dxfId="2805" priority="358" operator="containsText" text="CL">
      <formula>NOT(ISERROR(SEARCH("CL",D5)))</formula>
    </cfRule>
    <cfRule type="containsText" dxfId="2804" priority="359" operator="containsText" text="RF">
      <formula>NOT(ISERROR(SEARCH("RF",D5)))</formula>
    </cfRule>
    <cfRule type="containsText" dxfId="2803" priority="360" operator="containsText" text="LF">
      <formula>NOT(ISERROR(SEARCH("LF",D5)))</formula>
    </cfRule>
  </conditionalFormatting>
  <conditionalFormatting sqref="D12">
    <cfRule type="containsText" dxfId="2802" priority="449" operator="containsText" text="BN">
      <formula>NOT(ISERROR(SEARCH("BN",D12)))</formula>
    </cfRule>
    <cfRule type="containsText" dxfId="2801" priority="450" operator="containsText" text="P">
      <formula>NOT(ISERROR(SEARCH("P",D12)))</formula>
    </cfRule>
    <cfRule type="containsText" dxfId="2800" priority="451" operator="containsText" text="SS">
      <formula>NOT(ISERROR(SEARCH("SS",D12)))</formula>
    </cfRule>
    <cfRule type="containsText" dxfId="2799" priority="452" operator="containsText" text="3B">
      <formula>NOT(ISERROR(SEARCH("3B",D12)))</formula>
    </cfRule>
    <cfRule type="containsText" dxfId="2798" priority="453" operator="containsText" text="2B">
      <formula>NOT(ISERROR(SEARCH("2B",D12)))</formula>
    </cfRule>
    <cfRule type="containsText" dxfId="2797" priority="454" operator="containsText" text="1B">
      <formula>NOT(ISERROR(SEARCH("1B",D12)))</formula>
    </cfRule>
    <cfRule type="containsText" dxfId="2796" priority="455" operator="containsText" text="C ">
      <formula>NOT(ISERROR(SEARCH("C ",D12)))</formula>
    </cfRule>
    <cfRule type="containsText" dxfId="2795" priority="456" operator="containsText" text="CR">
      <formula>NOT(ISERROR(SEARCH("CR",D12)))</formula>
    </cfRule>
    <cfRule type="containsText" dxfId="2794" priority="457" operator="containsText" text="CL">
      <formula>NOT(ISERROR(SEARCH("CL",D12)))</formula>
    </cfRule>
    <cfRule type="containsText" dxfId="2793" priority="458" operator="containsText" text="RF">
      <formula>NOT(ISERROR(SEARCH("RF",D12)))</formula>
    </cfRule>
    <cfRule type="containsText" dxfId="2792" priority="459" operator="containsText" text="LF">
      <formula>NOT(ISERROR(SEARCH("LF",D12)))</formula>
    </cfRule>
  </conditionalFormatting>
  <conditionalFormatting sqref="D11">
    <cfRule type="containsText" dxfId="2791" priority="438" operator="containsText" text="BN">
      <formula>NOT(ISERROR(SEARCH("BN",D11)))</formula>
    </cfRule>
    <cfRule type="containsText" dxfId="2790" priority="439" operator="containsText" text="P">
      <formula>NOT(ISERROR(SEARCH("P",D11)))</formula>
    </cfRule>
    <cfRule type="containsText" dxfId="2789" priority="440" operator="containsText" text="SS">
      <formula>NOT(ISERROR(SEARCH("SS",D11)))</formula>
    </cfRule>
    <cfRule type="containsText" dxfId="2788" priority="441" operator="containsText" text="3B">
      <formula>NOT(ISERROR(SEARCH("3B",D11)))</formula>
    </cfRule>
    <cfRule type="containsText" dxfId="2787" priority="442" operator="containsText" text="2B">
      <formula>NOT(ISERROR(SEARCH("2B",D11)))</formula>
    </cfRule>
    <cfRule type="containsText" dxfId="2786" priority="443" operator="containsText" text="1B">
      <formula>NOT(ISERROR(SEARCH("1B",D11)))</formula>
    </cfRule>
    <cfRule type="containsText" dxfId="2785" priority="444" operator="containsText" text="C ">
      <formula>NOT(ISERROR(SEARCH("C ",D11)))</formula>
    </cfRule>
    <cfRule type="containsText" dxfId="2784" priority="445" operator="containsText" text="CR">
      <formula>NOT(ISERROR(SEARCH("CR",D11)))</formula>
    </cfRule>
    <cfRule type="containsText" dxfId="2783" priority="446" operator="containsText" text="CL">
      <formula>NOT(ISERROR(SEARCH("CL",D11)))</formula>
    </cfRule>
    <cfRule type="containsText" dxfId="2782" priority="447" operator="containsText" text="RF">
      <formula>NOT(ISERROR(SEARCH("RF",D11)))</formula>
    </cfRule>
    <cfRule type="containsText" dxfId="2781" priority="448" operator="containsText" text="LF">
      <formula>NOT(ISERROR(SEARCH("LF",D11)))</formula>
    </cfRule>
  </conditionalFormatting>
  <conditionalFormatting sqref="D10">
    <cfRule type="containsText" dxfId="2780" priority="427" operator="containsText" text="BN">
      <formula>NOT(ISERROR(SEARCH("BN",D10)))</formula>
    </cfRule>
    <cfRule type="containsText" dxfId="2779" priority="428" operator="containsText" text="P">
      <formula>NOT(ISERROR(SEARCH("P",D10)))</formula>
    </cfRule>
    <cfRule type="containsText" dxfId="2778" priority="429" operator="containsText" text="SS">
      <formula>NOT(ISERROR(SEARCH("SS",D10)))</formula>
    </cfRule>
    <cfRule type="containsText" dxfId="2777" priority="430" operator="containsText" text="3B">
      <formula>NOT(ISERROR(SEARCH("3B",D10)))</formula>
    </cfRule>
    <cfRule type="containsText" dxfId="2776" priority="431" operator="containsText" text="2B">
      <formula>NOT(ISERROR(SEARCH("2B",D10)))</formula>
    </cfRule>
    <cfRule type="containsText" dxfId="2775" priority="432" operator="containsText" text="1B">
      <formula>NOT(ISERROR(SEARCH("1B",D10)))</formula>
    </cfRule>
    <cfRule type="containsText" dxfId="2774" priority="433" operator="containsText" text="C ">
      <formula>NOT(ISERROR(SEARCH("C ",D10)))</formula>
    </cfRule>
    <cfRule type="containsText" dxfId="2773" priority="434" operator="containsText" text="CR">
      <formula>NOT(ISERROR(SEARCH("CR",D10)))</formula>
    </cfRule>
    <cfRule type="containsText" dxfId="2772" priority="435" operator="containsText" text="CL">
      <formula>NOT(ISERROR(SEARCH("CL",D10)))</formula>
    </cfRule>
    <cfRule type="containsText" dxfId="2771" priority="436" operator="containsText" text="RF">
      <formula>NOT(ISERROR(SEARCH("RF",D10)))</formula>
    </cfRule>
    <cfRule type="containsText" dxfId="2770" priority="437" operator="containsText" text="LF">
      <formula>NOT(ISERROR(SEARCH("LF",D10)))</formula>
    </cfRule>
  </conditionalFormatting>
  <conditionalFormatting sqref="D9">
    <cfRule type="containsText" dxfId="2769" priority="416" operator="containsText" text="BN">
      <formula>NOT(ISERROR(SEARCH("BN",D9)))</formula>
    </cfRule>
    <cfRule type="containsText" dxfId="2768" priority="417" operator="containsText" text="P">
      <formula>NOT(ISERROR(SEARCH("P",D9)))</formula>
    </cfRule>
    <cfRule type="containsText" dxfId="2767" priority="418" operator="containsText" text="SS">
      <formula>NOT(ISERROR(SEARCH("SS",D9)))</formula>
    </cfRule>
    <cfRule type="containsText" dxfId="2766" priority="419" operator="containsText" text="3B">
      <formula>NOT(ISERROR(SEARCH("3B",D9)))</formula>
    </cfRule>
    <cfRule type="containsText" dxfId="2765" priority="420" operator="containsText" text="2B">
      <formula>NOT(ISERROR(SEARCH("2B",D9)))</formula>
    </cfRule>
    <cfRule type="containsText" dxfId="2764" priority="421" operator="containsText" text="1B">
      <formula>NOT(ISERROR(SEARCH("1B",D9)))</formula>
    </cfRule>
    <cfRule type="containsText" dxfId="2763" priority="422" operator="containsText" text="C ">
      <formula>NOT(ISERROR(SEARCH("C ",D9)))</formula>
    </cfRule>
    <cfRule type="containsText" dxfId="2762" priority="423" operator="containsText" text="CR">
      <formula>NOT(ISERROR(SEARCH("CR",D9)))</formula>
    </cfRule>
    <cfRule type="containsText" dxfId="2761" priority="424" operator="containsText" text="CL">
      <formula>NOT(ISERROR(SEARCH("CL",D9)))</formula>
    </cfRule>
    <cfRule type="containsText" dxfId="2760" priority="425" operator="containsText" text="RF">
      <formula>NOT(ISERROR(SEARCH("RF",D9)))</formula>
    </cfRule>
    <cfRule type="containsText" dxfId="2759" priority="426" operator="containsText" text="LF">
      <formula>NOT(ISERROR(SEARCH("LF",D9)))</formula>
    </cfRule>
  </conditionalFormatting>
  <conditionalFormatting sqref="D13">
    <cfRule type="containsText" dxfId="2758" priority="405" operator="containsText" text="BN">
      <formula>NOT(ISERROR(SEARCH("BN",D13)))</formula>
    </cfRule>
    <cfRule type="containsText" dxfId="2757" priority="406" operator="containsText" text="P">
      <formula>NOT(ISERROR(SEARCH("P",D13)))</formula>
    </cfRule>
    <cfRule type="containsText" dxfId="2756" priority="407" operator="containsText" text="SS">
      <formula>NOT(ISERROR(SEARCH("SS",D13)))</formula>
    </cfRule>
    <cfRule type="containsText" dxfId="2755" priority="408" operator="containsText" text="3B">
      <formula>NOT(ISERROR(SEARCH("3B",D13)))</formula>
    </cfRule>
    <cfRule type="containsText" dxfId="2754" priority="409" operator="containsText" text="2B">
      <formula>NOT(ISERROR(SEARCH("2B",D13)))</formula>
    </cfRule>
    <cfRule type="containsText" dxfId="2753" priority="410" operator="containsText" text="1B">
      <formula>NOT(ISERROR(SEARCH("1B",D13)))</formula>
    </cfRule>
    <cfRule type="containsText" dxfId="2752" priority="411" operator="containsText" text="C ">
      <formula>NOT(ISERROR(SEARCH("C ",D13)))</formula>
    </cfRule>
    <cfRule type="containsText" dxfId="2751" priority="412" operator="containsText" text="CR">
      <formula>NOT(ISERROR(SEARCH("CR",D13)))</formula>
    </cfRule>
    <cfRule type="containsText" dxfId="2750" priority="413" operator="containsText" text="CL">
      <formula>NOT(ISERROR(SEARCH("CL",D13)))</formula>
    </cfRule>
    <cfRule type="containsText" dxfId="2749" priority="414" operator="containsText" text="RF">
      <formula>NOT(ISERROR(SEARCH("RF",D13)))</formula>
    </cfRule>
    <cfRule type="containsText" dxfId="2748" priority="415" operator="containsText" text="LF">
      <formula>NOT(ISERROR(SEARCH("LF",D13)))</formula>
    </cfRule>
  </conditionalFormatting>
  <conditionalFormatting sqref="D14">
    <cfRule type="containsText" dxfId="2747" priority="383" operator="containsText" text="BN">
      <formula>NOT(ISERROR(SEARCH("BN",D14)))</formula>
    </cfRule>
    <cfRule type="containsText" dxfId="2746" priority="384" operator="containsText" text="P">
      <formula>NOT(ISERROR(SEARCH("P",D14)))</formula>
    </cfRule>
    <cfRule type="containsText" dxfId="2745" priority="385" operator="containsText" text="SS">
      <formula>NOT(ISERROR(SEARCH("SS",D14)))</formula>
    </cfRule>
    <cfRule type="containsText" dxfId="2744" priority="386" operator="containsText" text="3B">
      <formula>NOT(ISERROR(SEARCH("3B",D14)))</formula>
    </cfRule>
    <cfRule type="containsText" dxfId="2743" priority="387" operator="containsText" text="2B">
      <formula>NOT(ISERROR(SEARCH("2B",D14)))</formula>
    </cfRule>
    <cfRule type="containsText" dxfId="2742" priority="388" operator="containsText" text="1B">
      <formula>NOT(ISERROR(SEARCH("1B",D14)))</formula>
    </cfRule>
    <cfRule type="containsText" dxfId="2741" priority="389" operator="containsText" text="C ">
      <formula>NOT(ISERROR(SEARCH("C ",D14)))</formula>
    </cfRule>
    <cfRule type="containsText" dxfId="2740" priority="390" operator="containsText" text="CR">
      <formula>NOT(ISERROR(SEARCH("CR",D14)))</formula>
    </cfRule>
    <cfRule type="containsText" dxfId="2739" priority="391" operator="containsText" text="CL">
      <formula>NOT(ISERROR(SEARCH("CL",D14)))</formula>
    </cfRule>
    <cfRule type="containsText" dxfId="2738" priority="392" operator="containsText" text="RF">
      <formula>NOT(ISERROR(SEARCH("RF",D14)))</formula>
    </cfRule>
    <cfRule type="containsText" dxfId="2737" priority="393" operator="containsText" text="LF">
      <formula>NOT(ISERROR(SEARCH("LF",D14)))</formula>
    </cfRule>
  </conditionalFormatting>
  <conditionalFormatting sqref="D15 D7">
    <cfRule type="containsText" dxfId="2736" priority="372" operator="containsText" text="BN">
      <formula>NOT(ISERROR(SEARCH("BN",D7)))</formula>
    </cfRule>
    <cfRule type="containsText" dxfId="2735" priority="373" operator="containsText" text="P">
      <formula>NOT(ISERROR(SEARCH("P",D7)))</formula>
    </cfRule>
    <cfRule type="containsText" dxfId="2734" priority="374" operator="containsText" text="SS">
      <formula>NOT(ISERROR(SEARCH("SS",D7)))</formula>
    </cfRule>
    <cfRule type="containsText" dxfId="2733" priority="375" operator="containsText" text="3B">
      <formula>NOT(ISERROR(SEARCH("3B",D7)))</formula>
    </cfRule>
    <cfRule type="containsText" dxfId="2732" priority="376" operator="containsText" text="2B">
      <formula>NOT(ISERROR(SEARCH("2B",D7)))</formula>
    </cfRule>
    <cfRule type="containsText" dxfId="2731" priority="377" operator="containsText" text="1B">
      <formula>NOT(ISERROR(SEARCH("1B",D7)))</formula>
    </cfRule>
    <cfRule type="containsText" dxfId="2730" priority="378" operator="containsText" text="C ">
      <formula>NOT(ISERROR(SEARCH("C ",D7)))</formula>
    </cfRule>
    <cfRule type="containsText" dxfId="2729" priority="379" operator="containsText" text="CR">
      <formula>NOT(ISERROR(SEARCH("CR",D7)))</formula>
    </cfRule>
    <cfRule type="containsText" dxfId="2728" priority="380" operator="containsText" text="CL">
      <formula>NOT(ISERROR(SEARCH("CL",D7)))</formula>
    </cfRule>
    <cfRule type="containsText" dxfId="2727" priority="381" operator="containsText" text="RF">
      <formula>NOT(ISERROR(SEARCH("RF",D7)))</formula>
    </cfRule>
    <cfRule type="containsText" dxfId="2726" priority="382" operator="containsText" text="LF">
      <formula>NOT(ISERROR(SEARCH("LF",D7)))</formula>
    </cfRule>
  </conditionalFormatting>
  <conditionalFormatting sqref="D6">
    <cfRule type="containsText" dxfId="2725" priority="361" operator="containsText" text="BN">
      <formula>NOT(ISERROR(SEARCH("BN",D6)))</formula>
    </cfRule>
    <cfRule type="containsText" dxfId="2724" priority="362" operator="containsText" text="P">
      <formula>NOT(ISERROR(SEARCH("P",D6)))</formula>
    </cfRule>
    <cfRule type="containsText" dxfId="2723" priority="363" operator="containsText" text="SS">
      <formula>NOT(ISERROR(SEARCH("SS",D6)))</formula>
    </cfRule>
    <cfRule type="containsText" dxfId="2722" priority="364" operator="containsText" text="3B">
      <formula>NOT(ISERROR(SEARCH("3B",D6)))</formula>
    </cfRule>
    <cfRule type="containsText" dxfId="2721" priority="365" operator="containsText" text="2B">
      <formula>NOT(ISERROR(SEARCH("2B",D6)))</formula>
    </cfRule>
    <cfRule type="containsText" dxfId="2720" priority="366" operator="containsText" text="1B">
      <formula>NOT(ISERROR(SEARCH("1B",D6)))</formula>
    </cfRule>
    <cfRule type="containsText" dxfId="2719" priority="367" operator="containsText" text="C ">
      <formula>NOT(ISERROR(SEARCH("C ",D6)))</formula>
    </cfRule>
    <cfRule type="containsText" dxfId="2718" priority="368" operator="containsText" text="CR">
      <formula>NOT(ISERROR(SEARCH("CR",D6)))</formula>
    </cfRule>
    <cfRule type="containsText" dxfId="2717" priority="369" operator="containsText" text="CL">
      <formula>NOT(ISERROR(SEARCH("CL",D6)))</formula>
    </cfRule>
    <cfRule type="containsText" dxfId="2716" priority="370" operator="containsText" text="RF">
      <formula>NOT(ISERROR(SEARCH("RF",D6)))</formula>
    </cfRule>
    <cfRule type="containsText" dxfId="2715" priority="371" operator="containsText" text="LF">
      <formula>NOT(ISERROR(SEARCH("LF",D6)))</formula>
    </cfRule>
  </conditionalFormatting>
  <conditionalFormatting sqref="D8">
    <cfRule type="containsText" dxfId="2714" priority="339" operator="containsText" text="BN">
      <formula>NOT(ISERROR(SEARCH("BN",D8)))</formula>
    </cfRule>
    <cfRule type="containsText" dxfId="2713" priority="340" operator="containsText" text="P">
      <formula>NOT(ISERROR(SEARCH("P",D8)))</formula>
    </cfRule>
    <cfRule type="containsText" dxfId="2712" priority="341" operator="containsText" text="SS">
      <formula>NOT(ISERROR(SEARCH("SS",D8)))</formula>
    </cfRule>
    <cfRule type="containsText" dxfId="2711" priority="342" operator="containsText" text="3B">
      <formula>NOT(ISERROR(SEARCH("3B",D8)))</formula>
    </cfRule>
    <cfRule type="containsText" dxfId="2710" priority="343" operator="containsText" text="2B">
      <formula>NOT(ISERROR(SEARCH("2B",D8)))</formula>
    </cfRule>
    <cfRule type="containsText" dxfId="2709" priority="344" operator="containsText" text="1B">
      <formula>NOT(ISERROR(SEARCH("1B",D8)))</formula>
    </cfRule>
    <cfRule type="containsText" dxfId="2708" priority="345" operator="containsText" text="C ">
      <formula>NOT(ISERROR(SEARCH("C ",D8)))</formula>
    </cfRule>
    <cfRule type="containsText" dxfId="2707" priority="346" operator="containsText" text="CR">
      <formula>NOT(ISERROR(SEARCH("CR",D8)))</formula>
    </cfRule>
    <cfRule type="containsText" dxfId="2706" priority="347" operator="containsText" text="CL">
      <formula>NOT(ISERROR(SEARCH("CL",D8)))</formula>
    </cfRule>
    <cfRule type="containsText" dxfId="2705" priority="348" operator="containsText" text="RF">
      <formula>NOT(ISERROR(SEARCH("RF",D8)))</formula>
    </cfRule>
    <cfRule type="containsText" dxfId="2704" priority="349" operator="containsText" text="LF">
      <formula>NOT(ISERROR(SEARCH("LF",D8)))</formula>
    </cfRule>
  </conditionalFormatting>
  <conditionalFormatting sqref="E6">
    <cfRule type="containsText" dxfId="2703" priority="229" operator="containsText" text="BN">
      <formula>NOT(ISERROR(SEARCH("BN",E6)))</formula>
    </cfRule>
    <cfRule type="containsText" dxfId="2702" priority="230" operator="containsText" text="P">
      <formula>NOT(ISERROR(SEARCH("P",E6)))</formula>
    </cfRule>
    <cfRule type="containsText" dxfId="2701" priority="231" operator="containsText" text="SS">
      <formula>NOT(ISERROR(SEARCH("SS",E6)))</formula>
    </cfRule>
    <cfRule type="containsText" dxfId="2700" priority="232" operator="containsText" text="3B">
      <formula>NOT(ISERROR(SEARCH("3B",E6)))</formula>
    </cfRule>
    <cfRule type="containsText" dxfId="2699" priority="233" operator="containsText" text="2B">
      <formula>NOT(ISERROR(SEARCH("2B",E6)))</formula>
    </cfRule>
    <cfRule type="containsText" dxfId="2698" priority="234" operator="containsText" text="1B">
      <formula>NOT(ISERROR(SEARCH("1B",E6)))</formula>
    </cfRule>
    <cfRule type="containsText" dxfId="2697" priority="235" operator="containsText" text="C ">
      <formula>NOT(ISERROR(SEARCH("C ",E6)))</formula>
    </cfRule>
    <cfRule type="containsText" dxfId="2696" priority="236" operator="containsText" text="CR">
      <formula>NOT(ISERROR(SEARCH("CR",E6)))</formula>
    </cfRule>
    <cfRule type="containsText" dxfId="2695" priority="237" operator="containsText" text="CL">
      <formula>NOT(ISERROR(SEARCH("CL",E6)))</formula>
    </cfRule>
    <cfRule type="containsText" dxfId="2694" priority="238" operator="containsText" text="RF">
      <formula>NOT(ISERROR(SEARCH("RF",E6)))</formula>
    </cfRule>
    <cfRule type="containsText" dxfId="2693" priority="239" operator="containsText" text="LF">
      <formula>NOT(ISERROR(SEARCH("LF",E6)))</formula>
    </cfRule>
  </conditionalFormatting>
  <conditionalFormatting sqref="E13">
    <cfRule type="containsText" dxfId="2692" priority="328" operator="containsText" text="BN">
      <formula>NOT(ISERROR(SEARCH("BN",E13)))</formula>
    </cfRule>
    <cfRule type="containsText" dxfId="2691" priority="329" operator="containsText" text="P">
      <formula>NOT(ISERROR(SEARCH("P",E13)))</formula>
    </cfRule>
    <cfRule type="containsText" dxfId="2690" priority="330" operator="containsText" text="SS">
      <formula>NOT(ISERROR(SEARCH("SS",E13)))</formula>
    </cfRule>
    <cfRule type="containsText" dxfId="2689" priority="331" operator="containsText" text="3B">
      <formula>NOT(ISERROR(SEARCH("3B",E13)))</formula>
    </cfRule>
    <cfRule type="containsText" dxfId="2688" priority="332" operator="containsText" text="2B">
      <formula>NOT(ISERROR(SEARCH("2B",E13)))</formula>
    </cfRule>
    <cfRule type="containsText" dxfId="2687" priority="333" operator="containsText" text="1B">
      <formula>NOT(ISERROR(SEARCH("1B",E13)))</formula>
    </cfRule>
    <cfRule type="containsText" dxfId="2686" priority="334" operator="containsText" text="C ">
      <formula>NOT(ISERROR(SEARCH("C ",E13)))</formula>
    </cfRule>
    <cfRule type="containsText" dxfId="2685" priority="335" operator="containsText" text="CR">
      <formula>NOT(ISERROR(SEARCH("CR",E13)))</formula>
    </cfRule>
    <cfRule type="containsText" dxfId="2684" priority="336" operator="containsText" text="CL">
      <formula>NOT(ISERROR(SEARCH("CL",E13)))</formula>
    </cfRule>
    <cfRule type="containsText" dxfId="2683" priority="337" operator="containsText" text="RF">
      <formula>NOT(ISERROR(SEARCH("RF",E13)))</formula>
    </cfRule>
    <cfRule type="containsText" dxfId="2682" priority="338" operator="containsText" text="LF">
      <formula>NOT(ISERROR(SEARCH("LF",E13)))</formula>
    </cfRule>
  </conditionalFormatting>
  <conditionalFormatting sqref="E12">
    <cfRule type="containsText" dxfId="2681" priority="317" operator="containsText" text="BN">
      <formula>NOT(ISERROR(SEARCH("BN",E12)))</formula>
    </cfRule>
    <cfRule type="containsText" dxfId="2680" priority="318" operator="containsText" text="P">
      <formula>NOT(ISERROR(SEARCH("P",E12)))</formula>
    </cfRule>
    <cfRule type="containsText" dxfId="2679" priority="319" operator="containsText" text="SS">
      <formula>NOT(ISERROR(SEARCH("SS",E12)))</formula>
    </cfRule>
    <cfRule type="containsText" dxfId="2678" priority="320" operator="containsText" text="3B">
      <formula>NOT(ISERROR(SEARCH("3B",E12)))</formula>
    </cfRule>
    <cfRule type="containsText" dxfId="2677" priority="321" operator="containsText" text="2B">
      <formula>NOT(ISERROR(SEARCH("2B",E12)))</formula>
    </cfRule>
    <cfRule type="containsText" dxfId="2676" priority="322" operator="containsText" text="1B">
      <formula>NOT(ISERROR(SEARCH("1B",E12)))</formula>
    </cfRule>
    <cfRule type="containsText" dxfId="2675" priority="323" operator="containsText" text="C ">
      <formula>NOT(ISERROR(SEARCH("C ",E12)))</formula>
    </cfRule>
    <cfRule type="containsText" dxfId="2674" priority="324" operator="containsText" text="CR">
      <formula>NOT(ISERROR(SEARCH("CR",E12)))</formula>
    </cfRule>
    <cfRule type="containsText" dxfId="2673" priority="325" operator="containsText" text="CL">
      <formula>NOT(ISERROR(SEARCH("CL",E12)))</formula>
    </cfRule>
    <cfRule type="containsText" dxfId="2672" priority="326" operator="containsText" text="RF">
      <formula>NOT(ISERROR(SEARCH("RF",E12)))</formula>
    </cfRule>
    <cfRule type="containsText" dxfId="2671" priority="327" operator="containsText" text="LF">
      <formula>NOT(ISERROR(SEARCH("LF",E12)))</formula>
    </cfRule>
  </conditionalFormatting>
  <conditionalFormatting sqref="E11">
    <cfRule type="containsText" dxfId="2670" priority="306" operator="containsText" text="BN">
      <formula>NOT(ISERROR(SEARCH("BN",E11)))</formula>
    </cfRule>
    <cfRule type="containsText" dxfId="2669" priority="307" operator="containsText" text="P">
      <formula>NOT(ISERROR(SEARCH("P",E11)))</formula>
    </cfRule>
    <cfRule type="containsText" dxfId="2668" priority="308" operator="containsText" text="SS">
      <formula>NOT(ISERROR(SEARCH("SS",E11)))</formula>
    </cfRule>
    <cfRule type="containsText" dxfId="2667" priority="309" operator="containsText" text="3B">
      <formula>NOT(ISERROR(SEARCH("3B",E11)))</formula>
    </cfRule>
    <cfRule type="containsText" dxfId="2666" priority="310" operator="containsText" text="2B">
      <formula>NOT(ISERROR(SEARCH("2B",E11)))</formula>
    </cfRule>
    <cfRule type="containsText" dxfId="2665" priority="311" operator="containsText" text="1B">
      <formula>NOT(ISERROR(SEARCH("1B",E11)))</formula>
    </cfRule>
    <cfRule type="containsText" dxfId="2664" priority="312" operator="containsText" text="C ">
      <formula>NOT(ISERROR(SEARCH("C ",E11)))</formula>
    </cfRule>
    <cfRule type="containsText" dxfId="2663" priority="313" operator="containsText" text="CR">
      <formula>NOT(ISERROR(SEARCH("CR",E11)))</formula>
    </cfRule>
    <cfRule type="containsText" dxfId="2662" priority="314" operator="containsText" text="CL">
      <formula>NOT(ISERROR(SEARCH("CL",E11)))</formula>
    </cfRule>
    <cfRule type="containsText" dxfId="2661" priority="315" operator="containsText" text="RF">
      <formula>NOT(ISERROR(SEARCH("RF",E11)))</formula>
    </cfRule>
    <cfRule type="containsText" dxfId="2660" priority="316" operator="containsText" text="LF">
      <formula>NOT(ISERROR(SEARCH("LF",E11)))</formula>
    </cfRule>
  </conditionalFormatting>
  <conditionalFormatting sqref="E10">
    <cfRule type="containsText" dxfId="2659" priority="295" operator="containsText" text="BN">
      <formula>NOT(ISERROR(SEARCH("BN",E10)))</formula>
    </cfRule>
    <cfRule type="containsText" dxfId="2658" priority="296" operator="containsText" text="P">
      <formula>NOT(ISERROR(SEARCH("P",E10)))</formula>
    </cfRule>
    <cfRule type="containsText" dxfId="2657" priority="297" operator="containsText" text="SS">
      <formula>NOT(ISERROR(SEARCH("SS",E10)))</formula>
    </cfRule>
    <cfRule type="containsText" dxfId="2656" priority="298" operator="containsText" text="3B">
      <formula>NOT(ISERROR(SEARCH("3B",E10)))</formula>
    </cfRule>
    <cfRule type="containsText" dxfId="2655" priority="299" operator="containsText" text="2B">
      <formula>NOT(ISERROR(SEARCH("2B",E10)))</formula>
    </cfRule>
    <cfRule type="containsText" dxfId="2654" priority="300" operator="containsText" text="1B">
      <formula>NOT(ISERROR(SEARCH("1B",E10)))</formula>
    </cfRule>
    <cfRule type="containsText" dxfId="2653" priority="301" operator="containsText" text="C ">
      <formula>NOT(ISERROR(SEARCH("C ",E10)))</formula>
    </cfRule>
    <cfRule type="containsText" dxfId="2652" priority="302" operator="containsText" text="CR">
      <formula>NOT(ISERROR(SEARCH("CR",E10)))</formula>
    </cfRule>
    <cfRule type="containsText" dxfId="2651" priority="303" operator="containsText" text="CL">
      <formula>NOT(ISERROR(SEARCH("CL",E10)))</formula>
    </cfRule>
    <cfRule type="containsText" dxfId="2650" priority="304" operator="containsText" text="RF">
      <formula>NOT(ISERROR(SEARCH("RF",E10)))</formula>
    </cfRule>
    <cfRule type="containsText" dxfId="2649" priority="305" operator="containsText" text="LF">
      <formula>NOT(ISERROR(SEARCH("LF",E10)))</formula>
    </cfRule>
  </conditionalFormatting>
  <conditionalFormatting sqref="E14">
    <cfRule type="containsText" dxfId="2648" priority="273" operator="containsText" text="BN">
      <formula>NOT(ISERROR(SEARCH("BN",E14)))</formula>
    </cfRule>
    <cfRule type="containsText" dxfId="2647" priority="274" operator="containsText" text="P">
      <formula>NOT(ISERROR(SEARCH("P",E14)))</formula>
    </cfRule>
    <cfRule type="containsText" dxfId="2646" priority="275" operator="containsText" text="SS">
      <formula>NOT(ISERROR(SEARCH("SS",E14)))</formula>
    </cfRule>
    <cfRule type="containsText" dxfId="2645" priority="276" operator="containsText" text="3B">
      <formula>NOT(ISERROR(SEARCH("3B",E14)))</formula>
    </cfRule>
    <cfRule type="containsText" dxfId="2644" priority="277" operator="containsText" text="2B">
      <formula>NOT(ISERROR(SEARCH("2B",E14)))</formula>
    </cfRule>
    <cfRule type="containsText" dxfId="2643" priority="278" operator="containsText" text="1B">
      <formula>NOT(ISERROR(SEARCH("1B",E14)))</formula>
    </cfRule>
    <cfRule type="containsText" dxfId="2642" priority="279" operator="containsText" text="C ">
      <formula>NOT(ISERROR(SEARCH("C ",E14)))</formula>
    </cfRule>
    <cfRule type="containsText" dxfId="2641" priority="280" operator="containsText" text="CR">
      <formula>NOT(ISERROR(SEARCH("CR",E14)))</formula>
    </cfRule>
    <cfRule type="containsText" dxfId="2640" priority="281" operator="containsText" text="CL">
      <formula>NOT(ISERROR(SEARCH("CL",E14)))</formula>
    </cfRule>
    <cfRule type="containsText" dxfId="2639" priority="282" operator="containsText" text="RF">
      <formula>NOT(ISERROR(SEARCH("RF",E14)))</formula>
    </cfRule>
    <cfRule type="containsText" dxfId="2638" priority="283" operator="containsText" text="LF">
      <formula>NOT(ISERROR(SEARCH("LF",E14)))</formula>
    </cfRule>
  </conditionalFormatting>
  <conditionalFormatting sqref="E15">
    <cfRule type="containsText" dxfId="2637" priority="262" operator="containsText" text="BN">
      <formula>NOT(ISERROR(SEARCH("BN",E15)))</formula>
    </cfRule>
    <cfRule type="containsText" dxfId="2636" priority="263" operator="containsText" text="P">
      <formula>NOT(ISERROR(SEARCH("P",E15)))</formula>
    </cfRule>
    <cfRule type="containsText" dxfId="2635" priority="264" operator="containsText" text="SS">
      <formula>NOT(ISERROR(SEARCH("SS",E15)))</formula>
    </cfRule>
    <cfRule type="containsText" dxfId="2634" priority="265" operator="containsText" text="3B">
      <formula>NOT(ISERROR(SEARCH("3B",E15)))</formula>
    </cfRule>
    <cfRule type="containsText" dxfId="2633" priority="266" operator="containsText" text="2B">
      <formula>NOT(ISERROR(SEARCH("2B",E15)))</formula>
    </cfRule>
    <cfRule type="containsText" dxfId="2632" priority="267" operator="containsText" text="1B">
      <formula>NOT(ISERROR(SEARCH("1B",E15)))</formula>
    </cfRule>
    <cfRule type="containsText" dxfId="2631" priority="268" operator="containsText" text="C ">
      <formula>NOT(ISERROR(SEARCH("C ",E15)))</formula>
    </cfRule>
    <cfRule type="containsText" dxfId="2630" priority="269" operator="containsText" text="CR">
      <formula>NOT(ISERROR(SEARCH("CR",E15)))</formula>
    </cfRule>
    <cfRule type="containsText" dxfId="2629" priority="270" operator="containsText" text="CL">
      <formula>NOT(ISERROR(SEARCH("CL",E15)))</formula>
    </cfRule>
    <cfRule type="containsText" dxfId="2628" priority="271" operator="containsText" text="RF">
      <formula>NOT(ISERROR(SEARCH("RF",E15)))</formula>
    </cfRule>
    <cfRule type="containsText" dxfId="2627" priority="272" operator="containsText" text="LF">
      <formula>NOT(ISERROR(SEARCH("LF",E15)))</formula>
    </cfRule>
  </conditionalFormatting>
  <conditionalFormatting sqref="E16 E8">
    <cfRule type="containsText" dxfId="2626" priority="251" operator="containsText" text="BN">
      <formula>NOT(ISERROR(SEARCH("BN",E8)))</formula>
    </cfRule>
    <cfRule type="containsText" dxfId="2625" priority="252" operator="containsText" text="P">
      <formula>NOT(ISERROR(SEARCH("P",E8)))</formula>
    </cfRule>
    <cfRule type="containsText" dxfId="2624" priority="253" operator="containsText" text="SS">
      <formula>NOT(ISERROR(SEARCH("SS",E8)))</formula>
    </cfRule>
    <cfRule type="containsText" dxfId="2623" priority="254" operator="containsText" text="3B">
      <formula>NOT(ISERROR(SEARCH("3B",E8)))</formula>
    </cfRule>
    <cfRule type="containsText" dxfId="2622" priority="255" operator="containsText" text="2B">
      <formula>NOT(ISERROR(SEARCH("2B",E8)))</formula>
    </cfRule>
    <cfRule type="containsText" dxfId="2621" priority="256" operator="containsText" text="1B">
      <formula>NOT(ISERROR(SEARCH("1B",E8)))</formula>
    </cfRule>
    <cfRule type="containsText" dxfId="2620" priority="257" operator="containsText" text="C ">
      <formula>NOT(ISERROR(SEARCH("C ",E8)))</formula>
    </cfRule>
    <cfRule type="containsText" dxfId="2619" priority="258" operator="containsText" text="CR">
      <formula>NOT(ISERROR(SEARCH("CR",E8)))</formula>
    </cfRule>
    <cfRule type="containsText" dxfId="2618" priority="259" operator="containsText" text="CL">
      <formula>NOT(ISERROR(SEARCH("CL",E8)))</formula>
    </cfRule>
    <cfRule type="containsText" dxfId="2617" priority="260" operator="containsText" text="RF">
      <formula>NOT(ISERROR(SEARCH("RF",E8)))</formula>
    </cfRule>
    <cfRule type="containsText" dxfId="2616" priority="261" operator="containsText" text="LF">
      <formula>NOT(ISERROR(SEARCH("LF",E8)))</formula>
    </cfRule>
  </conditionalFormatting>
  <conditionalFormatting sqref="E7">
    <cfRule type="containsText" dxfId="2615" priority="240" operator="containsText" text="BN">
      <formula>NOT(ISERROR(SEARCH("BN",E7)))</formula>
    </cfRule>
    <cfRule type="containsText" dxfId="2614" priority="241" operator="containsText" text="P">
      <formula>NOT(ISERROR(SEARCH("P",E7)))</formula>
    </cfRule>
    <cfRule type="containsText" dxfId="2613" priority="242" operator="containsText" text="SS">
      <formula>NOT(ISERROR(SEARCH("SS",E7)))</formula>
    </cfRule>
    <cfRule type="containsText" dxfId="2612" priority="243" operator="containsText" text="3B">
      <formula>NOT(ISERROR(SEARCH("3B",E7)))</formula>
    </cfRule>
    <cfRule type="containsText" dxfId="2611" priority="244" operator="containsText" text="2B">
      <formula>NOT(ISERROR(SEARCH("2B",E7)))</formula>
    </cfRule>
    <cfRule type="containsText" dxfId="2610" priority="245" operator="containsText" text="1B">
      <formula>NOT(ISERROR(SEARCH("1B",E7)))</formula>
    </cfRule>
    <cfRule type="containsText" dxfId="2609" priority="246" operator="containsText" text="C ">
      <formula>NOT(ISERROR(SEARCH("C ",E7)))</formula>
    </cfRule>
    <cfRule type="containsText" dxfId="2608" priority="247" operator="containsText" text="CR">
      <formula>NOT(ISERROR(SEARCH("CR",E7)))</formula>
    </cfRule>
    <cfRule type="containsText" dxfId="2607" priority="248" operator="containsText" text="CL">
      <formula>NOT(ISERROR(SEARCH("CL",E7)))</formula>
    </cfRule>
    <cfRule type="containsText" dxfId="2606" priority="249" operator="containsText" text="RF">
      <formula>NOT(ISERROR(SEARCH("RF",E7)))</formula>
    </cfRule>
    <cfRule type="containsText" dxfId="2605" priority="250" operator="containsText" text="LF">
      <formula>NOT(ISERROR(SEARCH("LF",E7)))</formula>
    </cfRule>
  </conditionalFormatting>
  <conditionalFormatting sqref="E9">
    <cfRule type="containsText" dxfId="2604" priority="218" operator="containsText" text="BN">
      <formula>NOT(ISERROR(SEARCH("BN",E9)))</formula>
    </cfRule>
    <cfRule type="containsText" dxfId="2603" priority="219" operator="containsText" text="P">
      <formula>NOT(ISERROR(SEARCH("P",E9)))</formula>
    </cfRule>
    <cfRule type="containsText" dxfId="2602" priority="220" operator="containsText" text="SS">
      <formula>NOT(ISERROR(SEARCH("SS",E9)))</formula>
    </cfRule>
    <cfRule type="containsText" dxfId="2601" priority="221" operator="containsText" text="3B">
      <formula>NOT(ISERROR(SEARCH("3B",E9)))</formula>
    </cfRule>
    <cfRule type="containsText" dxfId="2600" priority="222" operator="containsText" text="2B">
      <formula>NOT(ISERROR(SEARCH("2B",E9)))</formula>
    </cfRule>
    <cfRule type="containsText" dxfId="2599" priority="223" operator="containsText" text="1B">
      <formula>NOT(ISERROR(SEARCH("1B",E9)))</formula>
    </cfRule>
    <cfRule type="containsText" dxfId="2598" priority="224" operator="containsText" text="C ">
      <formula>NOT(ISERROR(SEARCH("C ",E9)))</formula>
    </cfRule>
    <cfRule type="containsText" dxfId="2597" priority="225" operator="containsText" text="CR">
      <formula>NOT(ISERROR(SEARCH("CR",E9)))</formula>
    </cfRule>
    <cfRule type="containsText" dxfId="2596" priority="226" operator="containsText" text="CL">
      <formula>NOT(ISERROR(SEARCH("CL",E9)))</formula>
    </cfRule>
    <cfRule type="containsText" dxfId="2595" priority="227" operator="containsText" text="RF">
      <formula>NOT(ISERROR(SEARCH("RF",E9)))</formula>
    </cfRule>
    <cfRule type="containsText" dxfId="2594" priority="228" operator="containsText" text="LF">
      <formula>NOT(ISERROR(SEARCH("LF",E9)))</formula>
    </cfRule>
  </conditionalFormatting>
  <conditionalFormatting sqref="C3">
    <cfRule type="containsText" dxfId="2593" priority="207" operator="containsText" text="BN">
      <formula>NOT(ISERROR(SEARCH("BN",C3)))</formula>
    </cfRule>
    <cfRule type="containsText" dxfId="2592" priority="208" operator="containsText" text="P">
      <formula>NOT(ISERROR(SEARCH("P",C3)))</formula>
    </cfRule>
    <cfRule type="containsText" dxfId="2591" priority="209" operator="containsText" text="SS">
      <formula>NOT(ISERROR(SEARCH("SS",C3)))</formula>
    </cfRule>
    <cfRule type="containsText" dxfId="2590" priority="210" operator="containsText" text="3B">
      <formula>NOT(ISERROR(SEARCH("3B",C3)))</formula>
    </cfRule>
    <cfRule type="containsText" dxfId="2589" priority="211" operator="containsText" text="2B">
      <formula>NOT(ISERROR(SEARCH("2B",C3)))</formula>
    </cfRule>
    <cfRule type="containsText" dxfId="2588" priority="212" operator="containsText" text="1B">
      <formula>NOT(ISERROR(SEARCH("1B",C3)))</formula>
    </cfRule>
    <cfRule type="containsText" dxfId="2587" priority="213" operator="containsText" text="C ">
      <formula>NOT(ISERROR(SEARCH("C ",C3)))</formula>
    </cfRule>
    <cfRule type="containsText" dxfId="2586" priority="214" operator="containsText" text="CR">
      <formula>NOT(ISERROR(SEARCH("CR",C3)))</formula>
    </cfRule>
    <cfRule type="containsText" dxfId="2585" priority="215" operator="containsText" text="CL">
      <formula>NOT(ISERROR(SEARCH("CL",C3)))</formula>
    </cfRule>
    <cfRule type="containsText" dxfId="2584" priority="216" operator="containsText" text="RF">
      <formula>NOT(ISERROR(SEARCH("RF",C3)))</formula>
    </cfRule>
    <cfRule type="containsText" dxfId="2583" priority="217" operator="containsText" text="LF">
      <formula>NOT(ISERROR(SEARCH("LF",C3)))</formula>
    </cfRule>
  </conditionalFormatting>
  <conditionalFormatting sqref="D3">
    <cfRule type="containsText" dxfId="2582" priority="196" operator="containsText" text="BN">
      <formula>NOT(ISERROR(SEARCH("BN",D3)))</formula>
    </cfRule>
    <cfRule type="containsText" dxfId="2581" priority="197" operator="containsText" text="P">
      <formula>NOT(ISERROR(SEARCH("P",D3)))</formula>
    </cfRule>
    <cfRule type="containsText" dxfId="2580" priority="198" operator="containsText" text="SS">
      <formula>NOT(ISERROR(SEARCH("SS",D3)))</formula>
    </cfRule>
    <cfRule type="containsText" dxfId="2579" priority="199" operator="containsText" text="3B">
      <formula>NOT(ISERROR(SEARCH("3B",D3)))</formula>
    </cfRule>
    <cfRule type="containsText" dxfId="2578" priority="200" operator="containsText" text="2B">
      <formula>NOT(ISERROR(SEARCH("2B",D3)))</formula>
    </cfRule>
    <cfRule type="containsText" dxfId="2577" priority="201" operator="containsText" text="1B">
      <formula>NOT(ISERROR(SEARCH("1B",D3)))</formula>
    </cfRule>
    <cfRule type="containsText" dxfId="2576" priority="202" operator="containsText" text="C ">
      <formula>NOT(ISERROR(SEARCH("C ",D3)))</formula>
    </cfRule>
    <cfRule type="containsText" dxfId="2575" priority="203" operator="containsText" text="CR">
      <formula>NOT(ISERROR(SEARCH("CR",D3)))</formula>
    </cfRule>
    <cfRule type="containsText" dxfId="2574" priority="204" operator="containsText" text="CL">
      <formula>NOT(ISERROR(SEARCH("CL",D3)))</formula>
    </cfRule>
    <cfRule type="containsText" dxfId="2573" priority="205" operator="containsText" text="RF">
      <formula>NOT(ISERROR(SEARCH("RF",D3)))</formula>
    </cfRule>
    <cfRule type="containsText" dxfId="2572" priority="206" operator="containsText" text="LF">
      <formula>NOT(ISERROR(SEARCH("LF",D3)))</formula>
    </cfRule>
  </conditionalFormatting>
  <conditionalFormatting sqref="E3">
    <cfRule type="containsText" dxfId="2571" priority="185" operator="containsText" text="BN">
      <formula>NOT(ISERROR(SEARCH("BN",E3)))</formula>
    </cfRule>
    <cfRule type="containsText" dxfId="2570" priority="186" operator="containsText" text="P">
      <formula>NOT(ISERROR(SEARCH("P",E3)))</formula>
    </cfRule>
    <cfRule type="containsText" dxfId="2569" priority="187" operator="containsText" text="SS">
      <formula>NOT(ISERROR(SEARCH("SS",E3)))</formula>
    </cfRule>
    <cfRule type="containsText" dxfId="2568" priority="188" operator="containsText" text="3B">
      <formula>NOT(ISERROR(SEARCH("3B",E3)))</formula>
    </cfRule>
    <cfRule type="containsText" dxfId="2567" priority="189" operator="containsText" text="2B">
      <formula>NOT(ISERROR(SEARCH("2B",E3)))</formula>
    </cfRule>
    <cfRule type="containsText" dxfId="2566" priority="190" operator="containsText" text="1B">
      <formula>NOT(ISERROR(SEARCH("1B",E3)))</formula>
    </cfRule>
    <cfRule type="containsText" dxfId="2565" priority="191" operator="containsText" text="C ">
      <formula>NOT(ISERROR(SEARCH("C ",E3)))</formula>
    </cfRule>
    <cfRule type="containsText" dxfId="2564" priority="192" operator="containsText" text="CR">
      <formula>NOT(ISERROR(SEARCH("CR",E3)))</formula>
    </cfRule>
    <cfRule type="containsText" dxfId="2563" priority="193" operator="containsText" text="CL">
      <formula>NOT(ISERROR(SEARCH("CL",E3)))</formula>
    </cfRule>
    <cfRule type="containsText" dxfId="2562" priority="194" operator="containsText" text="RF">
      <formula>NOT(ISERROR(SEARCH("RF",E3)))</formula>
    </cfRule>
    <cfRule type="containsText" dxfId="2561" priority="195" operator="containsText" text="LF">
      <formula>NOT(ISERROR(SEARCH("LF",E3)))</formula>
    </cfRule>
  </conditionalFormatting>
  <conditionalFormatting sqref="D4">
    <cfRule type="containsText" dxfId="2560" priority="174" operator="containsText" text="BN">
      <formula>NOT(ISERROR(SEARCH("BN",D4)))</formula>
    </cfRule>
    <cfRule type="containsText" dxfId="2559" priority="175" operator="containsText" text="P">
      <formula>NOT(ISERROR(SEARCH("P",D4)))</formula>
    </cfRule>
    <cfRule type="containsText" dxfId="2558" priority="176" operator="containsText" text="SS">
      <formula>NOT(ISERROR(SEARCH("SS",D4)))</formula>
    </cfRule>
    <cfRule type="containsText" dxfId="2557" priority="177" operator="containsText" text="3B">
      <formula>NOT(ISERROR(SEARCH("3B",D4)))</formula>
    </cfRule>
    <cfRule type="containsText" dxfId="2556" priority="178" operator="containsText" text="2B">
      <formula>NOT(ISERROR(SEARCH("2B",D4)))</formula>
    </cfRule>
    <cfRule type="containsText" dxfId="2555" priority="179" operator="containsText" text="1B">
      <formula>NOT(ISERROR(SEARCH("1B",D4)))</formula>
    </cfRule>
    <cfRule type="containsText" dxfId="2554" priority="180" operator="containsText" text="C ">
      <formula>NOT(ISERROR(SEARCH("C ",D4)))</formula>
    </cfRule>
    <cfRule type="containsText" dxfId="2553" priority="181" operator="containsText" text="CR">
      <formula>NOT(ISERROR(SEARCH("CR",D4)))</formula>
    </cfRule>
    <cfRule type="containsText" dxfId="2552" priority="182" operator="containsText" text="CL">
      <formula>NOT(ISERROR(SEARCH("CL",D4)))</formula>
    </cfRule>
    <cfRule type="containsText" dxfId="2551" priority="183" operator="containsText" text="RF">
      <formula>NOT(ISERROR(SEARCH("RF",D4)))</formula>
    </cfRule>
    <cfRule type="containsText" dxfId="2550" priority="184" operator="containsText" text="LF">
      <formula>NOT(ISERROR(SEARCH("LF",D4)))</formula>
    </cfRule>
  </conditionalFormatting>
  <conditionalFormatting sqref="E4">
    <cfRule type="containsText" dxfId="2549" priority="163" operator="containsText" text="BN">
      <formula>NOT(ISERROR(SEARCH("BN",E4)))</formula>
    </cfRule>
    <cfRule type="containsText" dxfId="2548" priority="164" operator="containsText" text="P">
      <formula>NOT(ISERROR(SEARCH("P",E4)))</formula>
    </cfRule>
    <cfRule type="containsText" dxfId="2547" priority="165" operator="containsText" text="SS">
      <formula>NOT(ISERROR(SEARCH("SS",E4)))</formula>
    </cfRule>
    <cfRule type="containsText" dxfId="2546" priority="166" operator="containsText" text="3B">
      <formula>NOT(ISERROR(SEARCH("3B",E4)))</formula>
    </cfRule>
    <cfRule type="containsText" dxfId="2545" priority="167" operator="containsText" text="2B">
      <formula>NOT(ISERROR(SEARCH("2B",E4)))</formula>
    </cfRule>
    <cfRule type="containsText" dxfId="2544" priority="168" operator="containsText" text="1B">
      <formula>NOT(ISERROR(SEARCH("1B",E4)))</formula>
    </cfRule>
    <cfRule type="containsText" dxfId="2543" priority="169" operator="containsText" text="C ">
      <formula>NOT(ISERROR(SEARCH("C ",E4)))</formula>
    </cfRule>
    <cfRule type="containsText" dxfId="2542" priority="170" operator="containsText" text="CR">
      <formula>NOT(ISERROR(SEARCH("CR",E4)))</formula>
    </cfRule>
    <cfRule type="containsText" dxfId="2541" priority="171" operator="containsText" text="CL">
      <formula>NOT(ISERROR(SEARCH("CL",E4)))</formula>
    </cfRule>
    <cfRule type="containsText" dxfId="2540" priority="172" operator="containsText" text="RF">
      <formula>NOT(ISERROR(SEARCH("RF",E4)))</formula>
    </cfRule>
    <cfRule type="containsText" dxfId="2539" priority="173" operator="containsText" text="LF">
      <formula>NOT(ISERROR(SEARCH("LF",E4)))</formula>
    </cfRule>
  </conditionalFormatting>
  <conditionalFormatting sqref="E5">
    <cfRule type="containsText" dxfId="2538" priority="152" operator="containsText" text="BN">
      <formula>NOT(ISERROR(SEARCH("BN",E5)))</formula>
    </cfRule>
    <cfRule type="containsText" dxfId="2537" priority="153" operator="containsText" text="P">
      <formula>NOT(ISERROR(SEARCH("P",E5)))</formula>
    </cfRule>
    <cfRule type="containsText" dxfId="2536" priority="154" operator="containsText" text="SS">
      <formula>NOT(ISERROR(SEARCH("SS",E5)))</formula>
    </cfRule>
    <cfRule type="containsText" dxfId="2535" priority="155" operator="containsText" text="3B">
      <formula>NOT(ISERROR(SEARCH("3B",E5)))</formula>
    </cfRule>
    <cfRule type="containsText" dxfId="2534" priority="156" operator="containsText" text="2B">
      <formula>NOT(ISERROR(SEARCH("2B",E5)))</formula>
    </cfRule>
    <cfRule type="containsText" dxfId="2533" priority="157" operator="containsText" text="1B">
      <formula>NOT(ISERROR(SEARCH("1B",E5)))</formula>
    </cfRule>
    <cfRule type="containsText" dxfId="2532" priority="158" operator="containsText" text="C ">
      <formula>NOT(ISERROR(SEARCH("C ",E5)))</formula>
    </cfRule>
    <cfRule type="containsText" dxfId="2531" priority="159" operator="containsText" text="CR">
      <formula>NOT(ISERROR(SEARCH("CR",E5)))</formula>
    </cfRule>
    <cfRule type="containsText" dxfId="2530" priority="160" operator="containsText" text="CL">
      <formula>NOT(ISERROR(SEARCH("CL",E5)))</formula>
    </cfRule>
    <cfRule type="containsText" dxfId="2529" priority="161" operator="containsText" text="RF">
      <formula>NOT(ISERROR(SEARCH("RF",E5)))</formula>
    </cfRule>
    <cfRule type="containsText" dxfId="2528" priority="162" operator="containsText" text="LF">
      <formula>NOT(ISERROR(SEARCH("LF",E5)))</formula>
    </cfRule>
  </conditionalFormatting>
  <conditionalFormatting sqref="F7">
    <cfRule type="containsText" dxfId="2527" priority="75" operator="containsText" text="BN">
      <formula>NOT(ISERROR(SEARCH("BN",F7)))</formula>
    </cfRule>
    <cfRule type="containsText" dxfId="2526" priority="76" operator="containsText" text="P">
      <formula>NOT(ISERROR(SEARCH("P",F7)))</formula>
    </cfRule>
    <cfRule type="containsText" dxfId="2525" priority="77" operator="containsText" text="SS">
      <formula>NOT(ISERROR(SEARCH("SS",F7)))</formula>
    </cfRule>
    <cfRule type="containsText" dxfId="2524" priority="78" operator="containsText" text="3B">
      <formula>NOT(ISERROR(SEARCH("3B",F7)))</formula>
    </cfRule>
    <cfRule type="containsText" dxfId="2523" priority="79" operator="containsText" text="2B">
      <formula>NOT(ISERROR(SEARCH("2B",F7)))</formula>
    </cfRule>
    <cfRule type="containsText" dxfId="2522" priority="80" operator="containsText" text="1B">
      <formula>NOT(ISERROR(SEARCH("1B",F7)))</formula>
    </cfRule>
    <cfRule type="containsText" dxfId="2521" priority="81" operator="containsText" text="C ">
      <formula>NOT(ISERROR(SEARCH("C ",F7)))</formula>
    </cfRule>
    <cfRule type="containsText" dxfId="2520" priority="82" operator="containsText" text="CR">
      <formula>NOT(ISERROR(SEARCH("CR",F7)))</formula>
    </cfRule>
    <cfRule type="containsText" dxfId="2519" priority="83" operator="containsText" text="CL">
      <formula>NOT(ISERROR(SEARCH("CL",F7)))</formula>
    </cfRule>
    <cfRule type="containsText" dxfId="2518" priority="84" operator="containsText" text="RF">
      <formula>NOT(ISERROR(SEARCH("RF",F7)))</formula>
    </cfRule>
    <cfRule type="containsText" dxfId="2517" priority="85" operator="containsText" text="LF">
      <formula>NOT(ISERROR(SEARCH("LF",F7)))</formula>
    </cfRule>
  </conditionalFormatting>
  <conditionalFormatting sqref="F13">
    <cfRule type="containsText" dxfId="2516" priority="130" operator="containsText" text="BN">
      <formula>NOT(ISERROR(SEARCH("BN",F13)))</formula>
    </cfRule>
    <cfRule type="containsText" dxfId="2515" priority="131" operator="containsText" text="P">
      <formula>NOT(ISERROR(SEARCH("P",F13)))</formula>
    </cfRule>
    <cfRule type="containsText" dxfId="2514" priority="132" operator="containsText" text="SS">
      <formula>NOT(ISERROR(SEARCH("SS",F13)))</formula>
    </cfRule>
    <cfRule type="containsText" dxfId="2513" priority="133" operator="containsText" text="3B">
      <formula>NOT(ISERROR(SEARCH("3B",F13)))</formula>
    </cfRule>
    <cfRule type="containsText" dxfId="2512" priority="134" operator="containsText" text="2B">
      <formula>NOT(ISERROR(SEARCH("2B",F13)))</formula>
    </cfRule>
    <cfRule type="containsText" dxfId="2511" priority="135" operator="containsText" text="1B">
      <formula>NOT(ISERROR(SEARCH("1B",F13)))</formula>
    </cfRule>
    <cfRule type="containsText" dxfId="2510" priority="136" operator="containsText" text="C ">
      <formula>NOT(ISERROR(SEARCH("C ",F13)))</formula>
    </cfRule>
    <cfRule type="containsText" dxfId="2509" priority="137" operator="containsText" text="CR">
      <formula>NOT(ISERROR(SEARCH("CR",F13)))</formula>
    </cfRule>
    <cfRule type="containsText" dxfId="2508" priority="138" operator="containsText" text="CL">
      <formula>NOT(ISERROR(SEARCH("CL",F13)))</formula>
    </cfRule>
    <cfRule type="containsText" dxfId="2507" priority="139" operator="containsText" text="RF">
      <formula>NOT(ISERROR(SEARCH("RF",F13)))</formula>
    </cfRule>
    <cfRule type="containsText" dxfId="2506" priority="140" operator="containsText" text="LF">
      <formula>NOT(ISERROR(SEARCH("LF",F13)))</formula>
    </cfRule>
  </conditionalFormatting>
  <conditionalFormatting sqref="F12">
    <cfRule type="containsText" dxfId="2505" priority="119" operator="containsText" text="BN">
      <formula>NOT(ISERROR(SEARCH("BN",F12)))</formula>
    </cfRule>
    <cfRule type="containsText" dxfId="2504" priority="120" operator="containsText" text="P">
      <formula>NOT(ISERROR(SEARCH("P",F12)))</formula>
    </cfRule>
    <cfRule type="containsText" dxfId="2503" priority="121" operator="containsText" text="SS">
      <formula>NOT(ISERROR(SEARCH("SS",F12)))</formula>
    </cfRule>
    <cfRule type="containsText" dxfId="2502" priority="122" operator="containsText" text="3B">
      <formula>NOT(ISERROR(SEARCH("3B",F12)))</formula>
    </cfRule>
    <cfRule type="containsText" dxfId="2501" priority="123" operator="containsText" text="2B">
      <formula>NOT(ISERROR(SEARCH("2B",F12)))</formula>
    </cfRule>
    <cfRule type="containsText" dxfId="2500" priority="124" operator="containsText" text="1B">
      <formula>NOT(ISERROR(SEARCH("1B",F12)))</formula>
    </cfRule>
    <cfRule type="containsText" dxfId="2499" priority="125" operator="containsText" text="C ">
      <formula>NOT(ISERROR(SEARCH("C ",F12)))</formula>
    </cfRule>
    <cfRule type="containsText" dxfId="2498" priority="126" operator="containsText" text="CR">
      <formula>NOT(ISERROR(SEARCH("CR",F12)))</formula>
    </cfRule>
    <cfRule type="containsText" dxfId="2497" priority="127" operator="containsText" text="CL">
      <formula>NOT(ISERROR(SEARCH("CL",F12)))</formula>
    </cfRule>
    <cfRule type="containsText" dxfId="2496" priority="128" operator="containsText" text="RF">
      <formula>NOT(ISERROR(SEARCH("RF",F12)))</formula>
    </cfRule>
    <cfRule type="containsText" dxfId="2495" priority="129" operator="containsText" text="LF">
      <formula>NOT(ISERROR(SEARCH("LF",F12)))</formula>
    </cfRule>
  </conditionalFormatting>
  <conditionalFormatting sqref="F11">
    <cfRule type="containsText" dxfId="2494" priority="108" operator="containsText" text="BN">
      <formula>NOT(ISERROR(SEARCH("BN",F11)))</formula>
    </cfRule>
    <cfRule type="containsText" dxfId="2493" priority="109" operator="containsText" text="P">
      <formula>NOT(ISERROR(SEARCH("P",F11)))</formula>
    </cfRule>
    <cfRule type="containsText" dxfId="2492" priority="110" operator="containsText" text="SS">
      <formula>NOT(ISERROR(SEARCH("SS",F11)))</formula>
    </cfRule>
    <cfRule type="containsText" dxfId="2491" priority="111" operator="containsText" text="3B">
      <formula>NOT(ISERROR(SEARCH("3B",F11)))</formula>
    </cfRule>
    <cfRule type="containsText" dxfId="2490" priority="112" operator="containsText" text="2B">
      <formula>NOT(ISERROR(SEARCH("2B",F11)))</formula>
    </cfRule>
    <cfRule type="containsText" dxfId="2489" priority="113" operator="containsText" text="1B">
      <formula>NOT(ISERROR(SEARCH("1B",F11)))</formula>
    </cfRule>
    <cfRule type="containsText" dxfId="2488" priority="114" operator="containsText" text="C ">
      <formula>NOT(ISERROR(SEARCH("C ",F11)))</formula>
    </cfRule>
    <cfRule type="containsText" dxfId="2487" priority="115" operator="containsText" text="CR">
      <formula>NOT(ISERROR(SEARCH("CR",F11)))</formula>
    </cfRule>
    <cfRule type="containsText" dxfId="2486" priority="116" operator="containsText" text="CL">
      <formula>NOT(ISERROR(SEARCH("CL",F11)))</formula>
    </cfRule>
    <cfRule type="containsText" dxfId="2485" priority="117" operator="containsText" text="RF">
      <formula>NOT(ISERROR(SEARCH("RF",F11)))</formula>
    </cfRule>
    <cfRule type="containsText" dxfId="2484" priority="118" operator="containsText" text="LF">
      <formula>NOT(ISERROR(SEARCH("LF",F11)))</formula>
    </cfRule>
  </conditionalFormatting>
  <conditionalFormatting sqref="F9">
    <cfRule type="containsText" dxfId="2483" priority="97" operator="containsText" text="BN">
      <formula>NOT(ISERROR(SEARCH("BN",F9)))</formula>
    </cfRule>
    <cfRule type="containsText" dxfId="2482" priority="98" operator="containsText" text="P">
      <formula>NOT(ISERROR(SEARCH("P",F9)))</formula>
    </cfRule>
    <cfRule type="containsText" dxfId="2481" priority="99" operator="containsText" text="SS">
      <formula>NOT(ISERROR(SEARCH("SS",F9)))</formula>
    </cfRule>
    <cfRule type="containsText" dxfId="2480" priority="100" operator="containsText" text="3B">
      <formula>NOT(ISERROR(SEARCH("3B",F9)))</formula>
    </cfRule>
    <cfRule type="containsText" dxfId="2479" priority="101" operator="containsText" text="2B">
      <formula>NOT(ISERROR(SEARCH("2B",F9)))</formula>
    </cfRule>
    <cfRule type="containsText" dxfId="2478" priority="102" operator="containsText" text="1B">
      <formula>NOT(ISERROR(SEARCH("1B",F9)))</formula>
    </cfRule>
    <cfRule type="containsText" dxfId="2477" priority="103" operator="containsText" text="C ">
      <formula>NOT(ISERROR(SEARCH("C ",F9)))</formula>
    </cfRule>
    <cfRule type="containsText" dxfId="2476" priority="104" operator="containsText" text="CR">
      <formula>NOT(ISERROR(SEARCH("CR",F9)))</formula>
    </cfRule>
    <cfRule type="containsText" dxfId="2475" priority="105" operator="containsText" text="CL">
      <formula>NOT(ISERROR(SEARCH("CL",F9)))</formula>
    </cfRule>
    <cfRule type="containsText" dxfId="2474" priority="106" operator="containsText" text="RF">
      <formula>NOT(ISERROR(SEARCH("RF",F9)))</formula>
    </cfRule>
    <cfRule type="containsText" dxfId="2473" priority="107" operator="containsText" text="LF">
      <formula>NOT(ISERROR(SEARCH("LF",F9)))</formula>
    </cfRule>
  </conditionalFormatting>
  <conditionalFormatting sqref="F8">
    <cfRule type="containsText" dxfId="2472" priority="86" operator="containsText" text="BN">
      <formula>NOT(ISERROR(SEARCH("BN",F8)))</formula>
    </cfRule>
    <cfRule type="containsText" dxfId="2471" priority="87" operator="containsText" text="P">
      <formula>NOT(ISERROR(SEARCH("P",F8)))</formula>
    </cfRule>
    <cfRule type="containsText" dxfId="2470" priority="88" operator="containsText" text="SS">
      <formula>NOT(ISERROR(SEARCH("SS",F8)))</formula>
    </cfRule>
    <cfRule type="containsText" dxfId="2469" priority="89" operator="containsText" text="3B">
      <formula>NOT(ISERROR(SEARCH("3B",F8)))</formula>
    </cfRule>
    <cfRule type="containsText" dxfId="2468" priority="90" operator="containsText" text="2B">
      <formula>NOT(ISERROR(SEARCH("2B",F8)))</formula>
    </cfRule>
    <cfRule type="containsText" dxfId="2467" priority="91" operator="containsText" text="1B">
      <formula>NOT(ISERROR(SEARCH("1B",F8)))</formula>
    </cfRule>
    <cfRule type="containsText" dxfId="2466" priority="92" operator="containsText" text="C ">
      <formula>NOT(ISERROR(SEARCH("C ",F8)))</formula>
    </cfRule>
    <cfRule type="containsText" dxfId="2465" priority="93" operator="containsText" text="CR">
      <formula>NOT(ISERROR(SEARCH("CR",F8)))</formula>
    </cfRule>
    <cfRule type="containsText" dxfId="2464" priority="94" operator="containsText" text="CL">
      <formula>NOT(ISERROR(SEARCH("CL",F8)))</formula>
    </cfRule>
    <cfRule type="containsText" dxfId="2463" priority="95" operator="containsText" text="RF">
      <formula>NOT(ISERROR(SEARCH("RF",F8)))</formula>
    </cfRule>
    <cfRule type="containsText" dxfId="2462" priority="96" operator="containsText" text="LF">
      <formula>NOT(ISERROR(SEARCH("LF",F8)))</formula>
    </cfRule>
  </conditionalFormatting>
  <conditionalFormatting sqref="F10">
    <cfRule type="containsText" dxfId="2461" priority="64" operator="containsText" text="BN">
      <formula>NOT(ISERROR(SEARCH("BN",F10)))</formula>
    </cfRule>
    <cfRule type="containsText" dxfId="2460" priority="65" operator="containsText" text="P">
      <formula>NOT(ISERROR(SEARCH("P",F10)))</formula>
    </cfRule>
    <cfRule type="containsText" dxfId="2459" priority="66" operator="containsText" text="SS">
      <formula>NOT(ISERROR(SEARCH("SS",F10)))</formula>
    </cfRule>
    <cfRule type="containsText" dxfId="2458" priority="67" operator="containsText" text="3B">
      <formula>NOT(ISERROR(SEARCH("3B",F10)))</formula>
    </cfRule>
    <cfRule type="containsText" dxfId="2457" priority="68" operator="containsText" text="2B">
      <formula>NOT(ISERROR(SEARCH("2B",F10)))</formula>
    </cfRule>
    <cfRule type="containsText" dxfId="2456" priority="69" operator="containsText" text="1B">
      <formula>NOT(ISERROR(SEARCH("1B",F10)))</formula>
    </cfRule>
    <cfRule type="containsText" dxfId="2455" priority="70" operator="containsText" text="C ">
      <formula>NOT(ISERROR(SEARCH("C ",F10)))</formula>
    </cfRule>
    <cfRule type="containsText" dxfId="2454" priority="71" operator="containsText" text="CR">
      <formula>NOT(ISERROR(SEARCH("CR",F10)))</formula>
    </cfRule>
    <cfRule type="containsText" dxfId="2453" priority="72" operator="containsText" text="CL">
      <formula>NOT(ISERROR(SEARCH("CL",F10)))</formula>
    </cfRule>
    <cfRule type="containsText" dxfId="2452" priority="73" operator="containsText" text="RF">
      <formula>NOT(ISERROR(SEARCH("RF",F10)))</formula>
    </cfRule>
    <cfRule type="containsText" dxfId="2451" priority="74" operator="containsText" text="LF">
      <formula>NOT(ISERROR(SEARCH("LF",F10)))</formula>
    </cfRule>
  </conditionalFormatting>
  <conditionalFormatting sqref="F4">
    <cfRule type="containsText" dxfId="2450" priority="53" operator="containsText" text="BN">
      <formula>NOT(ISERROR(SEARCH("BN",F4)))</formula>
    </cfRule>
    <cfRule type="containsText" dxfId="2449" priority="54" operator="containsText" text="P">
      <formula>NOT(ISERROR(SEARCH("P",F4)))</formula>
    </cfRule>
    <cfRule type="containsText" dxfId="2448" priority="55" operator="containsText" text="SS">
      <formula>NOT(ISERROR(SEARCH("SS",F4)))</formula>
    </cfRule>
    <cfRule type="containsText" dxfId="2447" priority="56" operator="containsText" text="3B">
      <formula>NOT(ISERROR(SEARCH("3B",F4)))</formula>
    </cfRule>
    <cfRule type="containsText" dxfId="2446" priority="57" operator="containsText" text="2B">
      <formula>NOT(ISERROR(SEARCH("2B",F4)))</formula>
    </cfRule>
    <cfRule type="containsText" dxfId="2445" priority="58" operator="containsText" text="1B">
      <formula>NOT(ISERROR(SEARCH("1B",F4)))</formula>
    </cfRule>
    <cfRule type="containsText" dxfId="2444" priority="59" operator="containsText" text="C ">
      <formula>NOT(ISERROR(SEARCH("C ",F4)))</formula>
    </cfRule>
    <cfRule type="containsText" dxfId="2443" priority="60" operator="containsText" text="CR">
      <formula>NOT(ISERROR(SEARCH("CR",F4)))</formula>
    </cfRule>
    <cfRule type="containsText" dxfId="2442" priority="61" operator="containsText" text="CL">
      <formula>NOT(ISERROR(SEARCH("CL",F4)))</formula>
    </cfRule>
    <cfRule type="containsText" dxfId="2441" priority="62" operator="containsText" text="RF">
      <formula>NOT(ISERROR(SEARCH("RF",F4)))</formula>
    </cfRule>
    <cfRule type="containsText" dxfId="2440" priority="63" operator="containsText" text="LF">
      <formula>NOT(ISERROR(SEARCH("LF",F4)))</formula>
    </cfRule>
  </conditionalFormatting>
  <conditionalFormatting sqref="F5">
    <cfRule type="containsText" dxfId="2439" priority="42" operator="containsText" text="BN">
      <formula>NOT(ISERROR(SEARCH("BN",F5)))</formula>
    </cfRule>
    <cfRule type="containsText" dxfId="2438" priority="43" operator="containsText" text="P">
      <formula>NOT(ISERROR(SEARCH("P",F5)))</formula>
    </cfRule>
    <cfRule type="containsText" dxfId="2437" priority="44" operator="containsText" text="SS">
      <formula>NOT(ISERROR(SEARCH("SS",F5)))</formula>
    </cfRule>
    <cfRule type="containsText" dxfId="2436" priority="45" operator="containsText" text="3B">
      <formula>NOT(ISERROR(SEARCH("3B",F5)))</formula>
    </cfRule>
    <cfRule type="containsText" dxfId="2435" priority="46" operator="containsText" text="2B">
      <formula>NOT(ISERROR(SEARCH("2B",F5)))</formula>
    </cfRule>
    <cfRule type="containsText" dxfId="2434" priority="47" operator="containsText" text="1B">
      <formula>NOT(ISERROR(SEARCH("1B",F5)))</formula>
    </cfRule>
    <cfRule type="containsText" dxfId="2433" priority="48" operator="containsText" text="C ">
      <formula>NOT(ISERROR(SEARCH("C ",F5)))</formula>
    </cfRule>
    <cfRule type="containsText" dxfId="2432" priority="49" operator="containsText" text="CR">
      <formula>NOT(ISERROR(SEARCH("CR",F5)))</formula>
    </cfRule>
    <cfRule type="containsText" dxfId="2431" priority="50" operator="containsText" text="CL">
      <formula>NOT(ISERROR(SEARCH("CL",F5)))</formula>
    </cfRule>
    <cfRule type="containsText" dxfId="2430" priority="51" operator="containsText" text="RF">
      <formula>NOT(ISERROR(SEARCH("RF",F5)))</formula>
    </cfRule>
    <cfRule type="containsText" dxfId="2429" priority="52" operator="containsText" text="LF">
      <formula>NOT(ISERROR(SEARCH("LF",F5)))</formula>
    </cfRule>
  </conditionalFormatting>
  <conditionalFormatting sqref="F6">
    <cfRule type="containsText" dxfId="2428" priority="31" operator="containsText" text="BN">
      <formula>NOT(ISERROR(SEARCH("BN",F6)))</formula>
    </cfRule>
    <cfRule type="containsText" dxfId="2427" priority="32" operator="containsText" text="P">
      <formula>NOT(ISERROR(SEARCH("P",F6)))</formula>
    </cfRule>
    <cfRule type="containsText" dxfId="2426" priority="33" operator="containsText" text="SS">
      <formula>NOT(ISERROR(SEARCH("SS",F6)))</formula>
    </cfRule>
    <cfRule type="containsText" dxfId="2425" priority="34" operator="containsText" text="3B">
      <formula>NOT(ISERROR(SEARCH("3B",F6)))</formula>
    </cfRule>
    <cfRule type="containsText" dxfId="2424" priority="35" operator="containsText" text="2B">
      <formula>NOT(ISERROR(SEARCH("2B",F6)))</formula>
    </cfRule>
    <cfRule type="containsText" dxfId="2423" priority="36" operator="containsText" text="1B">
      <formula>NOT(ISERROR(SEARCH("1B",F6)))</formula>
    </cfRule>
    <cfRule type="containsText" dxfId="2422" priority="37" operator="containsText" text="C ">
      <formula>NOT(ISERROR(SEARCH("C ",F6)))</formula>
    </cfRule>
    <cfRule type="containsText" dxfId="2421" priority="38" operator="containsText" text="CR">
      <formula>NOT(ISERROR(SEARCH("CR",F6)))</formula>
    </cfRule>
    <cfRule type="containsText" dxfId="2420" priority="39" operator="containsText" text="CL">
      <formula>NOT(ISERROR(SEARCH("CL",F6)))</formula>
    </cfRule>
    <cfRule type="containsText" dxfId="2419" priority="40" operator="containsText" text="RF">
      <formula>NOT(ISERROR(SEARCH("RF",F6)))</formula>
    </cfRule>
    <cfRule type="containsText" dxfId="2418" priority="41" operator="containsText" text="LF">
      <formula>NOT(ISERROR(SEARCH("LF",F6)))</formula>
    </cfRule>
  </conditionalFormatting>
  <conditionalFormatting sqref="F3">
    <cfRule type="containsText" dxfId="2417" priority="20" operator="containsText" text="BN">
      <formula>NOT(ISERROR(SEARCH("BN",F3)))</formula>
    </cfRule>
    <cfRule type="containsText" dxfId="2416" priority="21" operator="containsText" text="P">
      <formula>NOT(ISERROR(SEARCH("P",F3)))</formula>
    </cfRule>
    <cfRule type="containsText" dxfId="2415" priority="22" operator="containsText" text="SS">
      <formula>NOT(ISERROR(SEARCH("SS",F3)))</formula>
    </cfRule>
    <cfRule type="containsText" dxfId="2414" priority="23" operator="containsText" text="3B">
      <formula>NOT(ISERROR(SEARCH("3B",F3)))</formula>
    </cfRule>
    <cfRule type="containsText" dxfId="2413" priority="24" operator="containsText" text="2B">
      <formula>NOT(ISERROR(SEARCH("2B",F3)))</formula>
    </cfRule>
    <cfRule type="containsText" dxfId="2412" priority="25" operator="containsText" text="1B">
      <formula>NOT(ISERROR(SEARCH("1B",F3)))</formula>
    </cfRule>
    <cfRule type="containsText" dxfId="2411" priority="26" operator="containsText" text="C ">
      <formula>NOT(ISERROR(SEARCH("C ",F3)))</formula>
    </cfRule>
    <cfRule type="containsText" dxfId="2410" priority="27" operator="containsText" text="CR">
      <formula>NOT(ISERROR(SEARCH("CR",F3)))</formula>
    </cfRule>
    <cfRule type="containsText" dxfId="2409" priority="28" operator="containsText" text="CL">
      <formula>NOT(ISERROR(SEARCH("CL",F3)))</formula>
    </cfRule>
    <cfRule type="containsText" dxfId="2408" priority="29" operator="containsText" text="RF">
      <formula>NOT(ISERROR(SEARCH("RF",F3)))</formula>
    </cfRule>
    <cfRule type="containsText" dxfId="2407" priority="30" operator="containsText" text="LF">
      <formula>NOT(ISERROR(SEARCH("LF",F3)))</formula>
    </cfRule>
  </conditionalFormatting>
  <conditionalFormatting sqref="K3:L13">
    <cfRule type="cellIs" dxfId="2406" priority="9" operator="equal">
      <formula>1</formula>
    </cfRule>
    <cfRule type="cellIs" dxfId="2405" priority="10" operator="greaterThan">
      <formula>1</formula>
    </cfRule>
  </conditionalFormatting>
  <conditionalFormatting sqref="M3:N13">
    <cfRule type="cellIs" dxfId="2404" priority="8" operator="greaterThan">
      <formula>1</formula>
    </cfRule>
  </conditionalFormatting>
  <conditionalFormatting sqref="I3:I13">
    <cfRule type="cellIs" dxfId="2403" priority="11" operator="equal">
      <formula>0</formula>
    </cfRule>
    <cfRule type="cellIs" dxfId="2402" priority="12" operator="greaterThan">
      <formula>4</formula>
    </cfRule>
    <cfRule type="colorScale" priority="13">
      <colorScale>
        <cfvo type="num" val="1"/>
        <cfvo type="percentile" val="50"/>
        <cfvo type="max"/>
        <color rgb="FFF8696B"/>
        <color rgb="FFFFEB84"/>
        <color rgb="FF63BE7B"/>
      </colorScale>
    </cfRule>
  </conditionalFormatting>
  <conditionalFormatting sqref="N3:N13">
    <cfRule type="cellIs" dxfId="2401" priority="5" operator="between">
      <formula>2</formula>
      <formula>4</formula>
    </cfRule>
    <cfRule type="cellIs" dxfId="2400" priority="6" operator="lessThan">
      <formula>2</formula>
    </cfRule>
    <cfRule type="cellIs" dxfId="2399" priority="7" operator="greaterThan">
      <formula>4</formula>
    </cfRule>
  </conditionalFormatting>
  <conditionalFormatting sqref="S3:AB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4">
    <cfRule type="cellIs" dxfId="2398" priority="1" operator="equal">
      <formula>0</formula>
    </cfRule>
    <cfRule type="cellIs" dxfId="2397" priority="2" operator="greaterThan">
      <formula>4</formula>
    </cfRule>
    <cfRule type="colorScale" priority="3">
      <colorScale>
        <cfvo type="num" val="1"/>
        <cfvo type="percentile" val="50"/>
        <cfvo type="max"/>
        <color rgb="FFF8696B"/>
        <color rgb="FFFFEB84"/>
        <color rgb="FF63BE7B"/>
      </colorScale>
    </cfRule>
  </conditionalFormatting>
  <pageMargins left="0.25" right="0.25" top="0.1" bottom="0.1" header="0.3" footer="0.3"/>
  <pageSetup orientation="landscape" horizontalDpi="0" verticalDpi="0"/>
  <rowBreaks count="1" manualBreakCount="1">
    <brk id="14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29"/>
  <sheetViews>
    <sheetView zoomScale="70" zoomScaleNormal="70" zoomScalePageLayoutView="70" workbookViewId="0">
      <selection activeCell="J3" sqref="J3:J14"/>
    </sheetView>
  </sheetViews>
  <sheetFormatPr defaultColWidth="8.77734375" defaultRowHeight="14.4" x14ac:dyDescent="0.3"/>
  <cols>
    <col min="1" max="1" width="4.33203125" customWidth="1"/>
    <col min="2" max="2" width="14.6640625" customWidth="1"/>
    <col min="3" max="8" width="10.44140625" customWidth="1"/>
  </cols>
  <sheetData>
    <row r="1" spans="1:28" ht="23.4" x14ac:dyDescent="0.45">
      <c r="A1" s="46" t="s">
        <v>48</v>
      </c>
      <c r="B1" s="47"/>
      <c r="C1" s="47"/>
      <c r="D1" s="47"/>
      <c r="E1" s="47"/>
      <c r="F1" s="47"/>
      <c r="G1" s="47"/>
      <c r="S1" s="2" t="s">
        <v>52</v>
      </c>
      <c r="T1" s="2"/>
      <c r="U1" s="2"/>
      <c r="V1" s="2"/>
      <c r="W1" s="2"/>
      <c r="X1" s="2"/>
      <c r="Y1" s="2"/>
      <c r="Z1" s="2"/>
      <c r="AA1" s="2"/>
      <c r="AB1" s="2"/>
    </row>
    <row r="2" spans="1:28" s="2" customFormat="1" ht="23.4" x14ac:dyDescent="0.45">
      <c r="A2" s="1" t="s">
        <v>0</v>
      </c>
      <c r="B2" s="9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51</v>
      </c>
      <c r="O2" s="2" t="s">
        <v>17</v>
      </c>
      <c r="S2" s="40">
        <v>1</v>
      </c>
      <c r="T2" s="40">
        <v>2</v>
      </c>
      <c r="U2" s="40">
        <v>3</v>
      </c>
      <c r="V2" s="40">
        <v>4</v>
      </c>
      <c r="W2" s="40">
        <v>5</v>
      </c>
      <c r="X2" s="40">
        <v>6</v>
      </c>
      <c r="Y2" s="40">
        <v>7</v>
      </c>
      <c r="Z2" s="40">
        <v>8</v>
      </c>
      <c r="AA2" s="40">
        <v>9</v>
      </c>
      <c r="AB2" s="41" t="s">
        <v>18</v>
      </c>
    </row>
    <row r="3" spans="1:28" s="2" customFormat="1" ht="42.75" customHeight="1" x14ac:dyDescent="0.45">
      <c r="A3" s="3">
        <v>1</v>
      </c>
      <c r="B3" s="7"/>
      <c r="C3" s="11"/>
      <c r="D3" s="11"/>
      <c r="E3" s="11"/>
      <c r="G3" s="11"/>
      <c r="H3" s="11"/>
      <c r="I3" s="5">
        <f>SUM(COUNTIF($C3:$H3,"1B"),COUNTIF($C3:$H3,"2B"),COUNTIF($C3:$H3,"3B"),COUNTIF($C3:$H3,"SS"))</f>
        <v>0</v>
      </c>
      <c r="J3" s="5">
        <f>SUM(COUNTIF($C3:$H3,"LF"),COUNTIF($C3:$H3,"CL"),COUNTIF($C3:$E3,"CR"),COUNTIF($C3:$H3,"RF"))</f>
        <v>0</v>
      </c>
      <c r="K3" s="5">
        <f>SUM(COUNTIF($C3:$H3,"P"))</f>
        <v>0</v>
      </c>
      <c r="L3" s="5">
        <f>SUM(COUNTIF($C3:$H3,"C "))</f>
        <v>0</v>
      </c>
      <c r="M3" s="5">
        <f>SUM(COUNTIF($C3:$H3,"BN"))</f>
        <v>0</v>
      </c>
      <c r="N3" s="5">
        <f>SUM(I3,K3,L3)</f>
        <v>0</v>
      </c>
      <c r="O3" s="2">
        <f>SUM(I3:M3)</f>
        <v>0</v>
      </c>
      <c r="S3">
        <f>COUNTIF($B3:$H3,"P")</f>
        <v>0</v>
      </c>
      <c r="T3">
        <f>COUNTIF($B3:$H3,"C ")</f>
        <v>0</v>
      </c>
      <c r="U3">
        <f>COUNTIF($B3:$H3,"1B")</f>
        <v>0</v>
      </c>
      <c r="V3">
        <f>COUNTIF($B3:$H3,"2B")</f>
        <v>0</v>
      </c>
      <c r="W3">
        <f>COUNTIF($B3:$H3,"3B")</f>
        <v>0</v>
      </c>
      <c r="X3">
        <f>COUNTIF($B3:$H3,"SS")</f>
        <v>0</v>
      </c>
      <c r="Y3">
        <f>COUNTIF($B3:$H3,"LF")</f>
        <v>0</v>
      </c>
      <c r="Z3">
        <f>COUNTIF($B3:$H3,"CF")</f>
        <v>0</v>
      </c>
      <c r="AA3">
        <f>COUNTIF($B3:$H3,"RF")</f>
        <v>0</v>
      </c>
      <c r="AB3">
        <f>COUNTIF($B3:$H3,"BN")</f>
        <v>0</v>
      </c>
    </row>
    <row r="4" spans="1:28" s="2" customFormat="1" ht="42.75" customHeight="1" x14ac:dyDescent="0.45">
      <c r="A4" s="3">
        <v>2</v>
      </c>
      <c r="B4" s="7"/>
      <c r="C4" s="16"/>
      <c r="D4" s="11"/>
      <c r="E4" s="11"/>
      <c r="G4" s="11"/>
      <c r="H4" s="11"/>
      <c r="I4" s="5">
        <f t="shared" ref="I4:I13" si="0">SUM(COUNTIF($C4:$H4,"1B"),COUNTIF($C4:$H4,"2B"),COUNTIF($C4:$H4,"3B"),COUNTIF($C4:$H4,"SS"))</f>
        <v>0</v>
      </c>
      <c r="J4" s="5">
        <f t="shared" ref="J4:J14" si="1">SUM(COUNTIF($C4:$H4,"LF"),COUNTIF($C4:$H4,"CL"),COUNTIF($C4:$E4,"CR"),COUNTIF($C4:$H4,"RF"))</f>
        <v>0</v>
      </c>
      <c r="K4" s="5">
        <f t="shared" ref="K4:K13" si="2">SUM(COUNTIF($C4:$H4,"P"))</f>
        <v>0</v>
      </c>
      <c r="L4" s="5">
        <f t="shared" ref="L4:L13" si="3">SUM(COUNTIF($C4:$H4,"C "))</f>
        <v>0</v>
      </c>
      <c r="M4" s="5">
        <f t="shared" ref="M4:M13" si="4">SUM(COUNTIF($C4:$H4,"BN"))</f>
        <v>0</v>
      </c>
      <c r="N4" s="5">
        <f t="shared" ref="N4:N13" si="5">SUM(I4,K4,L4)</f>
        <v>0</v>
      </c>
      <c r="O4" s="2">
        <f t="shared" ref="O4:O13" si="6">SUM(I4:M4)</f>
        <v>0</v>
      </c>
      <c r="S4">
        <f t="shared" ref="S4:S13" si="7">COUNTIF($B4:$H4,"P")</f>
        <v>0</v>
      </c>
      <c r="T4">
        <f t="shared" ref="T4:T13" si="8">COUNTIF($B4:$H4,"C ")</f>
        <v>0</v>
      </c>
      <c r="U4">
        <f t="shared" ref="U4:U13" si="9">COUNTIF($B4:$H4,"1B")</f>
        <v>0</v>
      </c>
      <c r="V4">
        <f t="shared" ref="V4:V13" si="10">COUNTIF($B4:$H4,"2B")</f>
        <v>0</v>
      </c>
      <c r="W4">
        <f t="shared" ref="W4:W13" si="11">COUNTIF($B4:$H4,"3B")</f>
        <v>0</v>
      </c>
      <c r="X4">
        <f t="shared" ref="X4:X13" si="12">COUNTIF($B4:$H4,"SS")</f>
        <v>0</v>
      </c>
      <c r="Y4">
        <f t="shared" ref="Y4:Y13" si="13">COUNTIF($B4:$H4,"LF")</f>
        <v>0</v>
      </c>
      <c r="Z4">
        <f t="shared" ref="Z4:Z13" si="14">COUNTIF($B4:$H4,"CF")</f>
        <v>0</v>
      </c>
      <c r="AA4">
        <f t="shared" ref="AA4:AA13" si="15">COUNTIF($B4:$H4,"RF")</f>
        <v>0</v>
      </c>
      <c r="AB4">
        <f t="shared" ref="AB4:AB13" si="16">COUNTIF($B4:$H4,"BN")</f>
        <v>0</v>
      </c>
    </row>
    <row r="5" spans="1:28" s="2" customFormat="1" ht="42.75" customHeight="1" x14ac:dyDescent="0.45">
      <c r="A5" s="3">
        <v>3</v>
      </c>
      <c r="B5" s="7"/>
      <c r="C5" s="11"/>
      <c r="D5" s="16"/>
      <c r="E5" s="11"/>
      <c r="G5" s="11"/>
      <c r="H5" s="11"/>
      <c r="I5" s="5">
        <f t="shared" si="0"/>
        <v>0</v>
      </c>
      <c r="J5" s="5">
        <f t="shared" si="1"/>
        <v>0</v>
      </c>
      <c r="K5" s="5">
        <f t="shared" si="2"/>
        <v>0</v>
      </c>
      <c r="L5" s="5">
        <f t="shared" si="3"/>
        <v>0</v>
      </c>
      <c r="M5" s="5">
        <f t="shared" si="4"/>
        <v>0</v>
      </c>
      <c r="N5" s="5">
        <f t="shared" si="5"/>
        <v>0</v>
      </c>
      <c r="O5" s="2">
        <f t="shared" si="6"/>
        <v>0</v>
      </c>
      <c r="S5">
        <f t="shared" si="7"/>
        <v>0</v>
      </c>
      <c r="T5">
        <f t="shared" si="8"/>
        <v>0</v>
      </c>
      <c r="U5">
        <f t="shared" si="9"/>
        <v>0</v>
      </c>
      <c r="V5">
        <f t="shared" si="10"/>
        <v>0</v>
      </c>
      <c r="W5">
        <f t="shared" si="11"/>
        <v>0</v>
      </c>
      <c r="X5">
        <f t="shared" si="12"/>
        <v>0</v>
      </c>
      <c r="Y5">
        <f t="shared" si="13"/>
        <v>0</v>
      </c>
      <c r="Z5">
        <f t="shared" si="14"/>
        <v>0</v>
      </c>
      <c r="AA5">
        <f t="shared" si="15"/>
        <v>0</v>
      </c>
      <c r="AB5">
        <f t="shared" si="16"/>
        <v>0</v>
      </c>
    </row>
    <row r="6" spans="1:28" s="2" customFormat="1" ht="42.75" customHeight="1" x14ac:dyDescent="0.45">
      <c r="A6" s="7">
        <v>4</v>
      </c>
      <c r="B6" s="7"/>
      <c r="C6" s="11"/>
      <c r="D6" s="11"/>
      <c r="E6" s="16"/>
      <c r="G6" s="11"/>
      <c r="H6" s="11"/>
      <c r="I6" s="5">
        <f t="shared" si="0"/>
        <v>0</v>
      </c>
      <c r="J6" s="5">
        <f t="shared" si="1"/>
        <v>0</v>
      </c>
      <c r="K6" s="5">
        <f t="shared" si="2"/>
        <v>0</v>
      </c>
      <c r="L6" s="5">
        <f t="shared" si="3"/>
        <v>0</v>
      </c>
      <c r="M6" s="5">
        <f t="shared" si="4"/>
        <v>0</v>
      </c>
      <c r="N6" s="5">
        <f t="shared" si="5"/>
        <v>0</v>
      </c>
      <c r="O6" s="2">
        <f t="shared" si="6"/>
        <v>0</v>
      </c>
      <c r="S6">
        <f t="shared" si="7"/>
        <v>0</v>
      </c>
      <c r="T6">
        <f t="shared" si="8"/>
        <v>0</v>
      </c>
      <c r="U6">
        <f t="shared" si="9"/>
        <v>0</v>
      </c>
      <c r="V6">
        <f t="shared" si="10"/>
        <v>0</v>
      </c>
      <c r="W6">
        <f t="shared" si="11"/>
        <v>0</v>
      </c>
      <c r="X6">
        <f t="shared" si="12"/>
        <v>0</v>
      </c>
      <c r="Y6">
        <f t="shared" si="13"/>
        <v>0</v>
      </c>
      <c r="Z6">
        <f t="shared" si="14"/>
        <v>0</v>
      </c>
      <c r="AA6">
        <f t="shared" si="15"/>
        <v>0</v>
      </c>
      <c r="AB6">
        <f t="shared" si="16"/>
        <v>0</v>
      </c>
    </row>
    <row r="7" spans="1:28" s="2" customFormat="1" ht="42.75" customHeight="1" x14ac:dyDescent="0.45">
      <c r="A7" s="3">
        <v>5</v>
      </c>
      <c r="B7" s="7"/>
      <c r="C7" s="11"/>
      <c r="D7" s="11"/>
      <c r="E7" s="11"/>
      <c r="G7" s="11"/>
      <c r="H7" s="11"/>
      <c r="I7" s="5">
        <f t="shared" si="0"/>
        <v>0</v>
      </c>
      <c r="J7" s="5">
        <f t="shared" si="1"/>
        <v>0</v>
      </c>
      <c r="K7" s="5">
        <f t="shared" si="2"/>
        <v>0</v>
      </c>
      <c r="L7" s="5">
        <f t="shared" si="3"/>
        <v>0</v>
      </c>
      <c r="M7" s="5">
        <f t="shared" si="4"/>
        <v>0</v>
      </c>
      <c r="N7" s="5">
        <f t="shared" si="5"/>
        <v>0</v>
      </c>
      <c r="O7" s="2">
        <f t="shared" si="6"/>
        <v>0</v>
      </c>
      <c r="S7">
        <f t="shared" si="7"/>
        <v>0</v>
      </c>
      <c r="T7">
        <f t="shared" si="8"/>
        <v>0</v>
      </c>
      <c r="U7">
        <f t="shared" si="9"/>
        <v>0</v>
      </c>
      <c r="V7">
        <f t="shared" si="10"/>
        <v>0</v>
      </c>
      <c r="W7">
        <f t="shared" si="11"/>
        <v>0</v>
      </c>
      <c r="X7">
        <f t="shared" si="12"/>
        <v>0</v>
      </c>
      <c r="Y7">
        <f t="shared" si="13"/>
        <v>0</v>
      </c>
      <c r="Z7">
        <f t="shared" si="14"/>
        <v>0</v>
      </c>
      <c r="AA7">
        <f t="shared" si="15"/>
        <v>0</v>
      </c>
      <c r="AB7">
        <f t="shared" si="16"/>
        <v>0</v>
      </c>
    </row>
    <row r="8" spans="1:28" s="2" customFormat="1" ht="42.75" customHeight="1" x14ac:dyDescent="0.45">
      <c r="A8" s="3">
        <v>6</v>
      </c>
      <c r="B8" s="7"/>
      <c r="C8" s="11"/>
      <c r="D8" s="11"/>
      <c r="E8" s="11"/>
      <c r="G8" s="11"/>
      <c r="H8" s="11"/>
      <c r="I8" s="5">
        <f t="shared" si="0"/>
        <v>0</v>
      </c>
      <c r="J8" s="5">
        <f t="shared" si="1"/>
        <v>0</v>
      </c>
      <c r="K8" s="5">
        <f t="shared" si="2"/>
        <v>0</v>
      </c>
      <c r="L8" s="5">
        <f t="shared" si="3"/>
        <v>0</v>
      </c>
      <c r="M8" s="5">
        <f t="shared" si="4"/>
        <v>0</v>
      </c>
      <c r="N8" s="5">
        <f t="shared" si="5"/>
        <v>0</v>
      </c>
      <c r="O8" s="2">
        <f t="shared" si="6"/>
        <v>0</v>
      </c>
      <c r="S8">
        <f t="shared" si="7"/>
        <v>0</v>
      </c>
      <c r="T8">
        <f t="shared" si="8"/>
        <v>0</v>
      </c>
      <c r="U8">
        <f t="shared" si="9"/>
        <v>0</v>
      </c>
      <c r="V8">
        <f t="shared" si="10"/>
        <v>0</v>
      </c>
      <c r="W8">
        <f t="shared" si="11"/>
        <v>0</v>
      </c>
      <c r="X8">
        <f t="shared" si="12"/>
        <v>0</v>
      </c>
      <c r="Y8">
        <f t="shared" si="13"/>
        <v>0</v>
      </c>
      <c r="Z8">
        <f t="shared" si="14"/>
        <v>0</v>
      </c>
      <c r="AA8">
        <f t="shared" si="15"/>
        <v>0</v>
      </c>
      <c r="AB8">
        <f t="shared" si="16"/>
        <v>0</v>
      </c>
    </row>
    <row r="9" spans="1:28" s="2" customFormat="1" ht="42.75" customHeight="1" x14ac:dyDescent="0.45">
      <c r="A9" s="3">
        <v>7</v>
      </c>
      <c r="B9" s="7"/>
      <c r="C9" s="11"/>
      <c r="D9" s="11"/>
      <c r="E9" s="11"/>
      <c r="G9" s="11"/>
      <c r="H9" s="11"/>
      <c r="I9" s="5">
        <f t="shared" si="0"/>
        <v>0</v>
      </c>
      <c r="J9" s="5">
        <f t="shared" si="1"/>
        <v>0</v>
      </c>
      <c r="K9" s="5">
        <f t="shared" si="2"/>
        <v>0</v>
      </c>
      <c r="L9" s="5">
        <f t="shared" si="3"/>
        <v>0</v>
      </c>
      <c r="M9" s="5">
        <f t="shared" si="4"/>
        <v>0</v>
      </c>
      <c r="N9" s="5">
        <f t="shared" si="5"/>
        <v>0</v>
      </c>
      <c r="O9" s="2">
        <f t="shared" si="6"/>
        <v>0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</v>
      </c>
      <c r="W9">
        <f t="shared" si="11"/>
        <v>0</v>
      </c>
      <c r="X9">
        <f t="shared" si="12"/>
        <v>0</v>
      </c>
      <c r="Y9">
        <f t="shared" si="13"/>
        <v>0</v>
      </c>
      <c r="Z9">
        <f t="shared" si="14"/>
        <v>0</v>
      </c>
      <c r="AA9">
        <f t="shared" si="15"/>
        <v>0</v>
      </c>
      <c r="AB9">
        <f t="shared" si="16"/>
        <v>0</v>
      </c>
    </row>
    <row r="10" spans="1:28" s="2" customFormat="1" ht="42.75" customHeight="1" x14ac:dyDescent="0.45">
      <c r="A10" s="3">
        <v>8</v>
      </c>
      <c r="B10" s="7"/>
      <c r="C10" s="11"/>
      <c r="D10" s="11"/>
      <c r="E10" s="11"/>
      <c r="G10" s="11"/>
      <c r="H10" s="11"/>
      <c r="I10" s="5">
        <f t="shared" si="0"/>
        <v>0</v>
      </c>
      <c r="J10" s="5">
        <f t="shared" si="1"/>
        <v>0</v>
      </c>
      <c r="K10" s="5">
        <f t="shared" si="2"/>
        <v>0</v>
      </c>
      <c r="L10" s="5">
        <f t="shared" si="3"/>
        <v>0</v>
      </c>
      <c r="M10" s="5">
        <f t="shared" si="4"/>
        <v>0</v>
      </c>
      <c r="N10" s="5">
        <f t="shared" si="5"/>
        <v>0</v>
      </c>
      <c r="O10" s="2">
        <f t="shared" si="6"/>
        <v>0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  <c r="AB10">
        <f t="shared" si="16"/>
        <v>0</v>
      </c>
    </row>
    <row r="11" spans="1:28" s="2" customFormat="1" ht="42.75" customHeight="1" x14ac:dyDescent="0.45">
      <c r="A11" s="3">
        <v>9</v>
      </c>
      <c r="B11" s="7"/>
      <c r="C11" s="16"/>
      <c r="D11" s="11"/>
      <c r="E11" s="11"/>
      <c r="G11" s="11"/>
      <c r="H11" s="11"/>
      <c r="I11" s="5">
        <f t="shared" si="0"/>
        <v>0</v>
      </c>
      <c r="J11" s="5">
        <f t="shared" si="1"/>
        <v>0</v>
      </c>
      <c r="K11" s="5">
        <f t="shared" si="2"/>
        <v>0</v>
      </c>
      <c r="L11" s="5">
        <f t="shared" si="3"/>
        <v>0</v>
      </c>
      <c r="M11" s="5">
        <f t="shared" si="4"/>
        <v>0</v>
      </c>
      <c r="N11" s="5">
        <f t="shared" si="5"/>
        <v>0</v>
      </c>
      <c r="O11" s="2">
        <f t="shared" si="6"/>
        <v>0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B11">
        <f t="shared" si="16"/>
        <v>0</v>
      </c>
    </row>
    <row r="12" spans="1:28" s="2" customFormat="1" ht="42.75" customHeight="1" x14ac:dyDescent="0.45">
      <c r="A12" s="3">
        <v>10</v>
      </c>
      <c r="B12" s="7"/>
      <c r="C12" s="11"/>
      <c r="D12" s="16"/>
      <c r="E12" s="11"/>
      <c r="G12" s="11"/>
      <c r="H12" s="11"/>
      <c r="I12" s="5">
        <f t="shared" si="0"/>
        <v>0</v>
      </c>
      <c r="J12" s="5">
        <f t="shared" si="1"/>
        <v>0</v>
      </c>
      <c r="K12" s="5">
        <f t="shared" si="2"/>
        <v>0</v>
      </c>
      <c r="L12" s="5">
        <f t="shared" si="3"/>
        <v>0</v>
      </c>
      <c r="M12" s="5">
        <f t="shared" si="4"/>
        <v>0</v>
      </c>
      <c r="N12" s="5">
        <f t="shared" si="5"/>
        <v>0</v>
      </c>
      <c r="O12" s="2">
        <f t="shared" si="6"/>
        <v>0</v>
      </c>
      <c r="S12">
        <f t="shared" si="7"/>
        <v>0</v>
      </c>
      <c r="T12">
        <f t="shared" si="8"/>
        <v>0</v>
      </c>
      <c r="U12">
        <f t="shared" si="9"/>
        <v>0</v>
      </c>
      <c r="V12">
        <f t="shared" si="10"/>
        <v>0</v>
      </c>
      <c r="W12">
        <f t="shared" si="11"/>
        <v>0</v>
      </c>
      <c r="X12">
        <f t="shared" si="12"/>
        <v>0</v>
      </c>
      <c r="Y12">
        <f t="shared" si="13"/>
        <v>0</v>
      </c>
      <c r="Z12">
        <f t="shared" si="14"/>
        <v>0</v>
      </c>
      <c r="AA12">
        <f t="shared" si="15"/>
        <v>0</v>
      </c>
      <c r="AB12">
        <f t="shared" si="16"/>
        <v>0</v>
      </c>
    </row>
    <row r="13" spans="1:28" s="2" customFormat="1" ht="42.75" customHeight="1" x14ac:dyDescent="0.45">
      <c r="A13" s="3">
        <v>11</v>
      </c>
      <c r="B13" s="7"/>
      <c r="C13" s="11"/>
      <c r="D13" s="11"/>
      <c r="E13" s="16"/>
      <c r="G13" s="11"/>
      <c r="H13" s="11"/>
      <c r="I13" s="5">
        <f t="shared" si="0"/>
        <v>0</v>
      </c>
      <c r="J13" s="5">
        <f t="shared" si="1"/>
        <v>0</v>
      </c>
      <c r="K13" s="5">
        <f t="shared" si="2"/>
        <v>0</v>
      </c>
      <c r="L13" s="5">
        <f t="shared" si="3"/>
        <v>0</v>
      </c>
      <c r="M13" s="5">
        <f t="shared" si="4"/>
        <v>0</v>
      </c>
      <c r="N13" s="5">
        <f t="shared" si="5"/>
        <v>0</v>
      </c>
      <c r="O13" s="2">
        <f t="shared" si="6"/>
        <v>0</v>
      </c>
      <c r="S13">
        <f t="shared" si="7"/>
        <v>0</v>
      </c>
      <c r="T13">
        <f t="shared" si="8"/>
        <v>0</v>
      </c>
      <c r="U13">
        <f t="shared" si="9"/>
        <v>0</v>
      </c>
      <c r="V13">
        <f t="shared" si="10"/>
        <v>0</v>
      </c>
      <c r="W13">
        <f t="shared" si="11"/>
        <v>0</v>
      </c>
      <c r="X13">
        <f t="shared" si="12"/>
        <v>0</v>
      </c>
      <c r="Y13">
        <f t="shared" si="13"/>
        <v>0</v>
      </c>
      <c r="Z13">
        <f t="shared" si="14"/>
        <v>0</v>
      </c>
      <c r="AA13">
        <f t="shared" si="15"/>
        <v>0</v>
      </c>
      <c r="AB13">
        <f t="shared" si="16"/>
        <v>0</v>
      </c>
    </row>
    <row r="14" spans="1:28" s="2" customFormat="1" ht="23.4" x14ac:dyDescent="0.45">
      <c r="I14" s="5">
        <f>SUM(I3:I13)/4</f>
        <v>0</v>
      </c>
      <c r="J14" s="5">
        <f t="shared" si="1"/>
        <v>0</v>
      </c>
      <c r="K14" s="5">
        <f>SUM(K3:K13)</f>
        <v>0</v>
      </c>
      <c r="L14" s="5">
        <f>SUM(L3:L13)</f>
        <v>0</v>
      </c>
      <c r="M14" s="5">
        <f t="shared" ref="M14" si="17">SUM(COUNTIF($C14:$H14,"BN"))</f>
        <v>0</v>
      </c>
    </row>
    <row r="15" spans="1:28" ht="23.4" x14ac:dyDescent="0.45">
      <c r="A15" s="2"/>
      <c r="B15" s="2"/>
      <c r="C15" s="2"/>
      <c r="D15" s="2"/>
      <c r="E15" s="2"/>
      <c r="G15" s="2"/>
      <c r="H15" s="2"/>
      <c r="I15" s="5"/>
      <c r="J15" s="5"/>
      <c r="K15" s="5"/>
      <c r="L15" s="5"/>
      <c r="M15" s="5"/>
      <c r="N15" s="2"/>
    </row>
    <row r="16" spans="1:28" ht="23.4" x14ac:dyDescent="0.45">
      <c r="A16" s="2"/>
      <c r="B16" s="2" t="s">
        <v>27</v>
      </c>
      <c r="C16" s="2"/>
      <c r="D16" s="2"/>
      <c r="E16" s="2"/>
      <c r="F16" s="2"/>
      <c r="G16" s="2"/>
      <c r="H16" s="2"/>
      <c r="I16" s="5"/>
      <c r="J16" s="5"/>
      <c r="K16" s="5"/>
    </row>
    <row r="17" spans="1:14" ht="23.4" x14ac:dyDescent="0.45">
      <c r="A17" s="1" t="s">
        <v>0</v>
      </c>
      <c r="B17" s="9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5" t="s">
        <v>33</v>
      </c>
      <c r="J17" s="5" t="s">
        <v>34</v>
      </c>
      <c r="K17" s="5" t="s">
        <v>35</v>
      </c>
      <c r="L17" s="5" t="s">
        <v>53</v>
      </c>
      <c r="M17" s="5" t="s">
        <v>54</v>
      </c>
      <c r="N17" s="5" t="s">
        <v>55</v>
      </c>
    </row>
    <row r="18" spans="1:14" ht="23.4" x14ac:dyDescent="0.45">
      <c r="A18" s="3">
        <v>1</v>
      </c>
      <c r="B18" s="7"/>
      <c r="C18" s="26"/>
      <c r="D18" s="26"/>
      <c r="E18" s="26"/>
      <c r="F18" s="26"/>
      <c r="G18" s="26"/>
      <c r="H18" s="26"/>
      <c r="I18" s="5">
        <f t="shared" ref="I18:I28" si="18">SUM(IF(ISTEXT(C18),1),IF(ISTEXT(D18),1),IF(ISTEXT(E18),1),IF(ISTEXT(F18),1),IF(ISTEXT(G18),1),IF(ISTEXT(H18),1))</f>
        <v>0</v>
      </c>
      <c r="J18" s="5">
        <f t="shared" ref="J18:J28" si="19">I18-SUM(COUNTIF(C18:G18,"*O"),COUNTIF(C18:H18,"K*"))</f>
        <v>0</v>
      </c>
      <c r="K18" s="5">
        <f t="shared" ref="K18:K28" si="20">COUNTIF(C18:H18,"*R*")</f>
        <v>0</v>
      </c>
      <c r="L18" s="5">
        <f t="shared" ref="L18:L28" si="21">COUNTIF(C18:H18,"*K*")</f>
        <v>0</v>
      </c>
      <c r="M18" s="5">
        <f t="shared" ref="M18:M28" si="22">COUNTIF(C18:H18,"*BI*")</f>
        <v>0</v>
      </c>
      <c r="N18" s="5">
        <f>SUM(COUNTIF(C18:H18,"*1B*"),COUNTIF(C18:H18,"*2B*"),COUNTIF(C18:H18,"*3B*"),COUNTIF(C18:H18,"*HR*"))</f>
        <v>0</v>
      </c>
    </row>
    <row r="19" spans="1:14" ht="23.4" x14ac:dyDescent="0.45">
      <c r="A19" s="3">
        <v>2</v>
      </c>
      <c r="B19" s="7"/>
      <c r="C19" s="26"/>
      <c r="D19" s="26"/>
      <c r="E19" s="26"/>
      <c r="F19" s="26"/>
      <c r="G19" s="26"/>
      <c r="H19" s="26"/>
      <c r="I19" s="5">
        <f t="shared" si="18"/>
        <v>0</v>
      </c>
      <c r="J19" s="5">
        <f t="shared" si="19"/>
        <v>0</v>
      </c>
      <c r="K19" s="5">
        <f t="shared" si="20"/>
        <v>0</v>
      </c>
      <c r="L19" s="5">
        <f t="shared" si="21"/>
        <v>0</v>
      </c>
      <c r="M19" s="5">
        <f t="shared" si="22"/>
        <v>0</v>
      </c>
      <c r="N19" s="5">
        <f t="shared" ref="N19:N28" si="23">SUM(COUNTIF(C19:H19,"*1B*"),COUNTIF(C19:H19,"*2B*"),COUNTIF(C19:H19,"*3B*"),COUNTIF(C19:H19,"*HR*"))</f>
        <v>0</v>
      </c>
    </row>
    <row r="20" spans="1:14" ht="23.4" x14ac:dyDescent="0.45">
      <c r="A20" s="3">
        <v>3</v>
      </c>
      <c r="B20" s="7"/>
      <c r="C20" s="26"/>
      <c r="D20" s="26"/>
      <c r="E20" s="26"/>
      <c r="F20" s="26"/>
      <c r="G20" s="26"/>
      <c r="H20" s="26"/>
      <c r="I20" s="5">
        <f t="shared" si="18"/>
        <v>0</v>
      </c>
      <c r="J20" s="5">
        <f t="shared" si="19"/>
        <v>0</v>
      </c>
      <c r="K20" s="5">
        <f t="shared" si="20"/>
        <v>0</v>
      </c>
      <c r="L20" s="5">
        <f t="shared" si="21"/>
        <v>0</v>
      </c>
      <c r="M20" s="5">
        <f t="shared" si="22"/>
        <v>0</v>
      </c>
      <c r="N20" s="5">
        <f t="shared" si="23"/>
        <v>0</v>
      </c>
    </row>
    <row r="21" spans="1:14" ht="23.4" x14ac:dyDescent="0.45">
      <c r="A21" s="7">
        <v>4</v>
      </c>
      <c r="B21" s="7"/>
      <c r="C21" s="26"/>
      <c r="D21" s="26"/>
      <c r="E21" s="26"/>
      <c r="F21" s="26"/>
      <c r="G21" s="26"/>
      <c r="H21" s="26"/>
      <c r="I21" s="5">
        <f t="shared" si="18"/>
        <v>0</v>
      </c>
      <c r="J21" s="5">
        <f t="shared" si="19"/>
        <v>0</v>
      </c>
      <c r="K21" s="5">
        <f t="shared" si="20"/>
        <v>0</v>
      </c>
      <c r="L21" s="5">
        <f t="shared" si="21"/>
        <v>0</v>
      </c>
      <c r="M21" s="5">
        <f t="shared" si="22"/>
        <v>0</v>
      </c>
      <c r="N21" s="5">
        <f t="shared" si="23"/>
        <v>0</v>
      </c>
    </row>
    <row r="22" spans="1:14" ht="23.4" x14ac:dyDescent="0.45">
      <c r="A22" s="3">
        <v>5</v>
      </c>
      <c r="B22" s="7"/>
      <c r="C22" s="26"/>
      <c r="D22" s="26"/>
      <c r="E22" s="26"/>
      <c r="F22" s="26"/>
      <c r="G22" s="26"/>
      <c r="H22" s="26"/>
      <c r="I22" s="5">
        <f t="shared" si="18"/>
        <v>0</v>
      </c>
      <c r="J22" s="5">
        <f t="shared" si="19"/>
        <v>0</v>
      </c>
      <c r="K22" s="5">
        <f t="shared" si="20"/>
        <v>0</v>
      </c>
      <c r="L22" s="5">
        <f t="shared" si="21"/>
        <v>0</v>
      </c>
      <c r="M22" s="5">
        <f t="shared" si="22"/>
        <v>0</v>
      </c>
      <c r="N22" s="5">
        <f t="shared" si="23"/>
        <v>0</v>
      </c>
    </row>
    <row r="23" spans="1:14" ht="23.4" x14ac:dyDescent="0.45">
      <c r="A23" s="3">
        <v>6</v>
      </c>
      <c r="B23" s="7"/>
      <c r="C23" s="26"/>
      <c r="D23" s="26"/>
      <c r="E23" s="26"/>
      <c r="F23" s="26"/>
      <c r="G23" s="26"/>
      <c r="H23" s="26"/>
      <c r="I23" s="5">
        <f t="shared" si="18"/>
        <v>0</v>
      </c>
      <c r="J23" s="5">
        <f t="shared" si="19"/>
        <v>0</v>
      </c>
      <c r="K23" s="5">
        <f t="shared" si="20"/>
        <v>0</v>
      </c>
      <c r="L23" s="5">
        <f t="shared" si="21"/>
        <v>0</v>
      </c>
      <c r="M23" s="5">
        <f t="shared" si="22"/>
        <v>0</v>
      </c>
      <c r="N23" s="5">
        <f t="shared" si="23"/>
        <v>0</v>
      </c>
    </row>
    <row r="24" spans="1:14" ht="23.4" x14ac:dyDescent="0.45">
      <c r="A24" s="3">
        <v>7</v>
      </c>
      <c r="B24" s="7"/>
      <c r="C24" s="26"/>
      <c r="D24" s="26"/>
      <c r="E24" s="26"/>
      <c r="F24" s="26"/>
      <c r="G24" s="26"/>
      <c r="H24" s="26"/>
      <c r="I24" s="5">
        <f t="shared" si="18"/>
        <v>0</v>
      </c>
      <c r="J24" s="5">
        <f t="shared" si="19"/>
        <v>0</v>
      </c>
      <c r="K24" s="5">
        <f t="shared" si="20"/>
        <v>0</v>
      </c>
      <c r="L24" s="5">
        <f t="shared" si="21"/>
        <v>0</v>
      </c>
      <c r="M24" s="5">
        <f t="shared" si="22"/>
        <v>0</v>
      </c>
      <c r="N24" s="5">
        <f t="shared" si="23"/>
        <v>0</v>
      </c>
    </row>
    <row r="25" spans="1:14" ht="23.4" x14ac:dyDescent="0.45">
      <c r="A25" s="3">
        <v>8</v>
      </c>
      <c r="B25" s="7"/>
      <c r="C25" s="26"/>
      <c r="D25" s="26"/>
      <c r="E25" s="26"/>
      <c r="F25" s="26"/>
      <c r="G25" s="26"/>
      <c r="H25" s="26"/>
      <c r="I25" s="5">
        <f t="shared" si="18"/>
        <v>0</v>
      </c>
      <c r="J25" s="5">
        <f t="shared" si="19"/>
        <v>0</v>
      </c>
      <c r="K25" s="5">
        <f t="shared" si="20"/>
        <v>0</v>
      </c>
      <c r="L25" s="5">
        <f t="shared" si="21"/>
        <v>0</v>
      </c>
      <c r="M25" s="5">
        <f t="shared" si="22"/>
        <v>0</v>
      </c>
      <c r="N25" s="5">
        <f t="shared" si="23"/>
        <v>0</v>
      </c>
    </row>
    <row r="26" spans="1:14" ht="23.4" x14ac:dyDescent="0.45">
      <c r="A26" s="3">
        <v>9</v>
      </c>
      <c r="B26" s="7"/>
      <c r="C26" s="26"/>
      <c r="D26" s="26"/>
      <c r="E26" s="26"/>
      <c r="F26" s="26"/>
      <c r="G26" s="26"/>
      <c r="H26" s="26"/>
      <c r="I26" s="5">
        <f t="shared" si="18"/>
        <v>0</v>
      </c>
      <c r="J26" s="5">
        <f t="shared" si="19"/>
        <v>0</v>
      </c>
      <c r="K26" s="5">
        <f t="shared" si="20"/>
        <v>0</v>
      </c>
      <c r="L26" s="5">
        <f t="shared" si="21"/>
        <v>0</v>
      </c>
      <c r="M26" s="5">
        <f t="shared" si="22"/>
        <v>0</v>
      </c>
      <c r="N26" s="5">
        <f t="shared" si="23"/>
        <v>0</v>
      </c>
    </row>
    <row r="27" spans="1:14" ht="23.4" x14ac:dyDescent="0.45">
      <c r="A27" s="3">
        <v>10</v>
      </c>
      <c r="B27" s="7"/>
      <c r="C27" s="26"/>
      <c r="D27" s="26"/>
      <c r="E27" s="26"/>
      <c r="F27" s="26"/>
      <c r="G27" s="26"/>
      <c r="H27" s="26"/>
      <c r="I27" s="5">
        <f t="shared" si="18"/>
        <v>0</v>
      </c>
      <c r="J27" s="5">
        <f t="shared" si="19"/>
        <v>0</v>
      </c>
      <c r="K27" s="5">
        <f t="shared" si="20"/>
        <v>0</v>
      </c>
      <c r="L27" s="5">
        <f t="shared" si="21"/>
        <v>0</v>
      </c>
      <c r="M27" s="5">
        <f t="shared" si="22"/>
        <v>0</v>
      </c>
      <c r="N27" s="5">
        <f t="shared" si="23"/>
        <v>0</v>
      </c>
    </row>
    <row r="28" spans="1:14" ht="23.4" x14ac:dyDescent="0.45">
      <c r="A28" s="3">
        <v>11</v>
      </c>
      <c r="B28" s="7"/>
      <c r="C28" s="26"/>
      <c r="D28" s="26"/>
      <c r="E28" s="26"/>
      <c r="F28" s="26"/>
      <c r="G28" s="26"/>
      <c r="H28" s="26"/>
      <c r="I28" s="5">
        <f t="shared" si="18"/>
        <v>0</v>
      </c>
      <c r="J28" s="5">
        <f t="shared" si="19"/>
        <v>0</v>
      </c>
      <c r="K28" s="5">
        <f t="shared" si="20"/>
        <v>0</v>
      </c>
      <c r="L28" s="5">
        <f t="shared" si="21"/>
        <v>0</v>
      </c>
      <c r="M28" s="5">
        <f t="shared" si="22"/>
        <v>0</v>
      </c>
      <c r="N28" s="5">
        <f t="shared" si="23"/>
        <v>0</v>
      </c>
    </row>
    <row r="29" spans="1:14" ht="23.4" x14ac:dyDescent="0.45">
      <c r="A29" s="2"/>
      <c r="B29" s="2"/>
      <c r="C29" s="2"/>
      <c r="D29" s="2"/>
      <c r="E29" s="2"/>
      <c r="F29" s="2"/>
      <c r="G29" s="2"/>
      <c r="H29" s="2"/>
      <c r="I29" s="5"/>
      <c r="J29" s="5"/>
      <c r="K29" s="5">
        <f>SUM(K18:K28)</f>
        <v>0</v>
      </c>
    </row>
  </sheetData>
  <mergeCells count="1">
    <mergeCell ref="A1:G1"/>
  </mergeCells>
  <phoneticPr fontId="15" type="noConversion"/>
  <conditionalFormatting sqref="G3:H13">
    <cfRule type="containsText" dxfId="2396" priority="557" operator="containsText" text="BN">
      <formula>NOT(ISERROR(SEARCH("BN",G3)))</formula>
    </cfRule>
    <cfRule type="containsText" dxfId="2395" priority="558" operator="containsText" text="P">
      <formula>NOT(ISERROR(SEARCH("P",G3)))</formula>
    </cfRule>
    <cfRule type="containsText" dxfId="2394" priority="559" operator="containsText" text="SS">
      <formula>NOT(ISERROR(SEARCH("SS",G3)))</formula>
    </cfRule>
    <cfRule type="containsText" dxfId="2393" priority="560" operator="containsText" text="3B">
      <formula>NOT(ISERROR(SEARCH("3B",G3)))</formula>
    </cfRule>
    <cfRule type="containsText" dxfId="2392" priority="561" operator="containsText" text="2B">
      <formula>NOT(ISERROR(SEARCH("2B",G3)))</formula>
    </cfRule>
    <cfRule type="containsText" dxfId="2391" priority="562" operator="containsText" text="1B">
      <formula>NOT(ISERROR(SEARCH("1B",G3)))</formula>
    </cfRule>
    <cfRule type="containsText" dxfId="2390" priority="563" operator="containsText" text="C ">
      <formula>NOT(ISERROR(SEARCH("C ",G3)))</formula>
    </cfRule>
    <cfRule type="containsText" dxfId="2389" priority="564" operator="containsText" text="CR">
      <formula>NOT(ISERROR(SEARCH("CR",G3)))</formula>
    </cfRule>
    <cfRule type="containsText" dxfId="2388" priority="565" operator="containsText" text="CL">
      <formula>NOT(ISERROR(SEARCH("CL",G3)))</formula>
    </cfRule>
    <cfRule type="containsText" dxfId="2387" priority="566" operator="containsText" text="RF">
      <formula>NOT(ISERROR(SEARCH("RF",G3)))</formula>
    </cfRule>
    <cfRule type="containsText" dxfId="2386" priority="567" operator="containsText" text="LF">
      <formula>NOT(ISERROR(SEARCH("LF",G3)))</formula>
    </cfRule>
  </conditionalFormatting>
  <conditionalFormatting sqref="C8">
    <cfRule type="containsText" dxfId="2385" priority="482" operator="containsText" text="BN">
      <formula>NOT(ISERROR(SEARCH("BN",C8)))</formula>
    </cfRule>
    <cfRule type="containsText" dxfId="2384" priority="483" operator="containsText" text="P">
      <formula>NOT(ISERROR(SEARCH("P",C8)))</formula>
    </cfRule>
    <cfRule type="containsText" dxfId="2383" priority="484" operator="containsText" text="SS">
      <formula>NOT(ISERROR(SEARCH("SS",C8)))</formula>
    </cfRule>
    <cfRule type="containsText" dxfId="2382" priority="485" operator="containsText" text="3B">
      <formula>NOT(ISERROR(SEARCH("3B",C8)))</formula>
    </cfRule>
    <cfRule type="containsText" dxfId="2381" priority="486" operator="containsText" text="2B">
      <formula>NOT(ISERROR(SEARCH("2B",C8)))</formula>
    </cfRule>
    <cfRule type="containsText" dxfId="2380" priority="487" operator="containsText" text="1B">
      <formula>NOT(ISERROR(SEARCH("1B",C8)))</formula>
    </cfRule>
    <cfRule type="containsText" dxfId="2379" priority="488" operator="containsText" text="C ">
      <formula>NOT(ISERROR(SEARCH("C ",C8)))</formula>
    </cfRule>
    <cfRule type="containsText" dxfId="2378" priority="489" operator="containsText" text="CR">
      <formula>NOT(ISERROR(SEARCH("CR",C8)))</formula>
    </cfRule>
    <cfRule type="containsText" dxfId="2377" priority="490" operator="containsText" text="CL">
      <formula>NOT(ISERROR(SEARCH("CL",C8)))</formula>
    </cfRule>
    <cfRule type="containsText" dxfId="2376" priority="491" operator="containsText" text="RF">
      <formula>NOT(ISERROR(SEARCH("RF",C8)))</formula>
    </cfRule>
    <cfRule type="containsText" dxfId="2375" priority="492" operator="containsText" text="LF">
      <formula>NOT(ISERROR(SEARCH("LF",C8)))</formula>
    </cfRule>
  </conditionalFormatting>
  <conditionalFormatting sqref="C13">
    <cfRule type="containsText" dxfId="2374" priority="526" operator="containsText" text="BN">
      <formula>NOT(ISERROR(SEARCH("BN",C13)))</formula>
    </cfRule>
    <cfRule type="containsText" dxfId="2373" priority="527" operator="containsText" text="P">
      <formula>NOT(ISERROR(SEARCH("P",C13)))</formula>
    </cfRule>
    <cfRule type="containsText" dxfId="2372" priority="528" operator="containsText" text="SS">
      <formula>NOT(ISERROR(SEARCH("SS",C13)))</formula>
    </cfRule>
    <cfRule type="containsText" dxfId="2371" priority="529" operator="containsText" text="3B">
      <formula>NOT(ISERROR(SEARCH("3B",C13)))</formula>
    </cfRule>
    <cfRule type="containsText" dxfId="2370" priority="530" operator="containsText" text="2B">
      <formula>NOT(ISERROR(SEARCH("2B",C13)))</formula>
    </cfRule>
    <cfRule type="containsText" dxfId="2369" priority="531" operator="containsText" text="1B">
      <formula>NOT(ISERROR(SEARCH("1B",C13)))</formula>
    </cfRule>
    <cfRule type="containsText" dxfId="2368" priority="532" operator="containsText" text="C ">
      <formula>NOT(ISERROR(SEARCH("C ",C13)))</formula>
    </cfRule>
    <cfRule type="containsText" dxfId="2367" priority="533" operator="containsText" text="CR">
      <formula>NOT(ISERROR(SEARCH("CR",C13)))</formula>
    </cfRule>
    <cfRule type="containsText" dxfId="2366" priority="534" operator="containsText" text="CL">
      <formula>NOT(ISERROR(SEARCH("CL",C13)))</formula>
    </cfRule>
    <cfRule type="containsText" dxfId="2365" priority="535" operator="containsText" text="RF">
      <formula>NOT(ISERROR(SEARCH("RF",C13)))</formula>
    </cfRule>
    <cfRule type="containsText" dxfId="2364" priority="536" operator="containsText" text="LF">
      <formula>NOT(ISERROR(SEARCH("LF",C13)))</formula>
    </cfRule>
  </conditionalFormatting>
  <conditionalFormatting sqref="C12">
    <cfRule type="containsText" dxfId="2363" priority="515" operator="containsText" text="BN">
      <formula>NOT(ISERROR(SEARCH("BN",C12)))</formula>
    </cfRule>
    <cfRule type="containsText" dxfId="2362" priority="516" operator="containsText" text="P">
      <formula>NOT(ISERROR(SEARCH("P",C12)))</formula>
    </cfRule>
    <cfRule type="containsText" dxfId="2361" priority="517" operator="containsText" text="SS">
      <formula>NOT(ISERROR(SEARCH("SS",C12)))</formula>
    </cfRule>
    <cfRule type="containsText" dxfId="2360" priority="518" operator="containsText" text="3B">
      <formula>NOT(ISERROR(SEARCH("3B",C12)))</formula>
    </cfRule>
    <cfRule type="containsText" dxfId="2359" priority="519" operator="containsText" text="2B">
      <formula>NOT(ISERROR(SEARCH("2B",C12)))</formula>
    </cfRule>
    <cfRule type="containsText" dxfId="2358" priority="520" operator="containsText" text="1B">
      <formula>NOT(ISERROR(SEARCH("1B",C12)))</formula>
    </cfRule>
    <cfRule type="containsText" dxfId="2357" priority="521" operator="containsText" text="C ">
      <formula>NOT(ISERROR(SEARCH("C ",C12)))</formula>
    </cfRule>
    <cfRule type="containsText" dxfId="2356" priority="522" operator="containsText" text="CR">
      <formula>NOT(ISERROR(SEARCH("CR",C12)))</formula>
    </cfRule>
    <cfRule type="containsText" dxfId="2355" priority="523" operator="containsText" text="CL">
      <formula>NOT(ISERROR(SEARCH("CL",C12)))</formula>
    </cfRule>
    <cfRule type="containsText" dxfId="2354" priority="524" operator="containsText" text="RF">
      <formula>NOT(ISERROR(SEARCH("RF",C12)))</formula>
    </cfRule>
    <cfRule type="containsText" dxfId="2353" priority="525" operator="containsText" text="LF">
      <formula>NOT(ISERROR(SEARCH("LF",C12)))</formula>
    </cfRule>
  </conditionalFormatting>
  <conditionalFormatting sqref="C10">
    <cfRule type="containsText" dxfId="2352" priority="504" operator="containsText" text="BN">
      <formula>NOT(ISERROR(SEARCH("BN",C10)))</formula>
    </cfRule>
    <cfRule type="containsText" dxfId="2351" priority="505" operator="containsText" text="P">
      <formula>NOT(ISERROR(SEARCH("P",C10)))</formula>
    </cfRule>
    <cfRule type="containsText" dxfId="2350" priority="506" operator="containsText" text="SS">
      <formula>NOT(ISERROR(SEARCH("SS",C10)))</formula>
    </cfRule>
    <cfRule type="containsText" dxfId="2349" priority="507" operator="containsText" text="3B">
      <formula>NOT(ISERROR(SEARCH("3B",C10)))</formula>
    </cfRule>
    <cfRule type="containsText" dxfId="2348" priority="508" operator="containsText" text="2B">
      <formula>NOT(ISERROR(SEARCH("2B",C10)))</formula>
    </cfRule>
    <cfRule type="containsText" dxfId="2347" priority="509" operator="containsText" text="1B">
      <formula>NOT(ISERROR(SEARCH("1B",C10)))</formula>
    </cfRule>
    <cfRule type="containsText" dxfId="2346" priority="510" operator="containsText" text="C ">
      <formula>NOT(ISERROR(SEARCH("C ",C10)))</formula>
    </cfRule>
    <cfRule type="containsText" dxfId="2345" priority="511" operator="containsText" text="CR">
      <formula>NOT(ISERROR(SEARCH("CR",C10)))</formula>
    </cfRule>
    <cfRule type="containsText" dxfId="2344" priority="512" operator="containsText" text="CL">
      <formula>NOT(ISERROR(SEARCH("CL",C10)))</formula>
    </cfRule>
    <cfRule type="containsText" dxfId="2343" priority="513" operator="containsText" text="RF">
      <formula>NOT(ISERROR(SEARCH("RF",C10)))</formula>
    </cfRule>
    <cfRule type="containsText" dxfId="2342" priority="514" operator="containsText" text="LF">
      <formula>NOT(ISERROR(SEARCH("LF",C10)))</formula>
    </cfRule>
  </conditionalFormatting>
  <conditionalFormatting sqref="C9">
    <cfRule type="containsText" dxfId="2341" priority="493" operator="containsText" text="BN">
      <formula>NOT(ISERROR(SEARCH("BN",C9)))</formula>
    </cfRule>
    <cfRule type="containsText" dxfId="2340" priority="494" operator="containsText" text="P">
      <formula>NOT(ISERROR(SEARCH("P",C9)))</formula>
    </cfRule>
    <cfRule type="containsText" dxfId="2339" priority="495" operator="containsText" text="SS">
      <formula>NOT(ISERROR(SEARCH("SS",C9)))</formula>
    </cfRule>
    <cfRule type="containsText" dxfId="2338" priority="496" operator="containsText" text="3B">
      <formula>NOT(ISERROR(SEARCH("3B",C9)))</formula>
    </cfRule>
    <cfRule type="containsText" dxfId="2337" priority="497" operator="containsText" text="2B">
      <formula>NOT(ISERROR(SEARCH("2B",C9)))</formula>
    </cfRule>
    <cfRule type="containsText" dxfId="2336" priority="498" operator="containsText" text="1B">
      <formula>NOT(ISERROR(SEARCH("1B",C9)))</formula>
    </cfRule>
    <cfRule type="containsText" dxfId="2335" priority="499" operator="containsText" text="C ">
      <formula>NOT(ISERROR(SEARCH("C ",C9)))</formula>
    </cfRule>
    <cfRule type="containsText" dxfId="2334" priority="500" operator="containsText" text="CR">
      <formula>NOT(ISERROR(SEARCH("CR",C9)))</formula>
    </cfRule>
    <cfRule type="containsText" dxfId="2333" priority="501" operator="containsText" text="CL">
      <formula>NOT(ISERROR(SEARCH("CL",C9)))</formula>
    </cfRule>
    <cfRule type="containsText" dxfId="2332" priority="502" operator="containsText" text="RF">
      <formula>NOT(ISERROR(SEARCH("RF",C9)))</formula>
    </cfRule>
    <cfRule type="containsText" dxfId="2331" priority="503" operator="containsText" text="LF">
      <formula>NOT(ISERROR(SEARCH("LF",C9)))</formula>
    </cfRule>
  </conditionalFormatting>
  <conditionalFormatting sqref="C11">
    <cfRule type="containsText" dxfId="2330" priority="471" operator="containsText" text="BN">
      <formula>NOT(ISERROR(SEARCH("BN",C11)))</formula>
    </cfRule>
    <cfRule type="containsText" dxfId="2329" priority="472" operator="containsText" text="P">
      <formula>NOT(ISERROR(SEARCH("P",C11)))</formula>
    </cfRule>
    <cfRule type="containsText" dxfId="2328" priority="473" operator="containsText" text="SS">
      <formula>NOT(ISERROR(SEARCH("SS",C11)))</formula>
    </cfRule>
    <cfRule type="containsText" dxfId="2327" priority="474" operator="containsText" text="3B">
      <formula>NOT(ISERROR(SEARCH("3B",C11)))</formula>
    </cfRule>
    <cfRule type="containsText" dxfId="2326" priority="475" operator="containsText" text="2B">
      <formula>NOT(ISERROR(SEARCH("2B",C11)))</formula>
    </cfRule>
    <cfRule type="containsText" dxfId="2325" priority="476" operator="containsText" text="1B">
      <formula>NOT(ISERROR(SEARCH("1B",C11)))</formula>
    </cfRule>
    <cfRule type="containsText" dxfId="2324" priority="477" operator="containsText" text="C ">
      <formula>NOT(ISERROR(SEARCH("C ",C11)))</formula>
    </cfRule>
    <cfRule type="containsText" dxfId="2323" priority="478" operator="containsText" text="CR">
      <formula>NOT(ISERROR(SEARCH("CR",C11)))</formula>
    </cfRule>
    <cfRule type="containsText" dxfId="2322" priority="479" operator="containsText" text="CL">
      <formula>NOT(ISERROR(SEARCH("CL",C11)))</formula>
    </cfRule>
    <cfRule type="containsText" dxfId="2321" priority="480" operator="containsText" text="RF">
      <formula>NOT(ISERROR(SEARCH("RF",C11)))</formula>
    </cfRule>
    <cfRule type="containsText" dxfId="2320" priority="481" operator="containsText" text="LF">
      <formula>NOT(ISERROR(SEARCH("LF",C11)))</formula>
    </cfRule>
  </conditionalFormatting>
  <conditionalFormatting sqref="C5">
    <cfRule type="containsText" dxfId="2319" priority="460" operator="containsText" text="BN">
      <formula>NOT(ISERROR(SEARCH("BN",C5)))</formula>
    </cfRule>
    <cfRule type="containsText" dxfId="2318" priority="461" operator="containsText" text="P">
      <formula>NOT(ISERROR(SEARCH("P",C5)))</formula>
    </cfRule>
    <cfRule type="containsText" dxfId="2317" priority="462" operator="containsText" text="SS">
      <formula>NOT(ISERROR(SEARCH("SS",C5)))</formula>
    </cfRule>
    <cfRule type="containsText" dxfId="2316" priority="463" operator="containsText" text="3B">
      <formula>NOT(ISERROR(SEARCH("3B",C5)))</formula>
    </cfRule>
    <cfRule type="containsText" dxfId="2315" priority="464" operator="containsText" text="2B">
      <formula>NOT(ISERROR(SEARCH("2B",C5)))</formula>
    </cfRule>
    <cfRule type="containsText" dxfId="2314" priority="465" operator="containsText" text="1B">
      <formula>NOT(ISERROR(SEARCH("1B",C5)))</formula>
    </cfRule>
    <cfRule type="containsText" dxfId="2313" priority="466" operator="containsText" text="C ">
      <formula>NOT(ISERROR(SEARCH("C ",C5)))</formula>
    </cfRule>
    <cfRule type="containsText" dxfId="2312" priority="467" operator="containsText" text="CR">
      <formula>NOT(ISERROR(SEARCH("CR",C5)))</formula>
    </cfRule>
    <cfRule type="containsText" dxfId="2311" priority="468" operator="containsText" text="CL">
      <formula>NOT(ISERROR(SEARCH("CL",C5)))</formula>
    </cfRule>
    <cfRule type="containsText" dxfId="2310" priority="469" operator="containsText" text="RF">
      <formula>NOT(ISERROR(SEARCH("RF",C5)))</formula>
    </cfRule>
    <cfRule type="containsText" dxfId="2309" priority="470" operator="containsText" text="LF">
      <formula>NOT(ISERROR(SEARCH("LF",C5)))</formula>
    </cfRule>
  </conditionalFormatting>
  <conditionalFormatting sqref="C6">
    <cfRule type="containsText" dxfId="2308" priority="449" operator="containsText" text="BN">
      <formula>NOT(ISERROR(SEARCH("BN",C6)))</formula>
    </cfRule>
    <cfRule type="containsText" dxfId="2307" priority="450" operator="containsText" text="P">
      <formula>NOT(ISERROR(SEARCH("P",C6)))</formula>
    </cfRule>
    <cfRule type="containsText" dxfId="2306" priority="451" operator="containsText" text="SS">
      <formula>NOT(ISERROR(SEARCH("SS",C6)))</formula>
    </cfRule>
    <cfRule type="containsText" dxfId="2305" priority="452" operator="containsText" text="3B">
      <formula>NOT(ISERROR(SEARCH("3B",C6)))</formula>
    </cfRule>
    <cfRule type="containsText" dxfId="2304" priority="453" operator="containsText" text="2B">
      <formula>NOT(ISERROR(SEARCH("2B",C6)))</formula>
    </cfRule>
    <cfRule type="containsText" dxfId="2303" priority="454" operator="containsText" text="1B">
      <formula>NOT(ISERROR(SEARCH("1B",C6)))</formula>
    </cfRule>
    <cfRule type="containsText" dxfId="2302" priority="455" operator="containsText" text="C ">
      <formula>NOT(ISERROR(SEARCH("C ",C6)))</formula>
    </cfRule>
    <cfRule type="containsText" dxfId="2301" priority="456" operator="containsText" text="CR">
      <formula>NOT(ISERROR(SEARCH("CR",C6)))</formula>
    </cfRule>
    <cfRule type="containsText" dxfId="2300" priority="457" operator="containsText" text="CL">
      <formula>NOT(ISERROR(SEARCH("CL",C6)))</formula>
    </cfRule>
    <cfRule type="containsText" dxfId="2299" priority="458" operator="containsText" text="RF">
      <formula>NOT(ISERROR(SEARCH("RF",C6)))</formula>
    </cfRule>
    <cfRule type="containsText" dxfId="2298" priority="459" operator="containsText" text="LF">
      <formula>NOT(ISERROR(SEARCH("LF",C6)))</formula>
    </cfRule>
  </conditionalFormatting>
  <conditionalFormatting sqref="C7">
    <cfRule type="containsText" dxfId="2297" priority="438" operator="containsText" text="BN">
      <formula>NOT(ISERROR(SEARCH("BN",C7)))</formula>
    </cfRule>
    <cfRule type="containsText" dxfId="2296" priority="439" operator="containsText" text="P">
      <formula>NOT(ISERROR(SEARCH("P",C7)))</formula>
    </cfRule>
    <cfRule type="containsText" dxfId="2295" priority="440" operator="containsText" text="SS">
      <formula>NOT(ISERROR(SEARCH("SS",C7)))</formula>
    </cfRule>
    <cfRule type="containsText" dxfId="2294" priority="441" operator="containsText" text="3B">
      <formula>NOT(ISERROR(SEARCH("3B",C7)))</formula>
    </cfRule>
    <cfRule type="containsText" dxfId="2293" priority="442" operator="containsText" text="2B">
      <formula>NOT(ISERROR(SEARCH("2B",C7)))</formula>
    </cfRule>
    <cfRule type="containsText" dxfId="2292" priority="443" operator="containsText" text="1B">
      <formula>NOT(ISERROR(SEARCH("1B",C7)))</formula>
    </cfRule>
    <cfRule type="containsText" dxfId="2291" priority="444" operator="containsText" text="C ">
      <formula>NOT(ISERROR(SEARCH("C ",C7)))</formula>
    </cfRule>
    <cfRule type="containsText" dxfId="2290" priority="445" operator="containsText" text="CR">
      <formula>NOT(ISERROR(SEARCH("CR",C7)))</formula>
    </cfRule>
    <cfRule type="containsText" dxfId="2289" priority="446" operator="containsText" text="CL">
      <formula>NOT(ISERROR(SEARCH("CL",C7)))</formula>
    </cfRule>
    <cfRule type="containsText" dxfId="2288" priority="447" operator="containsText" text="RF">
      <formula>NOT(ISERROR(SEARCH("RF",C7)))</formula>
    </cfRule>
    <cfRule type="containsText" dxfId="2287" priority="448" operator="containsText" text="LF">
      <formula>NOT(ISERROR(SEARCH("LF",C7)))</formula>
    </cfRule>
  </conditionalFormatting>
  <conditionalFormatting sqref="C4">
    <cfRule type="containsText" dxfId="2286" priority="427" operator="containsText" text="BN">
      <formula>NOT(ISERROR(SEARCH("BN",C4)))</formula>
    </cfRule>
    <cfRule type="containsText" dxfId="2285" priority="428" operator="containsText" text="P">
      <formula>NOT(ISERROR(SEARCH("P",C4)))</formula>
    </cfRule>
    <cfRule type="containsText" dxfId="2284" priority="429" operator="containsText" text="SS">
      <formula>NOT(ISERROR(SEARCH("SS",C4)))</formula>
    </cfRule>
    <cfRule type="containsText" dxfId="2283" priority="430" operator="containsText" text="3B">
      <formula>NOT(ISERROR(SEARCH("3B",C4)))</formula>
    </cfRule>
    <cfRule type="containsText" dxfId="2282" priority="431" operator="containsText" text="2B">
      <formula>NOT(ISERROR(SEARCH("2B",C4)))</formula>
    </cfRule>
    <cfRule type="containsText" dxfId="2281" priority="432" operator="containsText" text="1B">
      <formula>NOT(ISERROR(SEARCH("1B",C4)))</formula>
    </cfRule>
    <cfRule type="containsText" dxfId="2280" priority="433" operator="containsText" text="C ">
      <formula>NOT(ISERROR(SEARCH("C ",C4)))</formula>
    </cfRule>
    <cfRule type="containsText" dxfId="2279" priority="434" operator="containsText" text="CR">
      <formula>NOT(ISERROR(SEARCH("CR",C4)))</formula>
    </cfRule>
    <cfRule type="containsText" dxfId="2278" priority="435" operator="containsText" text="CL">
      <formula>NOT(ISERROR(SEARCH("CL",C4)))</formula>
    </cfRule>
    <cfRule type="containsText" dxfId="2277" priority="436" operator="containsText" text="RF">
      <formula>NOT(ISERROR(SEARCH("RF",C4)))</formula>
    </cfRule>
    <cfRule type="containsText" dxfId="2276" priority="437" operator="containsText" text="LF">
      <formula>NOT(ISERROR(SEARCH("LF",C4)))</formula>
    </cfRule>
  </conditionalFormatting>
  <conditionalFormatting sqref="C3">
    <cfRule type="containsText" dxfId="2275" priority="416" operator="containsText" text="BN">
      <formula>NOT(ISERROR(SEARCH("BN",C3)))</formula>
    </cfRule>
    <cfRule type="containsText" dxfId="2274" priority="417" operator="containsText" text="P">
      <formula>NOT(ISERROR(SEARCH("P",C3)))</formula>
    </cfRule>
    <cfRule type="containsText" dxfId="2273" priority="418" operator="containsText" text="SS">
      <formula>NOT(ISERROR(SEARCH("SS",C3)))</formula>
    </cfRule>
    <cfRule type="containsText" dxfId="2272" priority="419" operator="containsText" text="3B">
      <formula>NOT(ISERROR(SEARCH("3B",C3)))</formula>
    </cfRule>
    <cfRule type="containsText" dxfId="2271" priority="420" operator="containsText" text="2B">
      <formula>NOT(ISERROR(SEARCH("2B",C3)))</formula>
    </cfRule>
    <cfRule type="containsText" dxfId="2270" priority="421" operator="containsText" text="1B">
      <formula>NOT(ISERROR(SEARCH("1B",C3)))</formula>
    </cfRule>
    <cfRule type="containsText" dxfId="2269" priority="422" operator="containsText" text="C ">
      <formula>NOT(ISERROR(SEARCH("C ",C3)))</formula>
    </cfRule>
    <cfRule type="containsText" dxfId="2268" priority="423" operator="containsText" text="CR">
      <formula>NOT(ISERROR(SEARCH("CR",C3)))</formula>
    </cfRule>
    <cfRule type="containsText" dxfId="2267" priority="424" operator="containsText" text="CL">
      <formula>NOT(ISERROR(SEARCH("CL",C3)))</formula>
    </cfRule>
    <cfRule type="containsText" dxfId="2266" priority="425" operator="containsText" text="RF">
      <formula>NOT(ISERROR(SEARCH("RF",C3)))</formula>
    </cfRule>
    <cfRule type="containsText" dxfId="2265" priority="426" operator="containsText" text="LF">
      <formula>NOT(ISERROR(SEARCH("LF",C3)))</formula>
    </cfRule>
  </conditionalFormatting>
  <conditionalFormatting sqref="D9">
    <cfRule type="containsText" dxfId="2264" priority="361" operator="containsText" text="BN">
      <formula>NOT(ISERROR(SEARCH("BN",D9)))</formula>
    </cfRule>
    <cfRule type="containsText" dxfId="2263" priority="362" operator="containsText" text="P">
      <formula>NOT(ISERROR(SEARCH("P",D9)))</formula>
    </cfRule>
    <cfRule type="containsText" dxfId="2262" priority="363" operator="containsText" text="SS">
      <formula>NOT(ISERROR(SEARCH("SS",D9)))</formula>
    </cfRule>
    <cfRule type="containsText" dxfId="2261" priority="364" operator="containsText" text="3B">
      <formula>NOT(ISERROR(SEARCH("3B",D9)))</formula>
    </cfRule>
    <cfRule type="containsText" dxfId="2260" priority="365" operator="containsText" text="2B">
      <formula>NOT(ISERROR(SEARCH("2B",D9)))</formula>
    </cfRule>
    <cfRule type="containsText" dxfId="2259" priority="366" operator="containsText" text="1B">
      <formula>NOT(ISERROR(SEARCH("1B",D9)))</formula>
    </cfRule>
    <cfRule type="containsText" dxfId="2258" priority="367" operator="containsText" text="C ">
      <formula>NOT(ISERROR(SEARCH("C ",D9)))</formula>
    </cfRule>
    <cfRule type="containsText" dxfId="2257" priority="368" operator="containsText" text="CR">
      <formula>NOT(ISERROR(SEARCH("CR",D9)))</formula>
    </cfRule>
    <cfRule type="containsText" dxfId="2256" priority="369" operator="containsText" text="CL">
      <formula>NOT(ISERROR(SEARCH("CL",D9)))</formula>
    </cfRule>
    <cfRule type="containsText" dxfId="2255" priority="370" operator="containsText" text="RF">
      <formula>NOT(ISERROR(SEARCH("RF",D9)))</formula>
    </cfRule>
    <cfRule type="containsText" dxfId="2254" priority="371" operator="containsText" text="LF">
      <formula>NOT(ISERROR(SEARCH("LF",D9)))</formula>
    </cfRule>
  </conditionalFormatting>
  <conditionalFormatting sqref="D13">
    <cfRule type="containsText" dxfId="2253" priority="394" operator="containsText" text="BN">
      <formula>NOT(ISERROR(SEARCH("BN",D13)))</formula>
    </cfRule>
    <cfRule type="containsText" dxfId="2252" priority="395" operator="containsText" text="P">
      <formula>NOT(ISERROR(SEARCH("P",D13)))</formula>
    </cfRule>
    <cfRule type="containsText" dxfId="2251" priority="396" operator="containsText" text="SS">
      <formula>NOT(ISERROR(SEARCH("SS",D13)))</formula>
    </cfRule>
    <cfRule type="containsText" dxfId="2250" priority="397" operator="containsText" text="3B">
      <formula>NOT(ISERROR(SEARCH("3B",D13)))</formula>
    </cfRule>
    <cfRule type="containsText" dxfId="2249" priority="398" operator="containsText" text="2B">
      <formula>NOT(ISERROR(SEARCH("2B",D13)))</formula>
    </cfRule>
    <cfRule type="containsText" dxfId="2248" priority="399" operator="containsText" text="1B">
      <formula>NOT(ISERROR(SEARCH("1B",D13)))</formula>
    </cfRule>
    <cfRule type="containsText" dxfId="2247" priority="400" operator="containsText" text="C ">
      <formula>NOT(ISERROR(SEARCH("C ",D13)))</formula>
    </cfRule>
    <cfRule type="containsText" dxfId="2246" priority="401" operator="containsText" text="CR">
      <formula>NOT(ISERROR(SEARCH("CR",D13)))</formula>
    </cfRule>
    <cfRule type="containsText" dxfId="2245" priority="402" operator="containsText" text="CL">
      <formula>NOT(ISERROR(SEARCH("CL",D13)))</formula>
    </cfRule>
    <cfRule type="containsText" dxfId="2244" priority="403" operator="containsText" text="RF">
      <formula>NOT(ISERROR(SEARCH("RF",D13)))</formula>
    </cfRule>
    <cfRule type="containsText" dxfId="2243" priority="404" operator="containsText" text="LF">
      <formula>NOT(ISERROR(SEARCH("LF",D13)))</formula>
    </cfRule>
  </conditionalFormatting>
  <conditionalFormatting sqref="D11">
    <cfRule type="containsText" dxfId="2242" priority="383" operator="containsText" text="BN">
      <formula>NOT(ISERROR(SEARCH("BN",D11)))</formula>
    </cfRule>
    <cfRule type="containsText" dxfId="2241" priority="384" operator="containsText" text="P">
      <formula>NOT(ISERROR(SEARCH("P",D11)))</formula>
    </cfRule>
    <cfRule type="containsText" dxfId="2240" priority="385" operator="containsText" text="SS">
      <formula>NOT(ISERROR(SEARCH("SS",D11)))</formula>
    </cfRule>
    <cfRule type="containsText" dxfId="2239" priority="386" operator="containsText" text="3B">
      <formula>NOT(ISERROR(SEARCH("3B",D11)))</formula>
    </cfRule>
    <cfRule type="containsText" dxfId="2238" priority="387" operator="containsText" text="2B">
      <formula>NOT(ISERROR(SEARCH("2B",D11)))</formula>
    </cfRule>
    <cfRule type="containsText" dxfId="2237" priority="388" operator="containsText" text="1B">
      <formula>NOT(ISERROR(SEARCH("1B",D11)))</formula>
    </cfRule>
    <cfRule type="containsText" dxfId="2236" priority="389" operator="containsText" text="C ">
      <formula>NOT(ISERROR(SEARCH("C ",D11)))</formula>
    </cfRule>
    <cfRule type="containsText" dxfId="2235" priority="390" operator="containsText" text="CR">
      <formula>NOT(ISERROR(SEARCH("CR",D11)))</formula>
    </cfRule>
    <cfRule type="containsText" dxfId="2234" priority="391" operator="containsText" text="CL">
      <formula>NOT(ISERROR(SEARCH("CL",D11)))</formula>
    </cfRule>
    <cfRule type="containsText" dxfId="2233" priority="392" operator="containsText" text="RF">
      <formula>NOT(ISERROR(SEARCH("RF",D11)))</formula>
    </cfRule>
    <cfRule type="containsText" dxfId="2232" priority="393" operator="containsText" text="LF">
      <formula>NOT(ISERROR(SEARCH("LF",D11)))</formula>
    </cfRule>
  </conditionalFormatting>
  <conditionalFormatting sqref="D10">
    <cfRule type="containsText" dxfId="2231" priority="372" operator="containsText" text="BN">
      <formula>NOT(ISERROR(SEARCH("BN",D10)))</formula>
    </cfRule>
    <cfRule type="containsText" dxfId="2230" priority="373" operator="containsText" text="P">
      <formula>NOT(ISERROR(SEARCH("P",D10)))</formula>
    </cfRule>
    <cfRule type="containsText" dxfId="2229" priority="374" operator="containsText" text="SS">
      <formula>NOT(ISERROR(SEARCH("SS",D10)))</formula>
    </cfRule>
    <cfRule type="containsText" dxfId="2228" priority="375" operator="containsText" text="3B">
      <formula>NOT(ISERROR(SEARCH("3B",D10)))</formula>
    </cfRule>
    <cfRule type="containsText" dxfId="2227" priority="376" operator="containsText" text="2B">
      <formula>NOT(ISERROR(SEARCH("2B",D10)))</formula>
    </cfRule>
    <cfRule type="containsText" dxfId="2226" priority="377" operator="containsText" text="1B">
      <formula>NOT(ISERROR(SEARCH("1B",D10)))</formula>
    </cfRule>
    <cfRule type="containsText" dxfId="2225" priority="378" operator="containsText" text="C ">
      <formula>NOT(ISERROR(SEARCH("C ",D10)))</formula>
    </cfRule>
    <cfRule type="containsText" dxfId="2224" priority="379" operator="containsText" text="CR">
      <formula>NOT(ISERROR(SEARCH("CR",D10)))</formula>
    </cfRule>
    <cfRule type="containsText" dxfId="2223" priority="380" operator="containsText" text="CL">
      <formula>NOT(ISERROR(SEARCH("CL",D10)))</formula>
    </cfRule>
    <cfRule type="containsText" dxfId="2222" priority="381" operator="containsText" text="RF">
      <formula>NOT(ISERROR(SEARCH("RF",D10)))</formula>
    </cfRule>
    <cfRule type="containsText" dxfId="2221" priority="382" operator="containsText" text="LF">
      <formula>NOT(ISERROR(SEARCH("LF",D10)))</formula>
    </cfRule>
  </conditionalFormatting>
  <conditionalFormatting sqref="D12">
    <cfRule type="containsText" dxfId="2220" priority="350" operator="containsText" text="BN">
      <formula>NOT(ISERROR(SEARCH("BN",D12)))</formula>
    </cfRule>
    <cfRule type="containsText" dxfId="2219" priority="351" operator="containsText" text="P">
      <formula>NOT(ISERROR(SEARCH("P",D12)))</formula>
    </cfRule>
    <cfRule type="containsText" dxfId="2218" priority="352" operator="containsText" text="SS">
      <formula>NOT(ISERROR(SEARCH("SS",D12)))</formula>
    </cfRule>
    <cfRule type="containsText" dxfId="2217" priority="353" operator="containsText" text="3B">
      <formula>NOT(ISERROR(SEARCH("3B",D12)))</formula>
    </cfRule>
    <cfRule type="containsText" dxfId="2216" priority="354" operator="containsText" text="2B">
      <formula>NOT(ISERROR(SEARCH("2B",D12)))</formula>
    </cfRule>
    <cfRule type="containsText" dxfId="2215" priority="355" operator="containsText" text="1B">
      <formula>NOT(ISERROR(SEARCH("1B",D12)))</formula>
    </cfRule>
    <cfRule type="containsText" dxfId="2214" priority="356" operator="containsText" text="C ">
      <formula>NOT(ISERROR(SEARCH("C ",D12)))</formula>
    </cfRule>
    <cfRule type="containsText" dxfId="2213" priority="357" operator="containsText" text="CR">
      <formula>NOT(ISERROR(SEARCH("CR",D12)))</formula>
    </cfRule>
    <cfRule type="containsText" dxfId="2212" priority="358" operator="containsText" text="CL">
      <formula>NOT(ISERROR(SEARCH("CL",D12)))</formula>
    </cfRule>
    <cfRule type="containsText" dxfId="2211" priority="359" operator="containsText" text="RF">
      <formula>NOT(ISERROR(SEARCH("RF",D12)))</formula>
    </cfRule>
    <cfRule type="containsText" dxfId="2210" priority="360" operator="containsText" text="LF">
      <formula>NOT(ISERROR(SEARCH("LF",D12)))</formula>
    </cfRule>
  </conditionalFormatting>
  <conditionalFormatting sqref="D6">
    <cfRule type="containsText" dxfId="2209" priority="339" operator="containsText" text="BN">
      <formula>NOT(ISERROR(SEARCH("BN",D6)))</formula>
    </cfRule>
    <cfRule type="containsText" dxfId="2208" priority="340" operator="containsText" text="P">
      <formula>NOT(ISERROR(SEARCH("P",D6)))</formula>
    </cfRule>
    <cfRule type="containsText" dxfId="2207" priority="341" operator="containsText" text="SS">
      <formula>NOT(ISERROR(SEARCH("SS",D6)))</formula>
    </cfRule>
    <cfRule type="containsText" dxfId="2206" priority="342" operator="containsText" text="3B">
      <formula>NOT(ISERROR(SEARCH("3B",D6)))</formula>
    </cfRule>
    <cfRule type="containsText" dxfId="2205" priority="343" operator="containsText" text="2B">
      <formula>NOT(ISERROR(SEARCH("2B",D6)))</formula>
    </cfRule>
    <cfRule type="containsText" dxfId="2204" priority="344" operator="containsText" text="1B">
      <formula>NOT(ISERROR(SEARCH("1B",D6)))</formula>
    </cfRule>
    <cfRule type="containsText" dxfId="2203" priority="345" operator="containsText" text="C ">
      <formula>NOT(ISERROR(SEARCH("C ",D6)))</formula>
    </cfRule>
    <cfRule type="containsText" dxfId="2202" priority="346" operator="containsText" text="CR">
      <formula>NOT(ISERROR(SEARCH("CR",D6)))</formula>
    </cfRule>
    <cfRule type="containsText" dxfId="2201" priority="347" operator="containsText" text="CL">
      <formula>NOT(ISERROR(SEARCH("CL",D6)))</formula>
    </cfRule>
    <cfRule type="containsText" dxfId="2200" priority="348" operator="containsText" text="RF">
      <formula>NOT(ISERROR(SEARCH("RF",D6)))</formula>
    </cfRule>
    <cfRule type="containsText" dxfId="2199" priority="349" operator="containsText" text="LF">
      <formula>NOT(ISERROR(SEARCH("LF",D6)))</formula>
    </cfRule>
  </conditionalFormatting>
  <conditionalFormatting sqref="D7">
    <cfRule type="containsText" dxfId="2198" priority="328" operator="containsText" text="BN">
      <formula>NOT(ISERROR(SEARCH("BN",D7)))</formula>
    </cfRule>
    <cfRule type="containsText" dxfId="2197" priority="329" operator="containsText" text="P">
      <formula>NOT(ISERROR(SEARCH("P",D7)))</formula>
    </cfRule>
    <cfRule type="containsText" dxfId="2196" priority="330" operator="containsText" text="SS">
      <formula>NOT(ISERROR(SEARCH("SS",D7)))</formula>
    </cfRule>
    <cfRule type="containsText" dxfId="2195" priority="331" operator="containsText" text="3B">
      <formula>NOT(ISERROR(SEARCH("3B",D7)))</formula>
    </cfRule>
    <cfRule type="containsText" dxfId="2194" priority="332" operator="containsText" text="2B">
      <formula>NOT(ISERROR(SEARCH("2B",D7)))</formula>
    </cfRule>
    <cfRule type="containsText" dxfId="2193" priority="333" operator="containsText" text="1B">
      <formula>NOT(ISERROR(SEARCH("1B",D7)))</formula>
    </cfRule>
    <cfRule type="containsText" dxfId="2192" priority="334" operator="containsText" text="C ">
      <formula>NOT(ISERROR(SEARCH("C ",D7)))</formula>
    </cfRule>
    <cfRule type="containsText" dxfId="2191" priority="335" operator="containsText" text="CR">
      <formula>NOT(ISERROR(SEARCH("CR",D7)))</formula>
    </cfRule>
    <cfRule type="containsText" dxfId="2190" priority="336" operator="containsText" text="CL">
      <formula>NOT(ISERROR(SEARCH("CL",D7)))</formula>
    </cfRule>
    <cfRule type="containsText" dxfId="2189" priority="337" operator="containsText" text="RF">
      <formula>NOT(ISERROR(SEARCH("RF",D7)))</formula>
    </cfRule>
    <cfRule type="containsText" dxfId="2188" priority="338" operator="containsText" text="LF">
      <formula>NOT(ISERROR(SEARCH("LF",D7)))</formula>
    </cfRule>
  </conditionalFormatting>
  <conditionalFormatting sqref="D8">
    <cfRule type="containsText" dxfId="2187" priority="317" operator="containsText" text="BN">
      <formula>NOT(ISERROR(SEARCH("BN",D8)))</formula>
    </cfRule>
    <cfRule type="containsText" dxfId="2186" priority="318" operator="containsText" text="P">
      <formula>NOT(ISERROR(SEARCH("P",D8)))</formula>
    </cfRule>
    <cfRule type="containsText" dxfId="2185" priority="319" operator="containsText" text="SS">
      <formula>NOT(ISERROR(SEARCH("SS",D8)))</formula>
    </cfRule>
    <cfRule type="containsText" dxfId="2184" priority="320" operator="containsText" text="3B">
      <formula>NOT(ISERROR(SEARCH("3B",D8)))</formula>
    </cfRule>
    <cfRule type="containsText" dxfId="2183" priority="321" operator="containsText" text="2B">
      <formula>NOT(ISERROR(SEARCH("2B",D8)))</formula>
    </cfRule>
    <cfRule type="containsText" dxfId="2182" priority="322" operator="containsText" text="1B">
      <formula>NOT(ISERROR(SEARCH("1B",D8)))</formula>
    </cfRule>
    <cfRule type="containsText" dxfId="2181" priority="323" operator="containsText" text="C ">
      <formula>NOT(ISERROR(SEARCH("C ",D8)))</formula>
    </cfRule>
    <cfRule type="containsText" dxfId="2180" priority="324" operator="containsText" text="CR">
      <formula>NOT(ISERROR(SEARCH("CR",D8)))</formula>
    </cfRule>
    <cfRule type="containsText" dxfId="2179" priority="325" operator="containsText" text="CL">
      <formula>NOT(ISERROR(SEARCH("CL",D8)))</formula>
    </cfRule>
    <cfRule type="containsText" dxfId="2178" priority="326" operator="containsText" text="RF">
      <formula>NOT(ISERROR(SEARCH("RF",D8)))</formula>
    </cfRule>
    <cfRule type="containsText" dxfId="2177" priority="327" operator="containsText" text="LF">
      <formula>NOT(ISERROR(SEARCH("LF",D8)))</formula>
    </cfRule>
  </conditionalFormatting>
  <conditionalFormatting sqref="D5">
    <cfRule type="containsText" dxfId="2176" priority="306" operator="containsText" text="BN">
      <formula>NOT(ISERROR(SEARCH("BN",D5)))</formula>
    </cfRule>
    <cfRule type="containsText" dxfId="2175" priority="307" operator="containsText" text="P">
      <formula>NOT(ISERROR(SEARCH("P",D5)))</formula>
    </cfRule>
    <cfRule type="containsText" dxfId="2174" priority="308" operator="containsText" text="SS">
      <formula>NOT(ISERROR(SEARCH("SS",D5)))</formula>
    </cfRule>
    <cfRule type="containsText" dxfId="2173" priority="309" operator="containsText" text="3B">
      <formula>NOT(ISERROR(SEARCH("3B",D5)))</formula>
    </cfRule>
    <cfRule type="containsText" dxfId="2172" priority="310" operator="containsText" text="2B">
      <formula>NOT(ISERROR(SEARCH("2B",D5)))</formula>
    </cfRule>
    <cfRule type="containsText" dxfId="2171" priority="311" operator="containsText" text="1B">
      <formula>NOT(ISERROR(SEARCH("1B",D5)))</formula>
    </cfRule>
    <cfRule type="containsText" dxfId="2170" priority="312" operator="containsText" text="C ">
      <formula>NOT(ISERROR(SEARCH("C ",D5)))</formula>
    </cfRule>
    <cfRule type="containsText" dxfId="2169" priority="313" operator="containsText" text="CR">
      <formula>NOT(ISERROR(SEARCH("CR",D5)))</formula>
    </cfRule>
    <cfRule type="containsText" dxfId="2168" priority="314" operator="containsText" text="CL">
      <formula>NOT(ISERROR(SEARCH("CL",D5)))</formula>
    </cfRule>
    <cfRule type="containsText" dxfId="2167" priority="315" operator="containsText" text="RF">
      <formula>NOT(ISERROR(SEARCH("RF",D5)))</formula>
    </cfRule>
    <cfRule type="containsText" dxfId="2166" priority="316" operator="containsText" text="LF">
      <formula>NOT(ISERROR(SEARCH("LF",D5)))</formula>
    </cfRule>
  </conditionalFormatting>
  <conditionalFormatting sqref="D4">
    <cfRule type="containsText" dxfId="2165" priority="295" operator="containsText" text="BN">
      <formula>NOT(ISERROR(SEARCH("BN",D4)))</formula>
    </cfRule>
    <cfRule type="containsText" dxfId="2164" priority="296" operator="containsText" text="P">
      <formula>NOT(ISERROR(SEARCH("P",D4)))</formula>
    </cfRule>
    <cfRule type="containsText" dxfId="2163" priority="297" operator="containsText" text="SS">
      <formula>NOT(ISERROR(SEARCH("SS",D4)))</formula>
    </cfRule>
    <cfRule type="containsText" dxfId="2162" priority="298" operator="containsText" text="3B">
      <formula>NOT(ISERROR(SEARCH("3B",D4)))</formula>
    </cfRule>
    <cfRule type="containsText" dxfId="2161" priority="299" operator="containsText" text="2B">
      <formula>NOT(ISERROR(SEARCH("2B",D4)))</formula>
    </cfRule>
    <cfRule type="containsText" dxfId="2160" priority="300" operator="containsText" text="1B">
      <formula>NOT(ISERROR(SEARCH("1B",D4)))</formula>
    </cfRule>
    <cfRule type="containsText" dxfId="2159" priority="301" operator="containsText" text="C ">
      <formula>NOT(ISERROR(SEARCH("C ",D4)))</formula>
    </cfRule>
    <cfRule type="containsText" dxfId="2158" priority="302" operator="containsText" text="CR">
      <formula>NOT(ISERROR(SEARCH("CR",D4)))</formula>
    </cfRule>
    <cfRule type="containsText" dxfId="2157" priority="303" operator="containsText" text="CL">
      <formula>NOT(ISERROR(SEARCH("CL",D4)))</formula>
    </cfRule>
    <cfRule type="containsText" dxfId="2156" priority="304" operator="containsText" text="RF">
      <formula>NOT(ISERROR(SEARCH("RF",D4)))</formula>
    </cfRule>
    <cfRule type="containsText" dxfId="2155" priority="305" operator="containsText" text="LF">
      <formula>NOT(ISERROR(SEARCH("LF",D4)))</formula>
    </cfRule>
  </conditionalFormatting>
  <conditionalFormatting sqref="E10">
    <cfRule type="containsText" dxfId="2154" priority="240" operator="containsText" text="BN">
      <formula>NOT(ISERROR(SEARCH("BN",E10)))</formula>
    </cfRule>
    <cfRule type="containsText" dxfId="2153" priority="241" operator="containsText" text="P">
      <formula>NOT(ISERROR(SEARCH("P",E10)))</formula>
    </cfRule>
    <cfRule type="containsText" dxfId="2152" priority="242" operator="containsText" text="SS">
      <formula>NOT(ISERROR(SEARCH("SS",E10)))</formula>
    </cfRule>
    <cfRule type="containsText" dxfId="2151" priority="243" operator="containsText" text="3B">
      <formula>NOT(ISERROR(SEARCH("3B",E10)))</formula>
    </cfRule>
    <cfRule type="containsText" dxfId="2150" priority="244" operator="containsText" text="2B">
      <formula>NOT(ISERROR(SEARCH("2B",E10)))</formula>
    </cfRule>
    <cfRule type="containsText" dxfId="2149" priority="245" operator="containsText" text="1B">
      <formula>NOT(ISERROR(SEARCH("1B",E10)))</formula>
    </cfRule>
    <cfRule type="containsText" dxfId="2148" priority="246" operator="containsText" text="C ">
      <formula>NOT(ISERROR(SEARCH("C ",E10)))</formula>
    </cfRule>
    <cfRule type="containsText" dxfId="2147" priority="247" operator="containsText" text="CR">
      <formula>NOT(ISERROR(SEARCH("CR",E10)))</formula>
    </cfRule>
    <cfRule type="containsText" dxfId="2146" priority="248" operator="containsText" text="CL">
      <formula>NOT(ISERROR(SEARCH("CL",E10)))</formula>
    </cfRule>
    <cfRule type="containsText" dxfId="2145" priority="249" operator="containsText" text="RF">
      <formula>NOT(ISERROR(SEARCH("RF",E10)))</formula>
    </cfRule>
    <cfRule type="containsText" dxfId="2144" priority="250" operator="containsText" text="LF">
      <formula>NOT(ISERROR(SEARCH("LF",E10)))</formula>
    </cfRule>
  </conditionalFormatting>
  <conditionalFormatting sqref="E3">
    <cfRule type="containsText" dxfId="2143" priority="284" operator="containsText" text="BN">
      <formula>NOT(ISERROR(SEARCH("BN",E3)))</formula>
    </cfRule>
    <cfRule type="containsText" dxfId="2142" priority="285" operator="containsText" text="P">
      <formula>NOT(ISERROR(SEARCH("P",E3)))</formula>
    </cfRule>
    <cfRule type="containsText" dxfId="2141" priority="286" operator="containsText" text="SS">
      <formula>NOT(ISERROR(SEARCH("SS",E3)))</formula>
    </cfRule>
    <cfRule type="containsText" dxfId="2140" priority="287" operator="containsText" text="3B">
      <formula>NOT(ISERROR(SEARCH("3B",E3)))</formula>
    </cfRule>
    <cfRule type="containsText" dxfId="2139" priority="288" operator="containsText" text="2B">
      <formula>NOT(ISERROR(SEARCH("2B",E3)))</formula>
    </cfRule>
    <cfRule type="containsText" dxfId="2138" priority="289" operator="containsText" text="1B">
      <formula>NOT(ISERROR(SEARCH("1B",E3)))</formula>
    </cfRule>
    <cfRule type="containsText" dxfId="2137" priority="290" operator="containsText" text="C ">
      <formula>NOT(ISERROR(SEARCH("C ",E3)))</formula>
    </cfRule>
    <cfRule type="containsText" dxfId="2136" priority="291" operator="containsText" text="CR">
      <formula>NOT(ISERROR(SEARCH("CR",E3)))</formula>
    </cfRule>
    <cfRule type="containsText" dxfId="2135" priority="292" operator="containsText" text="CL">
      <formula>NOT(ISERROR(SEARCH("CL",E3)))</formula>
    </cfRule>
    <cfRule type="containsText" dxfId="2134" priority="293" operator="containsText" text="RF">
      <formula>NOT(ISERROR(SEARCH("RF",E3)))</formula>
    </cfRule>
    <cfRule type="containsText" dxfId="2133" priority="294" operator="containsText" text="LF">
      <formula>NOT(ISERROR(SEARCH("LF",E3)))</formula>
    </cfRule>
  </conditionalFormatting>
  <conditionalFormatting sqref="E12">
    <cfRule type="containsText" dxfId="2132" priority="262" operator="containsText" text="BN">
      <formula>NOT(ISERROR(SEARCH("BN",E12)))</formula>
    </cfRule>
    <cfRule type="containsText" dxfId="2131" priority="263" operator="containsText" text="P">
      <formula>NOT(ISERROR(SEARCH("P",E12)))</formula>
    </cfRule>
    <cfRule type="containsText" dxfId="2130" priority="264" operator="containsText" text="SS">
      <formula>NOT(ISERROR(SEARCH("SS",E12)))</formula>
    </cfRule>
    <cfRule type="containsText" dxfId="2129" priority="265" operator="containsText" text="3B">
      <formula>NOT(ISERROR(SEARCH("3B",E12)))</formula>
    </cfRule>
    <cfRule type="containsText" dxfId="2128" priority="266" operator="containsText" text="2B">
      <formula>NOT(ISERROR(SEARCH("2B",E12)))</formula>
    </cfRule>
    <cfRule type="containsText" dxfId="2127" priority="267" operator="containsText" text="1B">
      <formula>NOT(ISERROR(SEARCH("1B",E12)))</formula>
    </cfRule>
    <cfRule type="containsText" dxfId="2126" priority="268" operator="containsText" text="C ">
      <formula>NOT(ISERROR(SEARCH("C ",E12)))</formula>
    </cfRule>
    <cfRule type="containsText" dxfId="2125" priority="269" operator="containsText" text="CR">
      <formula>NOT(ISERROR(SEARCH("CR",E12)))</formula>
    </cfRule>
    <cfRule type="containsText" dxfId="2124" priority="270" operator="containsText" text="CL">
      <formula>NOT(ISERROR(SEARCH("CL",E12)))</formula>
    </cfRule>
    <cfRule type="containsText" dxfId="2123" priority="271" operator="containsText" text="RF">
      <formula>NOT(ISERROR(SEARCH("RF",E12)))</formula>
    </cfRule>
    <cfRule type="containsText" dxfId="2122" priority="272" operator="containsText" text="LF">
      <formula>NOT(ISERROR(SEARCH("LF",E12)))</formula>
    </cfRule>
  </conditionalFormatting>
  <conditionalFormatting sqref="E11">
    <cfRule type="containsText" dxfId="2121" priority="251" operator="containsText" text="BN">
      <formula>NOT(ISERROR(SEARCH("BN",E11)))</formula>
    </cfRule>
    <cfRule type="containsText" dxfId="2120" priority="252" operator="containsText" text="P">
      <formula>NOT(ISERROR(SEARCH("P",E11)))</formula>
    </cfRule>
    <cfRule type="containsText" dxfId="2119" priority="253" operator="containsText" text="SS">
      <formula>NOT(ISERROR(SEARCH("SS",E11)))</formula>
    </cfRule>
    <cfRule type="containsText" dxfId="2118" priority="254" operator="containsText" text="3B">
      <formula>NOT(ISERROR(SEARCH("3B",E11)))</formula>
    </cfRule>
    <cfRule type="containsText" dxfId="2117" priority="255" operator="containsText" text="2B">
      <formula>NOT(ISERROR(SEARCH("2B",E11)))</formula>
    </cfRule>
    <cfRule type="containsText" dxfId="2116" priority="256" operator="containsText" text="1B">
      <formula>NOT(ISERROR(SEARCH("1B",E11)))</formula>
    </cfRule>
    <cfRule type="containsText" dxfId="2115" priority="257" operator="containsText" text="C ">
      <formula>NOT(ISERROR(SEARCH("C ",E11)))</formula>
    </cfRule>
    <cfRule type="containsText" dxfId="2114" priority="258" operator="containsText" text="CR">
      <formula>NOT(ISERROR(SEARCH("CR",E11)))</formula>
    </cfRule>
    <cfRule type="containsText" dxfId="2113" priority="259" operator="containsText" text="CL">
      <formula>NOT(ISERROR(SEARCH("CL",E11)))</formula>
    </cfRule>
    <cfRule type="containsText" dxfId="2112" priority="260" operator="containsText" text="RF">
      <formula>NOT(ISERROR(SEARCH("RF",E11)))</formula>
    </cfRule>
    <cfRule type="containsText" dxfId="2111" priority="261" operator="containsText" text="LF">
      <formula>NOT(ISERROR(SEARCH("LF",E11)))</formula>
    </cfRule>
  </conditionalFormatting>
  <conditionalFormatting sqref="E13">
    <cfRule type="containsText" dxfId="2110" priority="229" operator="containsText" text="BN">
      <formula>NOT(ISERROR(SEARCH("BN",E13)))</formula>
    </cfRule>
    <cfRule type="containsText" dxfId="2109" priority="230" operator="containsText" text="P">
      <formula>NOT(ISERROR(SEARCH("P",E13)))</formula>
    </cfRule>
    <cfRule type="containsText" dxfId="2108" priority="231" operator="containsText" text="SS">
      <formula>NOT(ISERROR(SEARCH("SS",E13)))</formula>
    </cfRule>
    <cfRule type="containsText" dxfId="2107" priority="232" operator="containsText" text="3B">
      <formula>NOT(ISERROR(SEARCH("3B",E13)))</formula>
    </cfRule>
    <cfRule type="containsText" dxfId="2106" priority="233" operator="containsText" text="2B">
      <formula>NOT(ISERROR(SEARCH("2B",E13)))</formula>
    </cfRule>
    <cfRule type="containsText" dxfId="2105" priority="234" operator="containsText" text="1B">
      <formula>NOT(ISERROR(SEARCH("1B",E13)))</formula>
    </cfRule>
    <cfRule type="containsText" dxfId="2104" priority="235" operator="containsText" text="C ">
      <formula>NOT(ISERROR(SEARCH("C ",E13)))</formula>
    </cfRule>
    <cfRule type="containsText" dxfId="2103" priority="236" operator="containsText" text="CR">
      <formula>NOT(ISERROR(SEARCH("CR",E13)))</formula>
    </cfRule>
    <cfRule type="containsText" dxfId="2102" priority="237" operator="containsText" text="CL">
      <formula>NOT(ISERROR(SEARCH("CL",E13)))</formula>
    </cfRule>
    <cfRule type="containsText" dxfId="2101" priority="238" operator="containsText" text="RF">
      <formula>NOT(ISERROR(SEARCH("RF",E13)))</formula>
    </cfRule>
    <cfRule type="containsText" dxfId="2100" priority="239" operator="containsText" text="LF">
      <formula>NOT(ISERROR(SEARCH("LF",E13)))</formula>
    </cfRule>
  </conditionalFormatting>
  <conditionalFormatting sqref="E7">
    <cfRule type="containsText" dxfId="2099" priority="218" operator="containsText" text="BN">
      <formula>NOT(ISERROR(SEARCH("BN",E7)))</formula>
    </cfRule>
    <cfRule type="containsText" dxfId="2098" priority="219" operator="containsText" text="P">
      <formula>NOT(ISERROR(SEARCH("P",E7)))</formula>
    </cfRule>
    <cfRule type="containsText" dxfId="2097" priority="220" operator="containsText" text="SS">
      <formula>NOT(ISERROR(SEARCH("SS",E7)))</formula>
    </cfRule>
    <cfRule type="containsText" dxfId="2096" priority="221" operator="containsText" text="3B">
      <formula>NOT(ISERROR(SEARCH("3B",E7)))</formula>
    </cfRule>
    <cfRule type="containsText" dxfId="2095" priority="222" operator="containsText" text="2B">
      <formula>NOT(ISERROR(SEARCH("2B",E7)))</formula>
    </cfRule>
    <cfRule type="containsText" dxfId="2094" priority="223" operator="containsText" text="1B">
      <formula>NOT(ISERROR(SEARCH("1B",E7)))</formula>
    </cfRule>
    <cfRule type="containsText" dxfId="2093" priority="224" operator="containsText" text="C ">
      <formula>NOT(ISERROR(SEARCH("C ",E7)))</formula>
    </cfRule>
    <cfRule type="containsText" dxfId="2092" priority="225" operator="containsText" text="CR">
      <formula>NOT(ISERROR(SEARCH("CR",E7)))</formula>
    </cfRule>
    <cfRule type="containsText" dxfId="2091" priority="226" operator="containsText" text="CL">
      <formula>NOT(ISERROR(SEARCH("CL",E7)))</formula>
    </cfRule>
    <cfRule type="containsText" dxfId="2090" priority="227" operator="containsText" text="RF">
      <formula>NOT(ISERROR(SEARCH("RF",E7)))</formula>
    </cfRule>
    <cfRule type="containsText" dxfId="2089" priority="228" operator="containsText" text="LF">
      <formula>NOT(ISERROR(SEARCH("LF",E7)))</formula>
    </cfRule>
  </conditionalFormatting>
  <conditionalFormatting sqref="E8">
    <cfRule type="containsText" dxfId="2088" priority="207" operator="containsText" text="BN">
      <formula>NOT(ISERROR(SEARCH("BN",E8)))</formula>
    </cfRule>
    <cfRule type="containsText" dxfId="2087" priority="208" operator="containsText" text="P">
      <formula>NOT(ISERROR(SEARCH("P",E8)))</formula>
    </cfRule>
    <cfRule type="containsText" dxfId="2086" priority="209" operator="containsText" text="SS">
      <formula>NOT(ISERROR(SEARCH("SS",E8)))</formula>
    </cfRule>
    <cfRule type="containsText" dxfId="2085" priority="210" operator="containsText" text="3B">
      <formula>NOT(ISERROR(SEARCH("3B",E8)))</formula>
    </cfRule>
    <cfRule type="containsText" dxfId="2084" priority="211" operator="containsText" text="2B">
      <formula>NOT(ISERROR(SEARCH("2B",E8)))</formula>
    </cfRule>
    <cfRule type="containsText" dxfId="2083" priority="212" operator="containsText" text="1B">
      <formula>NOT(ISERROR(SEARCH("1B",E8)))</formula>
    </cfRule>
    <cfRule type="containsText" dxfId="2082" priority="213" operator="containsText" text="C ">
      <formula>NOT(ISERROR(SEARCH("C ",E8)))</formula>
    </cfRule>
    <cfRule type="containsText" dxfId="2081" priority="214" operator="containsText" text="CR">
      <formula>NOT(ISERROR(SEARCH("CR",E8)))</formula>
    </cfRule>
    <cfRule type="containsText" dxfId="2080" priority="215" operator="containsText" text="CL">
      <formula>NOT(ISERROR(SEARCH("CL",E8)))</formula>
    </cfRule>
    <cfRule type="containsText" dxfId="2079" priority="216" operator="containsText" text="RF">
      <formula>NOT(ISERROR(SEARCH("RF",E8)))</formula>
    </cfRule>
    <cfRule type="containsText" dxfId="2078" priority="217" operator="containsText" text="LF">
      <formula>NOT(ISERROR(SEARCH("LF",E8)))</formula>
    </cfRule>
  </conditionalFormatting>
  <conditionalFormatting sqref="E9">
    <cfRule type="containsText" dxfId="2077" priority="196" operator="containsText" text="BN">
      <formula>NOT(ISERROR(SEARCH("BN",E9)))</formula>
    </cfRule>
    <cfRule type="containsText" dxfId="2076" priority="197" operator="containsText" text="P">
      <formula>NOT(ISERROR(SEARCH("P",E9)))</formula>
    </cfRule>
    <cfRule type="containsText" dxfId="2075" priority="198" operator="containsText" text="SS">
      <formula>NOT(ISERROR(SEARCH("SS",E9)))</formula>
    </cfRule>
    <cfRule type="containsText" dxfId="2074" priority="199" operator="containsText" text="3B">
      <formula>NOT(ISERROR(SEARCH("3B",E9)))</formula>
    </cfRule>
    <cfRule type="containsText" dxfId="2073" priority="200" operator="containsText" text="2B">
      <formula>NOT(ISERROR(SEARCH("2B",E9)))</formula>
    </cfRule>
    <cfRule type="containsText" dxfId="2072" priority="201" operator="containsText" text="1B">
      <formula>NOT(ISERROR(SEARCH("1B",E9)))</formula>
    </cfRule>
    <cfRule type="containsText" dxfId="2071" priority="202" operator="containsText" text="C ">
      <formula>NOT(ISERROR(SEARCH("C ",E9)))</formula>
    </cfRule>
    <cfRule type="containsText" dxfId="2070" priority="203" operator="containsText" text="CR">
      <formula>NOT(ISERROR(SEARCH("CR",E9)))</formula>
    </cfRule>
    <cfRule type="containsText" dxfId="2069" priority="204" operator="containsText" text="CL">
      <formula>NOT(ISERROR(SEARCH("CL",E9)))</formula>
    </cfRule>
    <cfRule type="containsText" dxfId="2068" priority="205" operator="containsText" text="RF">
      <formula>NOT(ISERROR(SEARCH("RF",E9)))</formula>
    </cfRule>
    <cfRule type="containsText" dxfId="2067" priority="206" operator="containsText" text="LF">
      <formula>NOT(ISERROR(SEARCH("LF",E9)))</formula>
    </cfRule>
  </conditionalFormatting>
  <conditionalFormatting sqref="E6">
    <cfRule type="containsText" dxfId="2066" priority="185" operator="containsText" text="BN">
      <formula>NOT(ISERROR(SEARCH("BN",E6)))</formula>
    </cfRule>
    <cfRule type="containsText" dxfId="2065" priority="186" operator="containsText" text="P">
      <formula>NOT(ISERROR(SEARCH("P",E6)))</formula>
    </cfRule>
    <cfRule type="containsText" dxfId="2064" priority="187" operator="containsText" text="SS">
      <formula>NOT(ISERROR(SEARCH("SS",E6)))</formula>
    </cfRule>
    <cfRule type="containsText" dxfId="2063" priority="188" operator="containsText" text="3B">
      <formula>NOT(ISERROR(SEARCH("3B",E6)))</formula>
    </cfRule>
    <cfRule type="containsText" dxfId="2062" priority="189" operator="containsText" text="2B">
      <formula>NOT(ISERROR(SEARCH("2B",E6)))</formula>
    </cfRule>
    <cfRule type="containsText" dxfId="2061" priority="190" operator="containsText" text="1B">
      <formula>NOT(ISERROR(SEARCH("1B",E6)))</formula>
    </cfRule>
    <cfRule type="containsText" dxfId="2060" priority="191" operator="containsText" text="C ">
      <formula>NOT(ISERROR(SEARCH("C ",E6)))</formula>
    </cfRule>
    <cfRule type="containsText" dxfId="2059" priority="192" operator="containsText" text="CR">
      <formula>NOT(ISERROR(SEARCH("CR",E6)))</formula>
    </cfRule>
    <cfRule type="containsText" dxfId="2058" priority="193" operator="containsText" text="CL">
      <formula>NOT(ISERROR(SEARCH("CL",E6)))</formula>
    </cfRule>
    <cfRule type="containsText" dxfId="2057" priority="194" operator="containsText" text="RF">
      <formula>NOT(ISERROR(SEARCH("RF",E6)))</formula>
    </cfRule>
    <cfRule type="containsText" dxfId="2056" priority="195" operator="containsText" text="LF">
      <formula>NOT(ISERROR(SEARCH("LF",E6)))</formula>
    </cfRule>
  </conditionalFormatting>
  <conditionalFormatting sqref="E5">
    <cfRule type="containsText" dxfId="2055" priority="174" operator="containsText" text="BN">
      <formula>NOT(ISERROR(SEARCH("BN",E5)))</formula>
    </cfRule>
    <cfRule type="containsText" dxfId="2054" priority="175" operator="containsText" text="P">
      <formula>NOT(ISERROR(SEARCH("P",E5)))</formula>
    </cfRule>
    <cfRule type="containsText" dxfId="2053" priority="176" operator="containsText" text="SS">
      <formula>NOT(ISERROR(SEARCH("SS",E5)))</formula>
    </cfRule>
    <cfRule type="containsText" dxfId="2052" priority="177" operator="containsText" text="3B">
      <formula>NOT(ISERROR(SEARCH("3B",E5)))</formula>
    </cfRule>
    <cfRule type="containsText" dxfId="2051" priority="178" operator="containsText" text="2B">
      <formula>NOT(ISERROR(SEARCH("2B",E5)))</formula>
    </cfRule>
    <cfRule type="containsText" dxfId="2050" priority="179" operator="containsText" text="1B">
      <formula>NOT(ISERROR(SEARCH("1B",E5)))</formula>
    </cfRule>
    <cfRule type="containsText" dxfId="2049" priority="180" operator="containsText" text="C ">
      <formula>NOT(ISERROR(SEARCH("C ",E5)))</formula>
    </cfRule>
    <cfRule type="containsText" dxfId="2048" priority="181" operator="containsText" text="CR">
      <formula>NOT(ISERROR(SEARCH("CR",E5)))</formula>
    </cfRule>
    <cfRule type="containsText" dxfId="2047" priority="182" operator="containsText" text="CL">
      <formula>NOT(ISERROR(SEARCH("CL",E5)))</formula>
    </cfRule>
    <cfRule type="containsText" dxfId="2046" priority="183" operator="containsText" text="RF">
      <formula>NOT(ISERROR(SEARCH("RF",E5)))</formula>
    </cfRule>
    <cfRule type="containsText" dxfId="2045" priority="184" operator="containsText" text="LF">
      <formula>NOT(ISERROR(SEARCH("LF",E5)))</formula>
    </cfRule>
  </conditionalFormatting>
  <conditionalFormatting sqref="D3">
    <cfRule type="containsText" dxfId="2044" priority="42" operator="containsText" text="BN">
      <formula>NOT(ISERROR(SEARCH("BN",D3)))</formula>
    </cfRule>
    <cfRule type="containsText" dxfId="2043" priority="43" operator="containsText" text="P">
      <formula>NOT(ISERROR(SEARCH("P",D3)))</formula>
    </cfRule>
    <cfRule type="containsText" dxfId="2042" priority="44" operator="containsText" text="SS">
      <formula>NOT(ISERROR(SEARCH("SS",D3)))</formula>
    </cfRule>
    <cfRule type="containsText" dxfId="2041" priority="45" operator="containsText" text="3B">
      <formula>NOT(ISERROR(SEARCH("3B",D3)))</formula>
    </cfRule>
    <cfRule type="containsText" dxfId="2040" priority="46" operator="containsText" text="2B">
      <formula>NOT(ISERROR(SEARCH("2B",D3)))</formula>
    </cfRule>
    <cfRule type="containsText" dxfId="2039" priority="47" operator="containsText" text="1B">
      <formula>NOT(ISERROR(SEARCH("1B",D3)))</formula>
    </cfRule>
    <cfRule type="containsText" dxfId="2038" priority="48" operator="containsText" text="C ">
      <formula>NOT(ISERROR(SEARCH("C ",D3)))</formula>
    </cfRule>
    <cfRule type="containsText" dxfId="2037" priority="49" operator="containsText" text="CR">
      <formula>NOT(ISERROR(SEARCH("CR",D3)))</formula>
    </cfRule>
    <cfRule type="containsText" dxfId="2036" priority="50" operator="containsText" text="CL">
      <formula>NOT(ISERROR(SEARCH("CL",D3)))</formula>
    </cfRule>
    <cfRule type="containsText" dxfId="2035" priority="51" operator="containsText" text="RF">
      <formula>NOT(ISERROR(SEARCH("RF",D3)))</formula>
    </cfRule>
    <cfRule type="containsText" dxfId="2034" priority="52" operator="containsText" text="LF">
      <formula>NOT(ISERROR(SEARCH("LF",D3)))</formula>
    </cfRule>
  </conditionalFormatting>
  <conditionalFormatting sqref="E4">
    <cfRule type="containsText" dxfId="2033" priority="20" operator="containsText" text="BN">
      <formula>NOT(ISERROR(SEARCH("BN",E4)))</formula>
    </cfRule>
    <cfRule type="containsText" dxfId="2032" priority="21" operator="containsText" text="P">
      <formula>NOT(ISERROR(SEARCH("P",E4)))</formula>
    </cfRule>
    <cfRule type="containsText" dxfId="2031" priority="22" operator="containsText" text="SS">
      <formula>NOT(ISERROR(SEARCH("SS",E4)))</formula>
    </cfRule>
    <cfRule type="containsText" dxfId="2030" priority="23" operator="containsText" text="3B">
      <formula>NOT(ISERROR(SEARCH("3B",E4)))</formula>
    </cfRule>
    <cfRule type="containsText" dxfId="2029" priority="24" operator="containsText" text="2B">
      <formula>NOT(ISERROR(SEARCH("2B",E4)))</formula>
    </cfRule>
    <cfRule type="containsText" dxfId="2028" priority="25" operator="containsText" text="1B">
      <formula>NOT(ISERROR(SEARCH("1B",E4)))</formula>
    </cfRule>
    <cfRule type="containsText" dxfId="2027" priority="26" operator="containsText" text="C ">
      <formula>NOT(ISERROR(SEARCH("C ",E4)))</formula>
    </cfRule>
    <cfRule type="containsText" dxfId="2026" priority="27" operator="containsText" text="CR">
      <formula>NOT(ISERROR(SEARCH("CR",E4)))</formula>
    </cfRule>
    <cfRule type="containsText" dxfId="2025" priority="28" operator="containsText" text="CL">
      <formula>NOT(ISERROR(SEARCH("CL",E4)))</formula>
    </cfRule>
    <cfRule type="containsText" dxfId="2024" priority="29" operator="containsText" text="RF">
      <formula>NOT(ISERROR(SEARCH("RF",E4)))</formula>
    </cfRule>
    <cfRule type="containsText" dxfId="2023" priority="30" operator="containsText" text="LF">
      <formula>NOT(ISERROR(SEARCH("LF",E4)))</formula>
    </cfRule>
  </conditionalFormatting>
  <conditionalFormatting sqref="K3:L13">
    <cfRule type="cellIs" dxfId="2022" priority="9" operator="equal">
      <formula>1</formula>
    </cfRule>
    <cfRule type="cellIs" dxfId="2021" priority="10" operator="greaterThan">
      <formula>1</formula>
    </cfRule>
  </conditionalFormatting>
  <conditionalFormatting sqref="M3:N13">
    <cfRule type="cellIs" dxfId="2020" priority="8" operator="greaterThan">
      <formula>1</formula>
    </cfRule>
  </conditionalFormatting>
  <conditionalFormatting sqref="I3:I13">
    <cfRule type="cellIs" dxfId="2019" priority="11" operator="equal">
      <formula>0</formula>
    </cfRule>
    <cfRule type="cellIs" dxfId="2018" priority="12" operator="greaterThan">
      <formula>4</formula>
    </cfRule>
    <cfRule type="colorScale" priority="13">
      <colorScale>
        <cfvo type="num" val="1"/>
        <cfvo type="percentile" val="50"/>
        <cfvo type="max"/>
        <color rgb="FFF8696B"/>
        <color rgb="FFFFEB84"/>
        <color rgb="FF63BE7B"/>
      </colorScale>
    </cfRule>
  </conditionalFormatting>
  <conditionalFormatting sqref="N3:N13">
    <cfRule type="cellIs" dxfId="2017" priority="5" operator="between">
      <formula>2</formula>
      <formula>4</formula>
    </cfRule>
    <cfRule type="cellIs" dxfId="2016" priority="6" operator="lessThan">
      <formula>2</formula>
    </cfRule>
    <cfRule type="cellIs" dxfId="2015" priority="7" operator="greaterThan">
      <formula>4</formula>
    </cfRule>
  </conditionalFormatting>
  <conditionalFormatting sqref="S3:AB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4">
    <cfRule type="cellIs" dxfId="2014" priority="1" operator="equal">
      <formula>0</formula>
    </cfRule>
    <cfRule type="cellIs" dxfId="2013" priority="2" operator="greaterThan">
      <formula>4</formula>
    </cfRule>
    <cfRule type="colorScale" priority="3">
      <colorScale>
        <cfvo type="num" val="1"/>
        <cfvo type="percentile" val="50"/>
        <cfvo type="max"/>
        <color rgb="FFF8696B"/>
        <color rgb="FFFFEB84"/>
        <color rgb="FF63BE7B"/>
      </colorScale>
    </cfRule>
  </conditionalFormatting>
  <pageMargins left="0.1" right="0.7" top="0.1" bottom="0.1" header="0.3" footer="0.3"/>
  <pageSetup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B29"/>
  <sheetViews>
    <sheetView zoomScale="70" zoomScaleNormal="70" zoomScalePageLayoutView="70" workbookViewId="0">
      <selection activeCell="J3" sqref="J3:J14"/>
    </sheetView>
  </sheetViews>
  <sheetFormatPr defaultColWidth="8.77734375" defaultRowHeight="14.4" x14ac:dyDescent="0.3"/>
  <cols>
    <col min="1" max="1" width="4.33203125" customWidth="1"/>
    <col min="2" max="2" width="14.6640625" customWidth="1"/>
    <col min="3" max="8" width="10.44140625" customWidth="1"/>
  </cols>
  <sheetData>
    <row r="1" spans="1:28" ht="23.4" x14ac:dyDescent="0.45">
      <c r="A1" s="46" t="s">
        <v>49</v>
      </c>
      <c r="B1" s="47"/>
      <c r="C1" s="47"/>
      <c r="D1" s="47"/>
      <c r="E1" s="47"/>
      <c r="F1" s="47"/>
      <c r="G1" s="47"/>
      <c r="S1" s="2" t="s">
        <v>52</v>
      </c>
      <c r="T1" s="2"/>
      <c r="U1" s="2"/>
      <c r="V1" s="2"/>
      <c r="W1" s="2"/>
      <c r="X1" s="2"/>
      <c r="Y1" s="2"/>
      <c r="Z1" s="2"/>
      <c r="AA1" s="2"/>
      <c r="AB1" s="2"/>
    </row>
    <row r="2" spans="1:28" s="2" customFormat="1" ht="23.4" x14ac:dyDescent="0.45">
      <c r="A2" s="1" t="s">
        <v>0</v>
      </c>
      <c r="B2" s="9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51</v>
      </c>
      <c r="O2" s="2" t="s">
        <v>17</v>
      </c>
      <c r="S2" s="40">
        <v>1</v>
      </c>
      <c r="T2" s="40">
        <v>2</v>
      </c>
      <c r="U2" s="40">
        <v>3</v>
      </c>
      <c r="V2" s="40">
        <v>4</v>
      </c>
      <c r="W2" s="40">
        <v>5</v>
      </c>
      <c r="X2" s="40">
        <v>6</v>
      </c>
      <c r="Y2" s="40">
        <v>7</v>
      </c>
      <c r="Z2" s="40">
        <v>8</v>
      </c>
      <c r="AA2" s="40">
        <v>9</v>
      </c>
      <c r="AB2" s="41" t="s">
        <v>18</v>
      </c>
    </row>
    <row r="3" spans="1:28" s="2" customFormat="1" ht="42.75" customHeight="1" x14ac:dyDescent="0.45">
      <c r="A3" s="3">
        <v>1</v>
      </c>
      <c r="B3" s="7"/>
      <c r="C3" s="11"/>
      <c r="D3" s="11"/>
      <c r="E3" s="11"/>
      <c r="F3" s="11"/>
      <c r="G3" s="11"/>
      <c r="H3" s="11"/>
      <c r="I3" s="5">
        <f>SUM(COUNTIF($C3:$H3,"1B"),COUNTIF($C3:$H3,"2B"),COUNTIF($C3:$H3,"3B"),COUNTIF($C3:$H3,"SS"))</f>
        <v>0</v>
      </c>
      <c r="J3" s="5">
        <f>SUM(COUNTIF($C3:$H3,"LF"),COUNTIF($C3:$H3,"CL"),COUNTIF($C3:$E3,"CR"),COUNTIF($C3:$H3,"RF"))</f>
        <v>0</v>
      </c>
      <c r="K3" s="5">
        <f>SUM(COUNTIF($C3:$H3,"P"))</f>
        <v>0</v>
      </c>
      <c r="L3" s="5">
        <f>SUM(COUNTIF($C3:$H3,"C "))</f>
        <v>0</v>
      </c>
      <c r="M3" s="5">
        <f>SUM(COUNTIF($C3:$H3,"BN"))</f>
        <v>0</v>
      </c>
      <c r="N3" s="5">
        <f>SUM(I3,K3,L3)</f>
        <v>0</v>
      </c>
      <c r="O3" s="2">
        <f>SUM(I3:M3)</f>
        <v>0</v>
      </c>
      <c r="S3">
        <f>COUNTIF($B3:$H3,"P")</f>
        <v>0</v>
      </c>
      <c r="T3">
        <f>COUNTIF($B3:$H3,"C ")</f>
        <v>0</v>
      </c>
      <c r="U3">
        <f>COUNTIF($B3:$H3,"1B")</f>
        <v>0</v>
      </c>
      <c r="V3">
        <f>COUNTIF($B3:$H3,"2B")</f>
        <v>0</v>
      </c>
      <c r="W3">
        <f>COUNTIF($B3:$H3,"3B")</f>
        <v>0</v>
      </c>
      <c r="X3">
        <f>COUNTIF($B3:$H3,"SS")</f>
        <v>0</v>
      </c>
      <c r="Y3">
        <f>COUNTIF($B3:$H3,"LF")</f>
        <v>0</v>
      </c>
      <c r="Z3">
        <f>COUNTIF($B3:$H3,"CF")</f>
        <v>0</v>
      </c>
      <c r="AA3">
        <f>COUNTIF($B3:$H3,"RF")</f>
        <v>0</v>
      </c>
      <c r="AB3">
        <f>COUNTIF($B3:$H3,"BN")</f>
        <v>0</v>
      </c>
    </row>
    <row r="4" spans="1:28" s="2" customFormat="1" ht="42.75" customHeight="1" x14ac:dyDescent="0.45">
      <c r="A4" s="3">
        <v>2</v>
      </c>
      <c r="B4" s="7"/>
      <c r="C4" s="11"/>
      <c r="D4" s="11"/>
      <c r="E4" s="11"/>
      <c r="F4" s="11"/>
      <c r="G4" s="11"/>
      <c r="H4" s="11"/>
      <c r="I4" s="5">
        <f t="shared" ref="I4:I13" si="0">SUM(COUNTIF($C4:$H4,"1B"),COUNTIF($C4:$H4,"2B"),COUNTIF($C4:$H4,"3B"),COUNTIF($C4:$H4,"SS"))</f>
        <v>0</v>
      </c>
      <c r="J4" s="5">
        <f t="shared" ref="J4:J14" si="1">SUM(COUNTIF($C4:$H4,"LF"),COUNTIF($C4:$H4,"CL"),COUNTIF($C4:$E4,"CR"),COUNTIF($C4:$H4,"RF"))</f>
        <v>0</v>
      </c>
      <c r="K4" s="5">
        <f t="shared" ref="K4:K13" si="2">SUM(COUNTIF($C4:$H4,"P"))</f>
        <v>0</v>
      </c>
      <c r="L4" s="5">
        <f t="shared" ref="L4:L13" si="3">SUM(COUNTIF($C4:$H4,"C "))</f>
        <v>0</v>
      </c>
      <c r="M4" s="5">
        <f t="shared" ref="M4:M13" si="4">SUM(COUNTIF($C4:$H4,"BN"))</f>
        <v>0</v>
      </c>
      <c r="N4" s="5">
        <f t="shared" ref="N4:N13" si="5">SUM(I4,K4,L4)</f>
        <v>0</v>
      </c>
      <c r="O4" s="2">
        <f t="shared" ref="O4:O13" si="6">SUM(I4:M4)</f>
        <v>0</v>
      </c>
      <c r="S4">
        <f t="shared" ref="S4:S13" si="7">COUNTIF($B4:$H4,"P")</f>
        <v>0</v>
      </c>
      <c r="T4">
        <f t="shared" ref="T4:T13" si="8">COUNTIF($B4:$H4,"C ")</f>
        <v>0</v>
      </c>
      <c r="U4">
        <f t="shared" ref="U4:U13" si="9">COUNTIF($B4:$H4,"1B")</f>
        <v>0</v>
      </c>
      <c r="V4">
        <f t="shared" ref="V4:V13" si="10">COUNTIF($B4:$H4,"2B")</f>
        <v>0</v>
      </c>
      <c r="W4">
        <f t="shared" ref="W4:W13" si="11">COUNTIF($B4:$H4,"3B")</f>
        <v>0</v>
      </c>
      <c r="X4">
        <f t="shared" ref="X4:X13" si="12">COUNTIF($B4:$H4,"SS")</f>
        <v>0</v>
      </c>
      <c r="Y4">
        <f t="shared" ref="Y4:Y13" si="13">COUNTIF($B4:$H4,"LF")</f>
        <v>0</v>
      </c>
      <c r="Z4">
        <f t="shared" ref="Z4:Z13" si="14">COUNTIF($B4:$H4,"CF")</f>
        <v>0</v>
      </c>
      <c r="AA4">
        <f t="shared" ref="AA4:AA13" si="15">COUNTIF($B4:$H4,"RF")</f>
        <v>0</v>
      </c>
      <c r="AB4">
        <f t="shared" ref="AB4:AB13" si="16">COUNTIF($B4:$H4,"BN")</f>
        <v>0</v>
      </c>
    </row>
    <row r="5" spans="1:28" s="2" customFormat="1" ht="42.75" customHeight="1" x14ac:dyDescent="0.45">
      <c r="A5" s="3">
        <v>3</v>
      </c>
      <c r="B5" s="7"/>
      <c r="C5" s="11"/>
      <c r="D5" s="11"/>
      <c r="E5" s="11"/>
      <c r="F5" s="11"/>
      <c r="G5" s="11"/>
      <c r="H5" s="11"/>
      <c r="I5" s="5">
        <f t="shared" si="0"/>
        <v>0</v>
      </c>
      <c r="J5" s="5">
        <f t="shared" si="1"/>
        <v>0</v>
      </c>
      <c r="K5" s="5">
        <f t="shared" si="2"/>
        <v>0</v>
      </c>
      <c r="L5" s="5">
        <f t="shared" si="3"/>
        <v>0</v>
      </c>
      <c r="M5" s="5">
        <f t="shared" si="4"/>
        <v>0</v>
      </c>
      <c r="N5" s="5">
        <f t="shared" si="5"/>
        <v>0</v>
      </c>
      <c r="O5" s="2">
        <f t="shared" si="6"/>
        <v>0</v>
      </c>
      <c r="S5">
        <f t="shared" si="7"/>
        <v>0</v>
      </c>
      <c r="T5">
        <f t="shared" si="8"/>
        <v>0</v>
      </c>
      <c r="U5">
        <f t="shared" si="9"/>
        <v>0</v>
      </c>
      <c r="V5">
        <f t="shared" si="10"/>
        <v>0</v>
      </c>
      <c r="W5">
        <f t="shared" si="11"/>
        <v>0</v>
      </c>
      <c r="X5">
        <f t="shared" si="12"/>
        <v>0</v>
      </c>
      <c r="Y5">
        <f t="shared" si="13"/>
        <v>0</v>
      </c>
      <c r="Z5">
        <f t="shared" si="14"/>
        <v>0</v>
      </c>
      <c r="AA5">
        <f t="shared" si="15"/>
        <v>0</v>
      </c>
      <c r="AB5">
        <f t="shared" si="16"/>
        <v>0</v>
      </c>
    </row>
    <row r="6" spans="1:28" s="2" customFormat="1" ht="42.75" customHeight="1" x14ac:dyDescent="0.45">
      <c r="A6" s="7">
        <v>4</v>
      </c>
      <c r="B6" s="7"/>
      <c r="C6" s="11"/>
      <c r="D6" s="11"/>
      <c r="E6" s="11"/>
      <c r="F6" s="11"/>
      <c r="G6" s="11"/>
      <c r="H6" s="11"/>
      <c r="I6" s="5">
        <f t="shared" si="0"/>
        <v>0</v>
      </c>
      <c r="J6" s="5">
        <f t="shared" si="1"/>
        <v>0</v>
      </c>
      <c r="K6" s="5">
        <f t="shared" si="2"/>
        <v>0</v>
      </c>
      <c r="L6" s="5">
        <f t="shared" si="3"/>
        <v>0</v>
      </c>
      <c r="M6" s="5">
        <f t="shared" si="4"/>
        <v>0</v>
      </c>
      <c r="N6" s="5">
        <f t="shared" si="5"/>
        <v>0</v>
      </c>
      <c r="O6" s="2">
        <f t="shared" si="6"/>
        <v>0</v>
      </c>
      <c r="S6">
        <f t="shared" si="7"/>
        <v>0</v>
      </c>
      <c r="T6">
        <f t="shared" si="8"/>
        <v>0</v>
      </c>
      <c r="U6">
        <f t="shared" si="9"/>
        <v>0</v>
      </c>
      <c r="V6">
        <f t="shared" si="10"/>
        <v>0</v>
      </c>
      <c r="W6">
        <f t="shared" si="11"/>
        <v>0</v>
      </c>
      <c r="X6">
        <f t="shared" si="12"/>
        <v>0</v>
      </c>
      <c r="Y6">
        <f t="shared" si="13"/>
        <v>0</v>
      </c>
      <c r="Z6">
        <f t="shared" si="14"/>
        <v>0</v>
      </c>
      <c r="AA6">
        <f t="shared" si="15"/>
        <v>0</v>
      </c>
      <c r="AB6">
        <f t="shared" si="16"/>
        <v>0</v>
      </c>
    </row>
    <row r="7" spans="1:28" s="2" customFormat="1" ht="42.75" customHeight="1" x14ac:dyDescent="0.45">
      <c r="A7" s="3">
        <v>5</v>
      </c>
      <c r="B7" s="7"/>
      <c r="C7" s="16"/>
      <c r="D7" s="11"/>
      <c r="E7" s="11"/>
      <c r="F7" s="11"/>
      <c r="G7" s="11"/>
      <c r="H7" s="11"/>
      <c r="I7" s="5">
        <f t="shared" si="0"/>
        <v>0</v>
      </c>
      <c r="J7" s="5">
        <f t="shared" si="1"/>
        <v>0</v>
      </c>
      <c r="K7" s="5">
        <f t="shared" si="2"/>
        <v>0</v>
      </c>
      <c r="L7" s="5">
        <f t="shared" si="3"/>
        <v>0</v>
      </c>
      <c r="M7" s="5">
        <f t="shared" si="4"/>
        <v>0</v>
      </c>
      <c r="N7" s="5">
        <f t="shared" si="5"/>
        <v>0</v>
      </c>
      <c r="O7" s="2">
        <f t="shared" si="6"/>
        <v>0</v>
      </c>
      <c r="S7">
        <f t="shared" si="7"/>
        <v>0</v>
      </c>
      <c r="T7">
        <f t="shared" si="8"/>
        <v>0</v>
      </c>
      <c r="U7">
        <f t="shared" si="9"/>
        <v>0</v>
      </c>
      <c r="V7">
        <f t="shared" si="10"/>
        <v>0</v>
      </c>
      <c r="W7">
        <f t="shared" si="11"/>
        <v>0</v>
      </c>
      <c r="X7">
        <f t="shared" si="12"/>
        <v>0</v>
      </c>
      <c r="Y7">
        <f t="shared" si="13"/>
        <v>0</v>
      </c>
      <c r="Z7">
        <f t="shared" si="14"/>
        <v>0</v>
      </c>
      <c r="AA7">
        <f t="shared" si="15"/>
        <v>0</v>
      </c>
      <c r="AB7">
        <f t="shared" si="16"/>
        <v>0</v>
      </c>
    </row>
    <row r="8" spans="1:28" s="2" customFormat="1" ht="42.75" customHeight="1" x14ac:dyDescent="0.45">
      <c r="A8" s="3">
        <v>6</v>
      </c>
      <c r="B8" s="7"/>
      <c r="C8" s="11"/>
      <c r="D8" s="16"/>
      <c r="E8" s="11"/>
      <c r="F8" s="11"/>
      <c r="G8" s="11"/>
      <c r="H8" s="11"/>
      <c r="I8" s="5">
        <f t="shared" si="0"/>
        <v>0</v>
      </c>
      <c r="J8" s="5">
        <f t="shared" si="1"/>
        <v>0</v>
      </c>
      <c r="K8" s="5">
        <f t="shared" si="2"/>
        <v>0</v>
      </c>
      <c r="L8" s="5">
        <f t="shared" si="3"/>
        <v>0</v>
      </c>
      <c r="M8" s="5">
        <f t="shared" si="4"/>
        <v>0</v>
      </c>
      <c r="N8" s="5">
        <f t="shared" si="5"/>
        <v>0</v>
      </c>
      <c r="O8" s="2">
        <f t="shared" si="6"/>
        <v>0</v>
      </c>
      <c r="S8">
        <f t="shared" si="7"/>
        <v>0</v>
      </c>
      <c r="T8">
        <f t="shared" si="8"/>
        <v>0</v>
      </c>
      <c r="U8">
        <f t="shared" si="9"/>
        <v>0</v>
      </c>
      <c r="V8">
        <f t="shared" si="10"/>
        <v>0</v>
      </c>
      <c r="W8">
        <f t="shared" si="11"/>
        <v>0</v>
      </c>
      <c r="X8">
        <f t="shared" si="12"/>
        <v>0</v>
      </c>
      <c r="Y8">
        <f t="shared" si="13"/>
        <v>0</v>
      </c>
      <c r="Z8">
        <f t="shared" si="14"/>
        <v>0</v>
      </c>
      <c r="AA8">
        <f t="shared" si="15"/>
        <v>0</v>
      </c>
      <c r="AB8">
        <f t="shared" si="16"/>
        <v>0</v>
      </c>
    </row>
    <row r="9" spans="1:28" s="2" customFormat="1" ht="42.75" customHeight="1" x14ac:dyDescent="0.45">
      <c r="A9" s="3">
        <v>7</v>
      </c>
      <c r="B9" s="7"/>
      <c r="C9" s="11"/>
      <c r="D9" s="11"/>
      <c r="E9" s="16"/>
      <c r="F9" s="11"/>
      <c r="G9" s="11"/>
      <c r="H9" s="11"/>
      <c r="I9" s="5">
        <f t="shared" si="0"/>
        <v>0</v>
      </c>
      <c r="J9" s="5">
        <f t="shared" si="1"/>
        <v>0</v>
      </c>
      <c r="K9" s="5">
        <f t="shared" si="2"/>
        <v>0</v>
      </c>
      <c r="L9" s="5">
        <f t="shared" si="3"/>
        <v>0</v>
      </c>
      <c r="M9" s="5">
        <f t="shared" si="4"/>
        <v>0</v>
      </c>
      <c r="N9" s="5">
        <f t="shared" si="5"/>
        <v>0</v>
      </c>
      <c r="O9" s="2">
        <f t="shared" si="6"/>
        <v>0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</v>
      </c>
      <c r="W9">
        <f t="shared" si="11"/>
        <v>0</v>
      </c>
      <c r="X9">
        <f t="shared" si="12"/>
        <v>0</v>
      </c>
      <c r="Y9">
        <f t="shared" si="13"/>
        <v>0</v>
      </c>
      <c r="Z9">
        <f t="shared" si="14"/>
        <v>0</v>
      </c>
      <c r="AA9">
        <f t="shared" si="15"/>
        <v>0</v>
      </c>
      <c r="AB9">
        <f t="shared" si="16"/>
        <v>0</v>
      </c>
    </row>
    <row r="10" spans="1:28" s="2" customFormat="1" ht="42.75" customHeight="1" x14ac:dyDescent="0.45">
      <c r="A10" s="3">
        <v>8</v>
      </c>
      <c r="B10" s="7"/>
      <c r="C10" s="11"/>
      <c r="D10" s="11"/>
      <c r="E10" s="11"/>
      <c r="F10" s="16"/>
      <c r="G10" s="11"/>
      <c r="H10" s="11"/>
      <c r="I10" s="5">
        <f t="shared" si="0"/>
        <v>0</v>
      </c>
      <c r="J10" s="5">
        <f t="shared" si="1"/>
        <v>0</v>
      </c>
      <c r="K10" s="5">
        <f t="shared" si="2"/>
        <v>0</v>
      </c>
      <c r="L10" s="5">
        <f t="shared" si="3"/>
        <v>0</v>
      </c>
      <c r="M10" s="5">
        <f t="shared" si="4"/>
        <v>0</v>
      </c>
      <c r="N10" s="5">
        <f t="shared" si="5"/>
        <v>0</v>
      </c>
      <c r="O10" s="2">
        <f t="shared" si="6"/>
        <v>0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  <c r="AB10">
        <f t="shared" si="16"/>
        <v>0</v>
      </c>
    </row>
    <row r="11" spans="1:28" s="2" customFormat="1" ht="42.75" customHeight="1" x14ac:dyDescent="0.45">
      <c r="A11" s="3">
        <v>9</v>
      </c>
      <c r="B11" s="7"/>
      <c r="C11" s="11"/>
      <c r="D11" s="11"/>
      <c r="E11" s="11"/>
      <c r="F11" s="11"/>
      <c r="G11" s="11"/>
      <c r="H11" s="11"/>
      <c r="I11" s="5">
        <f t="shared" si="0"/>
        <v>0</v>
      </c>
      <c r="J11" s="5">
        <f t="shared" si="1"/>
        <v>0</v>
      </c>
      <c r="K11" s="5">
        <f t="shared" si="2"/>
        <v>0</v>
      </c>
      <c r="L11" s="5">
        <f t="shared" si="3"/>
        <v>0</v>
      </c>
      <c r="M11" s="5">
        <f t="shared" si="4"/>
        <v>0</v>
      </c>
      <c r="N11" s="5">
        <f t="shared" si="5"/>
        <v>0</v>
      </c>
      <c r="O11" s="2">
        <f t="shared" si="6"/>
        <v>0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B11">
        <f t="shared" si="16"/>
        <v>0</v>
      </c>
    </row>
    <row r="12" spans="1:28" s="2" customFormat="1" ht="42.75" customHeight="1" x14ac:dyDescent="0.45">
      <c r="A12" s="3">
        <v>10</v>
      </c>
      <c r="B12" s="7"/>
      <c r="C12" s="11"/>
      <c r="D12" s="11"/>
      <c r="E12" s="11"/>
      <c r="F12" s="11"/>
      <c r="G12" s="11"/>
      <c r="H12" s="11"/>
      <c r="I12" s="5">
        <f t="shared" si="0"/>
        <v>0</v>
      </c>
      <c r="J12" s="5">
        <f t="shared" si="1"/>
        <v>0</v>
      </c>
      <c r="K12" s="5">
        <f t="shared" si="2"/>
        <v>0</v>
      </c>
      <c r="L12" s="5">
        <f t="shared" si="3"/>
        <v>0</v>
      </c>
      <c r="M12" s="5">
        <f t="shared" si="4"/>
        <v>0</v>
      </c>
      <c r="N12" s="5">
        <f t="shared" si="5"/>
        <v>0</v>
      </c>
      <c r="O12" s="2">
        <f t="shared" si="6"/>
        <v>0</v>
      </c>
      <c r="S12">
        <f t="shared" si="7"/>
        <v>0</v>
      </c>
      <c r="T12">
        <f t="shared" si="8"/>
        <v>0</v>
      </c>
      <c r="U12">
        <f t="shared" si="9"/>
        <v>0</v>
      </c>
      <c r="V12">
        <f t="shared" si="10"/>
        <v>0</v>
      </c>
      <c r="W12">
        <f t="shared" si="11"/>
        <v>0</v>
      </c>
      <c r="X12">
        <f t="shared" si="12"/>
        <v>0</v>
      </c>
      <c r="Y12">
        <f t="shared" si="13"/>
        <v>0</v>
      </c>
      <c r="Z12">
        <f t="shared" si="14"/>
        <v>0</v>
      </c>
      <c r="AA12">
        <f t="shared" si="15"/>
        <v>0</v>
      </c>
      <c r="AB12">
        <f t="shared" si="16"/>
        <v>0</v>
      </c>
    </row>
    <row r="13" spans="1:28" s="2" customFormat="1" ht="42.75" customHeight="1" x14ac:dyDescent="0.45">
      <c r="A13" s="3">
        <v>11</v>
      </c>
      <c r="B13" s="7"/>
      <c r="C13" s="11"/>
      <c r="D13" s="11"/>
      <c r="E13" s="11"/>
      <c r="F13" s="11"/>
      <c r="G13" s="11"/>
      <c r="H13" s="11"/>
      <c r="I13" s="5">
        <f t="shared" si="0"/>
        <v>0</v>
      </c>
      <c r="J13" s="5">
        <f t="shared" si="1"/>
        <v>0</v>
      </c>
      <c r="K13" s="5">
        <f t="shared" si="2"/>
        <v>0</v>
      </c>
      <c r="L13" s="5">
        <f t="shared" si="3"/>
        <v>0</v>
      </c>
      <c r="M13" s="5">
        <f t="shared" si="4"/>
        <v>0</v>
      </c>
      <c r="N13" s="5">
        <f t="shared" si="5"/>
        <v>0</v>
      </c>
      <c r="O13" s="2">
        <f t="shared" si="6"/>
        <v>0</v>
      </c>
      <c r="S13">
        <f t="shared" si="7"/>
        <v>0</v>
      </c>
      <c r="T13">
        <f t="shared" si="8"/>
        <v>0</v>
      </c>
      <c r="U13">
        <f t="shared" si="9"/>
        <v>0</v>
      </c>
      <c r="V13">
        <f t="shared" si="10"/>
        <v>0</v>
      </c>
      <c r="W13">
        <f t="shared" si="11"/>
        <v>0</v>
      </c>
      <c r="X13">
        <f t="shared" si="12"/>
        <v>0</v>
      </c>
      <c r="Y13">
        <f t="shared" si="13"/>
        <v>0</v>
      </c>
      <c r="Z13">
        <f t="shared" si="14"/>
        <v>0</v>
      </c>
      <c r="AA13">
        <f t="shared" si="15"/>
        <v>0</v>
      </c>
      <c r="AB13">
        <f t="shared" si="16"/>
        <v>0</v>
      </c>
    </row>
    <row r="14" spans="1:28" s="2" customFormat="1" ht="23.4" x14ac:dyDescent="0.45">
      <c r="F14" s="11"/>
      <c r="I14" s="5">
        <f>SUM(I3:I13)/4</f>
        <v>0</v>
      </c>
      <c r="J14" s="5">
        <f t="shared" si="1"/>
        <v>0</v>
      </c>
      <c r="K14" s="5">
        <f>SUM(K3:K13)</f>
        <v>0</v>
      </c>
      <c r="L14" s="5">
        <f>SUM(L3:L13)</f>
        <v>0</v>
      </c>
      <c r="M14" s="5">
        <f t="shared" ref="M14" si="17">SUM(COUNTIF($C14:$H14,"BN"))</f>
        <v>0</v>
      </c>
    </row>
    <row r="15" spans="1:28" ht="23.4" x14ac:dyDescent="0.45">
      <c r="A15" s="2"/>
      <c r="B15" s="2"/>
      <c r="C15" s="2"/>
      <c r="D15" s="2"/>
      <c r="E15" s="2"/>
      <c r="F15" s="2"/>
      <c r="G15" s="2"/>
      <c r="H15" s="2"/>
      <c r="I15" s="5"/>
      <c r="J15" s="5"/>
      <c r="K15" s="5"/>
      <c r="L15" s="5"/>
      <c r="M15" s="5"/>
      <c r="N15" s="2"/>
    </row>
    <row r="16" spans="1:28" ht="23.4" x14ac:dyDescent="0.45">
      <c r="A16" s="2"/>
      <c r="B16" s="2" t="s">
        <v>27</v>
      </c>
      <c r="C16" s="2"/>
      <c r="D16" s="2"/>
      <c r="E16" s="2"/>
      <c r="F16" s="2"/>
      <c r="G16" s="2"/>
      <c r="H16" s="2"/>
      <c r="I16" s="5"/>
      <c r="J16" s="5"/>
      <c r="K16" s="5"/>
    </row>
    <row r="17" spans="1:14" ht="23.4" x14ac:dyDescent="0.45">
      <c r="A17" s="1" t="s">
        <v>0</v>
      </c>
      <c r="B17" s="9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5" t="s">
        <v>33</v>
      </c>
      <c r="J17" s="5" t="s">
        <v>34</v>
      </c>
      <c r="K17" s="5" t="s">
        <v>35</v>
      </c>
      <c r="L17" s="5" t="s">
        <v>53</v>
      </c>
      <c r="M17" s="5" t="s">
        <v>54</v>
      </c>
      <c r="N17" s="5" t="s">
        <v>55</v>
      </c>
    </row>
    <row r="18" spans="1:14" ht="23.4" x14ac:dyDescent="0.45">
      <c r="A18" s="3">
        <v>1</v>
      </c>
      <c r="B18" s="7"/>
      <c r="C18" s="26"/>
      <c r="D18" s="26"/>
      <c r="E18" s="26"/>
      <c r="F18" s="26"/>
      <c r="G18" s="26"/>
      <c r="H18" s="26"/>
      <c r="I18" s="5">
        <f t="shared" ref="I18:I28" si="18">SUM(IF(ISTEXT(C18),1),IF(ISTEXT(D18),1),IF(ISTEXT(E18),1),IF(ISTEXT(F18),1),IF(ISTEXT(G18),1),IF(ISTEXT(H18),1))</f>
        <v>0</v>
      </c>
      <c r="J18" s="5">
        <f t="shared" ref="J18:J28" si="19">I18-SUM(COUNTIF(C18:G18,"*O"),COUNTIF(C18:H18,"K*"))</f>
        <v>0</v>
      </c>
      <c r="K18" s="5">
        <f t="shared" ref="K18:K28" si="20">COUNTIF(C18:H18,"*R*")</f>
        <v>0</v>
      </c>
      <c r="L18" s="5">
        <f t="shared" ref="L18:L28" si="21">COUNTIF(C18:H18,"*K*")</f>
        <v>0</v>
      </c>
      <c r="M18" s="5">
        <f t="shared" ref="M18:M28" si="22">COUNTIF(C18:H18,"*BI*")</f>
        <v>0</v>
      </c>
      <c r="N18" s="5">
        <f>SUM(COUNTIF(C18:H18,"*1B*"),COUNTIF(C18:H18,"*2B*"),COUNTIF(C18:H18,"*3B*"),COUNTIF(C18:H18,"*HR*"))</f>
        <v>0</v>
      </c>
    </row>
    <row r="19" spans="1:14" ht="23.4" x14ac:dyDescent="0.45">
      <c r="A19" s="3">
        <v>2</v>
      </c>
      <c r="B19" s="7"/>
      <c r="C19" s="26"/>
      <c r="D19" s="26"/>
      <c r="E19" s="26"/>
      <c r="F19" s="26"/>
      <c r="G19" s="26"/>
      <c r="H19" s="26"/>
      <c r="I19" s="5">
        <f t="shared" si="18"/>
        <v>0</v>
      </c>
      <c r="J19" s="5">
        <f t="shared" si="19"/>
        <v>0</v>
      </c>
      <c r="K19" s="5">
        <f t="shared" si="20"/>
        <v>0</v>
      </c>
      <c r="L19" s="5">
        <f t="shared" si="21"/>
        <v>0</v>
      </c>
      <c r="M19" s="5">
        <f t="shared" si="22"/>
        <v>0</v>
      </c>
      <c r="N19" s="5">
        <f t="shared" ref="N19:N28" si="23">SUM(COUNTIF(C19:H19,"*1B*"),COUNTIF(C19:H19,"*2B*"),COUNTIF(C19:H19,"*3B*"),COUNTIF(C19:H19,"*HR*"))</f>
        <v>0</v>
      </c>
    </row>
    <row r="20" spans="1:14" ht="23.4" x14ac:dyDescent="0.45">
      <c r="A20" s="3">
        <v>3</v>
      </c>
      <c r="B20" s="7"/>
      <c r="C20" s="26"/>
      <c r="D20" s="26"/>
      <c r="E20" s="26"/>
      <c r="F20" s="26"/>
      <c r="G20" s="26"/>
      <c r="H20" s="26"/>
      <c r="I20" s="5">
        <f t="shared" si="18"/>
        <v>0</v>
      </c>
      <c r="J20" s="5">
        <f t="shared" si="19"/>
        <v>0</v>
      </c>
      <c r="K20" s="5">
        <f t="shared" si="20"/>
        <v>0</v>
      </c>
      <c r="L20" s="5">
        <f t="shared" si="21"/>
        <v>0</v>
      </c>
      <c r="M20" s="5">
        <f t="shared" si="22"/>
        <v>0</v>
      </c>
      <c r="N20" s="5">
        <f t="shared" si="23"/>
        <v>0</v>
      </c>
    </row>
    <row r="21" spans="1:14" ht="23.4" x14ac:dyDescent="0.45">
      <c r="A21" s="7">
        <v>4</v>
      </c>
      <c r="B21" s="7"/>
      <c r="C21" s="26"/>
      <c r="D21" s="26"/>
      <c r="E21" s="26"/>
      <c r="F21" s="26"/>
      <c r="G21" s="26"/>
      <c r="H21" s="26"/>
      <c r="I21" s="5">
        <f t="shared" si="18"/>
        <v>0</v>
      </c>
      <c r="J21" s="5">
        <f t="shared" si="19"/>
        <v>0</v>
      </c>
      <c r="K21" s="5">
        <f t="shared" si="20"/>
        <v>0</v>
      </c>
      <c r="L21" s="5">
        <f t="shared" si="21"/>
        <v>0</v>
      </c>
      <c r="M21" s="5">
        <f t="shared" si="22"/>
        <v>0</v>
      </c>
      <c r="N21" s="5">
        <f t="shared" si="23"/>
        <v>0</v>
      </c>
    </row>
    <row r="22" spans="1:14" ht="23.4" x14ac:dyDescent="0.45">
      <c r="A22" s="3">
        <v>5</v>
      </c>
      <c r="B22" s="7"/>
      <c r="C22" s="26"/>
      <c r="D22" s="26"/>
      <c r="E22" s="26"/>
      <c r="F22" s="26"/>
      <c r="G22" s="26"/>
      <c r="H22" s="26"/>
      <c r="I22" s="5">
        <f t="shared" si="18"/>
        <v>0</v>
      </c>
      <c r="J22" s="5">
        <f t="shared" si="19"/>
        <v>0</v>
      </c>
      <c r="K22" s="5">
        <f t="shared" si="20"/>
        <v>0</v>
      </c>
      <c r="L22" s="5">
        <f t="shared" si="21"/>
        <v>0</v>
      </c>
      <c r="M22" s="5">
        <f t="shared" si="22"/>
        <v>0</v>
      </c>
      <c r="N22" s="5">
        <f t="shared" si="23"/>
        <v>0</v>
      </c>
    </row>
    <row r="23" spans="1:14" ht="23.4" x14ac:dyDescent="0.45">
      <c r="A23" s="3">
        <v>6</v>
      </c>
      <c r="B23" s="7"/>
      <c r="C23" s="26"/>
      <c r="D23" s="26"/>
      <c r="E23" s="26"/>
      <c r="F23" s="26"/>
      <c r="G23" s="26"/>
      <c r="H23" s="26"/>
      <c r="I23" s="5">
        <f t="shared" si="18"/>
        <v>0</v>
      </c>
      <c r="J23" s="5">
        <f t="shared" si="19"/>
        <v>0</v>
      </c>
      <c r="K23" s="5">
        <f t="shared" si="20"/>
        <v>0</v>
      </c>
      <c r="L23" s="5">
        <f t="shared" si="21"/>
        <v>0</v>
      </c>
      <c r="M23" s="5">
        <f t="shared" si="22"/>
        <v>0</v>
      </c>
      <c r="N23" s="5">
        <f t="shared" si="23"/>
        <v>0</v>
      </c>
    </row>
    <row r="24" spans="1:14" ht="23.4" x14ac:dyDescent="0.45">
      <c r="A24" s="3">
        <v>7</v>
      </c>
      <c r="B24" s="7"/>
      <c r="C24" s="26"/>
      <c r="D24" s="26"/>
      <c r="E24" s="26"/>
      <c r="F24" s="26"/>
      <c r="G24" s="26"/>
      <c r="H24" s="26"/>
      <c r="I24" s="5">
        <f t="shared" si="18"/>
        <v>0</v>
      </c>
      <c r="J24" s="5">
        <f t="shared" si="19"/>
        <v>0</v>
      </c>
      <c r="K24" s="5">
        <f t="shared" si="20"/>
        <v>0</v>
      </c>
      <c r="L24" s="5">
        <f t="shared" si="21"/>
        <v>0</v>
      </c>
      <c r="M24" s="5">
        <f t="shared" si="22"/>
        <v>0</v>
      </c>
      <c r="N24" s="5">
        <f t="shared" si="23"/>
        <v>0</v>
      </c>
    </row>
    <row r="25" spans="1:14" ht="23.4" x14ac:dyDescent="0.45">
      <c r="A25" s="3">
        <v>8</v>
      </c>
      <c r="B25" s="7"/>
      <c r="C25" s="26"/>
      <c r="D25" s="26"/>
      <c r="E25" s="26"/>
      <c r="F25" s="26"/>
      <c r="G25" s="26"/>
      <c r="H25" s="26"/>
      <c r="I25" s="5">
        <f t="shared" si="18"/>
        <v>0</v>
      </c>
      <c r="J25" s="5">
        <f t="shared" si="19"/>
        <v>0</v>
      </c>
      <c r="K25" s="5">
        <f t="shared" si="20"/>
        <v>0</v>
      </c>
      <c r="L25" s="5">
        <f t="shared" si="21"/>
        <v>0</v>
      </c>
      <c r="M25" s="5">
        <f t="shared" si="22"/>
        <v>0</v>
      </c>
      <c r="N25" s="5">
        <f t="shared" si="23"/>
        <v>0</v>
      </c>
    </row>
    <row r="26" spans="1:14" ht="23.4" x14ac:dyDescent="0.45">
      <c r="A26" s="3">
        <v>9</v>
      </c>
      <c r="B26" s="7"/>
      <c r="C26" s="26"/>
      <c r="D26" s="26"/>
      <c r="E26" s="26"/>
      <c r="F26" s="26"/>
      <c r="G26" s="26"/>
      <c r="H26" s="26"/>
      <c r="I26" s="5">
        <f t="shared" si="18"/>
        <v>0</v>
      </c>
      <c r="J26" s="5">
        <f t="shared" si="19"/>
        <v>0</v>
      </c>
      <c r="K26" s="5">
        <f t="shared" si="20"/>
        <v>0</v>
      </c>
      <c r="L26" s="5">
        <f t="shared" si="21"/>
        <v>0</v>
      </c>
      <c r="M26" s="5">
        <f t="shared" si="22"/>
        <v>0</v>
      </c>
      <c r="N26" s="5">
        <f t="shared" si="23"/>
        <v>0</v>
      </c>
    </row>
    <row r="27" spans="1:14" ht="23.4" x14ac:dyDescent="0.45">
      <c r="A27" s="3">
        <v>10</v>
      </c>
      <c r="B27" s="7"/>
      <c r="C27" s="26"/>
      <c r="D27" s="26"/>
      <c r="E27" s="26"/>
      <c r="F27" s="26"/>
      <c r="G27" s="26"/>
      <c r="H27" s="26"/>
      <c r="I27" s="5">
        <f t="shared" si="18"/>
        <v>0</v>
      </c>
      <c r="J27" s="5">
        <f t="shared" si="19"/>
        <v>0</v>
      </c>
      <c r="K27" s="5">
        <f t="shared" si="20"/>
        <v>0</v>
      </c>
      <c r="L27" s="5">
        <f t="shared" si="21"/>
        <v>0</v>
      </c>
      <c r="M27" s="5">
        <f t="shared" si="22"/>
        <v>0</v>
      </c>
      <c r="N27" s="5">
        <f t="shared" si="23"/>
        <v>0</v>
      </c>
    </row>
    <row r="28" spans="1:14" ht="23.4" x14ac:dyDescent="0.45">
      <c r="A28" s="3">
        <v>11</v>
      </c>
      <c r="B28" s="7"/>
      <c r="C28" s="26"/>
      <c r="D28" s="26"/>
      <c r="E28" s="26"/>
      <c r="F28" s="26"/>
      <c r="G28" s="26"/>
      <c r="H28" s="26"/>
      <c r="I28" s="5">
        <f t="shared" si="18"/>
        <v>0</v>
      </c>
      <c r="J28" s="5">
        <f t="shared" si="19"/>
        <v>0</v>
      </c>
      <c r="K28" s="5">
        <f t="shared" si="20"/>
        <v>0</v>
      </c>
      <c r="L28" s="5">
        <f t="shared" si="21"/>
        <v>0</v>
      </c>
      <c r="M28" s="5">
        <f t="shared" si="22"/>
        <v>0</v>
      </c>
      <c r="N28" s="5">
        <f t="shared" si="23"/>
        <v>0</v>
      </c>
    </row>
    <row r="29" spans="1:14" ht="23.4" x14ac:dyDescent="0.45">
      <c r="A29" s="2"/>
      <c r="B29" s="2"/>
      <c r="C29" s="2"/>
      <c r="D29" s="2"/>
      <c r="E29" s="2"/>
      <c r="F29" s="2"/>
      <c r="G29" s="2"/>
      <c r="H29" s="2"/>
      <c r="I29" s="5"/>
      <c r="J29" s="5"/>
      <c r="K29" s="38">
        <f>SUM(K18:K28)</f>
        <v>0</v>
      </c>
    </row>
  </sheetData>
  <mergeCells count="1">
    <mergeCell ref="A1:G1"/>
  </mergeCells>
  <phoneticPr fontId="15" type="noConversion"/>
  <conditionalFormatting sqref="D3:H3 F4:H4 G5:H13">
    <cfRule type="containsText" dxfId="2012" priority="524" operator="containsText" text="BN">
      <formula>NOT(ISERROR(SEARCH("BN",D3)))</formula>
    </cfRule>
    <cfRule type="containsText" dxfId="2011" priority="525" operator="containsText" text="P">
      <formula>NOT(ISERROR(SEARCH("P",D3)))</formula>
    </cfRule>
    <cfRule type="containsText" dxfId="2010" priority="526" operator="containsText" text="SS">
      <formula>NOT(ISERROR(SEARCH("SS",D3)))</formula>
    </cfRule>
    <cfRule type="containsText" dxfId="2009" priority="527" operator="containsText" text="3B">
      <formula>NOT(ISERROR(SEARCH("3B",D3)))</formula>
    </cfRule>
    <cfRule type="containsText" dxfId="2008" priority="528" operator="containsText" text="2B">
      <formula>NOT(ISERROR(SEARCH("2B",D3)))</formula>
    </cfRule>
    <cfRule type="containsText" dxfId="2007" priority="529" operator="containsText" text="1B">
      <formula>NOT(ISERROR(SEARCH("1B",D3)))</formula>
    </cfRule>
    <cfRule type="containsText" dxfId="2006" priority="530" operator="containsText" text="C ">
      <formula>NOT(ISERROR(SEARCH("C ",D3)))</formula>
    </cfRule>
    <cfRule type="containsText" dxfId="2005" priority="531" operator="containsText" text="CR">
      <formula>NOT(ISERROR(SEARCH("CR",D3)))</formula>
    </cfRule>
    <cfRule type="containsText" dxfId="2004" priority="532" operator="containsText" text="CL">
      <formula>NOT(ISERROR(SEARCH("CL",D3)))</formula>
    </cfRule>
    <cfRule type="containsText" dxfId="2003" priority="533" operator="containsText" text="RF">
      <formula>NOT(ISERROR(SEARCH("RF",D3)))</formula>
    </cfRule>
    <cfRule type="containsText" dxfId="2002" priority="534" operator="containsText" text="LF">
      <formula>NOT(ISERROR(SEARCH("LF",D3)))</formula>
    </cfRule>
  </conditionalFormatting>
  <conditionalFormatting sqref="C11">
    <cfRule type="containsText" dxfId="2001" priority="460" operator="containsText" text="BN">
      <formula>NOT(ISERROR(SEARCH("BN",C11)))</formula>
    </cfRule>
    <cfRule type="containsText" dxfId="2000" priority="461" operator="containsText" text="P">
      <formula>NOT(ISERROR(SEARCH("P",C11)))</formula>
    </cfRule>
    <cfRule type="containsText" dxfId="1999" priority="462" operator="containsText" text="SS">
      <formula>NOT(ISERROR(SEARCH("SS",C11)))</formula>
    </cfRule>
    <cfRule type="containsText" dxfId="1998" priority="463" operator="containsText" text="3B">
      <formula>NOT(ISERROR(SEARCH("3B",C11)))</formula>
    </cfRule>
    <cfRule type="containsText" dxfId="1997" priority="464" operator="containsText" text="2B">
      <formula>NOT(ISERROR(SEARCH("2B",C11)))</formula>
    </cfRule>
    <cfRule type="containsText" dxfId="1996" priority="465" operator="containsText" text="1B">
      <formula>NOT(ISERROR(SEARCH("1B",C11)))</formula>
    </cfRule>
    <cfRule type="containsText" dxfId="1995" priority="466" operator="containsText" text="C ">
      <formula>NOT(ISERROR(SEARCH("C ",C11)))</formula>
    </cfRule>
    <cfRule type="containsText" dxfId="1994" priority="467" operator="containsText" text="CR">
      <formula>NOT(ISERROR(SEARCH("CR",C11)))</formula>
    </cfRule>
    <cfRule type="containsText" dxfId="1993" priority="468" operator="containsText" text="CL">
      <formula>NOT(ISERROR(SEARCH("CL",C11)))</formula>
    </cfRule>
    <cfRule type="containsText" dxfId="1992" priority="469" operator="containsText" text="RF">
      <formula>NOT(ISERROR(SEARCH("RF",C11)))</formula>
    </cfRule>
    <cfRule type="containsText" dxfId="1991" priority="470" operator="containsText" text="LF">
      <formula>NOT(ISERROR(SEARCH("LF",C11)))</formula>
    </cfRule>
  </conditionalFormatting>
  <conditionalFormatting sqref="C4">
    <cfRule type="containsText" dxfId="1990" priority="504" operator="containsText" text="BN">
      <formula>NOT(ISERROR(SEARCH("BN",C4)))</formula>
    </cfRule>
    <cfRule type="containsText" dxfId="1989" priority="505" operator="containsText" text="P">
      <formula>NOT(ISERROR(SEARCH("P",C4)))</formula>
    </cfRule>
    <cfRule type="containsText" dxfId="1988" priority="506" operator="containsText" text="SS">
      <formula>NOT(ISERROR(SEARCH("SS",C4)))</formula>
    </cfRule>
    <cfRule type="containsText" dxfId="1987" priority="507" operator="containsText" text="3B">
      <formula>NOT(ISERROR(SEARCH("3B",C4)))</formula>
    </cfRule>
    <cfRule type="containsText" dxfId="1986" priority="508" operator="containsText" text="2B">
      <formula>NOT(ISERROR(SEARCH("2B",C4)))</formula>
    </cfRule>
    <cfRule type="containsText" dxfId="1985" priority="509" operator="containsText" text="1B">
      <formula>NOT(ISERROR(SEARCH("1B",C4)))</formula>
    </cfRule>
    <cfRule type="containsText" dxfId="1984" priority="510" operator="containsText" text="C ">
      <formula>NOT(ISERROR(SEARCH("C ",C4)))</formula>
    </cfRule>
    <cfRule type="containsText" dxfId="1983" priority="511" operator="containsText" text="CR">
      <formula>NOT(ISERROR(SEARCH("CR",C4)))</formula>
    </cfRule>
    <cfRule type="containsText" dxfId="1982" priority="512" operator="containsText" text="CL">
      <formula>NOT(ISERROR(SEARCH("CL",C4)))</formula>
    </cfRule>
    <cfRule type="containsText" dxfId="1981" priority="513" operator="containsText" text="RF">
      <formula>NOT(ISERROR(SEARCH("RF",C4)))</formula>
    </cfRule>
    <cfRule type="containsText" dxfId="1980" priority="514" operator="containsText" text="LF">
      <formula>NOT(ISERROR(SEARCH("LF",C4)))</formula>
    </cfRule>
  </conditionalFormatting>
  <conditionalFormatting sqref="C3">
    <cfRule type="containsText" dxfId="1979" priority="493" operator="containsText" text="BN">
      <formula>NOT(ISERROR(SEARCH("BN",C3)))</formula>
    </cfRule>
    <cfRule type="containsText" dxfId="1978" priority="494" operator="containsText" text="P">
      <formula>NOT(ISERROR(SEARCH("P",C3)))</formula>
    </cfRule>
    <cfRule type="containsText" dxfId="1977" priority="495" operator="containsText" text="SS">
      <formula>NOT(ISERROR(SEARCH("SS",C3)))</formula>
    </cfRule>
    <cfRule type="containsText" dxfId="1976" priority="496" operator="containsText" text="3B">
      <formula>NOT(ISERROR(SEARCH("3B",C3)))</formula>
    </cfRule>
    <cfRule type="containsText" dxfId="1975" priority="497" operator="containsText" text="2B">
      <formula>NOT(ISERROR(SEARCH("2B",C3)))</formula>
    </cfRule>
    <cfRule type="containsText" dxfId="1974" priority="498" operator="containsText" text="1B">
      <formula>NOT(ISERROR(SEARCH("1B",C3)))</formula>
    </cfRule>
    <cfRule type="containsText" dxfId="1973" priority="499" operator="containsText" text="C ">
      <formula>NOT(ISERROR(SEARCH("C ",C3)))</formula>
    </cfRule>
    <cfRule type="containsText" dxfId="1972" priority="500" operator="containsText" text="CR">
      <formula>NOT(ISERROR(SEARCH("CR",C3)))</formula>
    </cfRule>
    <cfRule type="containsText" dxfId="1971" priority="501" operator="containsText" text="CL">
      <formula>NOT(ISERROR(SEARCH("CL",C3)))</formula>
    </cfRule>
    <cfRule type="containsText" dxfId="1970" priority="502" operator="containsText" text="RF">
      <formula>NOT(ISERROR(SEARCH("RF",C3)))</formula>
    </cfRule>
    <cfRule type="containsText" dxfId="1969" priority="503" operator="containsText" text="LF">
      <formula>NOT(ISERROR(SEARCH("LF",C3)))</formula>
    </cfRule>
  </conditionalFormatting>
  <conditionalFormatting sqref="C13">
    <cfRule type="containsText" dxfId="1968" priority="482" operator="containsText" text="BN">
      <formula>NOT(ISERROR(SEARCH("BN",C13)))</formula>
    </cfRule>
    <cfRule type="containsText" dxfId="1967" priority="483" operator="containsText" text="P">
      <formula>NOT(ISERROR(SEARCH("P",C13)))</formula>
    </cfRule>
    <cfRule type="containsText" dxfId="1966" priority="484" operator="containsText" text="SS">
      <formula>NOT(ISERROR(SEARCH("SS",C13)))</formula>
    </cfRule>
    <cfRule type="containsText" dxfId="1965" priority="485" operator="containsText" text="3B">
      <formula>NOT(ISERROR(SEARCH("3B",C13)))</formula>
    </cfRule>
    <cfRule type="containsText" dxfId="1964" priority="486" operator="containsText" text="2B">
      <formula>NOT(ISERROR(SEARCH("2B",C13)))</formula>
    </cfRule>
    <cfRule type="containsText" dxfId="1963" priority="487" operator="containsText" text="1B">
      <formula>NOT(ISERROR(SEARCH("1B",C13)))</formula>
    </cfRule>
    <cfRule type="containsText" dxfId="1962" priority="488" operator="containsText" text="C ">
      <formula>NOT(ISERROR(SEARCH("C ",C13)))</formula>
    </cfRule>
    <cfRule type="containsText" dxfId="1961" priority="489" operator="containsText" text="CR">
      <formula>NOT(ISERROR(SEARCH("CR",C13)))</formula>
    </cfRule>
    <cfRule type="containsText" dxfId="1960" priority="490" operator="containsText" text="CL">
      <formula>NOT(ISERROR(SEARCH("CL",C13)))</formula>
    </cfRule>
    <cfRule type="containsText" dxfId="1959" priority="491" operator="containsText" text="RF">
      <formula>NOT(ISERROR(SEARCH("RF",C13)))</formula>
    </cfRule>
    <cfRule type="containsText" dxfId="1958" priority="492" operator="containsText" text="LF">
      <formula>NOT(ISERROR(SEARCH("LF",C13)))</formula>
    </cfRule>
  </conditionalFormatting>
  <conditionalFormatting sqref="C12">
    <cfRule type="containsText" dxfId="1957" priority="471" operator="containsText" text="BN">
      <formula>NOT(ISERROR(SEARCH("BN",C12)))</formula>
    </cfRule>
    <cfRule type="containsText" dxfId="1956" priority="472" operator="containsText" text="P">
      <formula>NOT(ISERROR(SEARCH("P",C12)))</formula>
    </cfRule>
    <cfRule type="containsText" dxfId="1955" priority="473" operator="containsText" text="SS">
      <formula>NOT(ISERROR(SEARCH("SS",C12)))</formula>
    </cfRule>
    <cfRule type="containsText" dxfId="1954" priority="474" operator="containsText" text="3B">
      <formula>NOT(ISERROR(SEARCH("3B",C12)))</formula>
    </cfRule>
    <cfRule type="containsText" dxfId="1953" priority="475" operator="containsText" text="2B">
      <formula>NOT(ISERROR(SEARCH("2B",C12)))</formula>
    </cfRule>
    <cfRule type="containsText" dxfId="1952" priority="476" operator="containsText" text="1B">
      <formula>NOT(ISERROR(SEARCH("1B",C12)))</formula>
    </cfRule>
    <cfRule type="containsText" dxfId="1951" priority="477" operator="containsText" text="C ">
      <formula>NOT(ISERROR(SEARCH("C ",C12)))</formula>
    </cfRule>
    <cfRule type="containsText" dxfId="1950" priority="478" operator="containsText" text="CR">
      <formula>NOT(ISERROR(SEARCH("CR",C12)))</formula>
    </cfRule>
    <cfRule type="containsText" dxfId="1949" priority="479" operator="containsText" text="CL">
      <formula>NOT(ISERROR(SEARCH("CL",C12)))</formula>
    </cfRule>
    <cfRule type="containsText" dxfId="1948" priority="480" operator="containsText" text="RF">
      <formula>NOT(ISERROR(SEARCH("RF",C12)))</formula>
    </cfRule>
    <cfRule type="containsText" dxfId="1947" priority="481" operator="containsText" text="LF">
      <formula>NOT(ISERROR(SEARCH("LF",C12)))</formula>
    </cfRule>
  </conditionalFormatting>
  <conditionalFormatting sqref="C8">
    <cfRule type="containsText" dxfId="1946" priority="438" operator="containsText" text="BN">
      <formula>NOT(ISERROR(SEARCH("BN",C8)))</formula>
    </cfRule>
    <cfRule type="containsText" dxfId="1945" priority="439" operator="containsText" text="P">
      <formula>NOT(ISERROR(SEARCH("P",C8)))</formula>
    </cfRule>
    <cfRule type="containsText" dxfId="1944" priority="440" operator="containsText" text="SS">
      <formula>NOT(ISERROR(SEARCH("SS",C8)))</formula>
    </cfRule>
    <cfRule type="containsText" dxfId="1943" priority="441" operator="containsText" text="3B">
      <formula>NOT(ISERROR(SEARCH("3B",C8)))</formula>
    </cfRule>
    <cfRule type="containsText" dxfId="1942" priority="442" operator="containsText" text="2B">
      <formula>NOT(ISERROR(SEARCH("2B",C8)))</formula>
    </cfRule>
    <cfRule type="containsText" dxfId="1941" priority="443" operator="containsText" text="1B">
      <formula>NOT(ISERROR(SEARCH("1B",C8)))</formula>
    </cfRule>
    <cfRule type="containsText" dxfId="1940" priority="444" operator="containsText" text="C ">
      <formula>NOT(ISERROR(SEARCH("C ",C8)))</formula>
    </cfRule>
    <cfRule type="containsText" dxfId="1939" priority="445" operator="containsText" text="CR">
      <formula>NOT(ISERROR(SEARCH("CR",C8)))</formula>
    </cfRule>
    <cfRule type="containsText" dxfId="1938" priority="446" operator="containsText" text="CL">
      <formula>NOT(ISERROR(SEARCH("CL",C8)))</formula>
    </cfRule>
    <cfRule type="containsText" dxfId="1937" priority="447" operator="containsText" text="RF">
      <formula>NOT(ISERROR(SEARCH("RF",C8)))</formula>
    </cfRule>
    <cfRule type="containsText" dxfId="1936" priority="448" operator="containsText" text="LF">
      <formula>NOT(ISERROR(SEARCH("LF",C8)))</formula>
    </cfRule>
  </conditionalFormatting>
  <conditionalFormatting sqref="C9">
    <cfRule type="containsText" dxfId="1935" priority="427" operator="containsText" text="BN">
      <formula>NOT(ISERROR(SEARCH("BN",C9)))</formula>
    </cfRule>
    <cfRule type="containsText" dxfId="1934" priority="428" operator="containsText" text="P">
      <formula>NOT(ISERROR(SEARCH("P",C9)))</formula>
    </cfRule>
    <cfRule type="containsText" dxfId="1933" priority="429" operator="containsText" text="SS">
      <formula>NOT(ISERROR(SEARCH("SS",C9)))</formula>
    </cfRule>
    <cfRule type="containsText" dxfId="1932" priority="430" operator="containsText" text="3B">
      <formula>NOT(ISERROR(SEARCH("3B",C9)))</formula>
    </cfRule>
    <cfRule type="containsText" dxfId="1931" priority="431" operator="containsText" text="2B">
      <formula>NOT(ISERROR(SEARCH("2B",C9)))</formula>
    </cfRule>
    <cfRule type="containsText" dxfId="1930" priority="432" operator="containsText" text="1B">
      <formula>NOT(ISERROR(SEARCH("1B",C9)))</formula>
    </cfRule>
    <cfRule type="containsText" dxfId="1929" priority="433" operator="containsText" text="C ">
      <formula>NOT(ISERROR(SEARCH("C ",C9)))</formula>
    </cfRule>
    <cfRule type="containsText" dxfId="1928" priority="434" operator="containsText" text="CR">
      <formula>NOT(ISERROR(SEARCH("CR",C9)))</formula>
    </cfRule>
    <cfRule type="containsText" dxfId="1927" priority="435" operator="containsText" text="CL">
      <formula>NOT(ISERROR(SEARCH("CL",C9)))</formula>
    </cfRule>
    <cfRule type="containsText" dxfId="1926" priority="436" operator="containsText" text="RF">
      <formula>NOT(ISERROR(SEARCH("RF",C9)))</formula>
    </cfRule>
    <cfRule type="containsText" dxfId="1925" priority="437" operator="containsText" text="LF">
      <formula>NOT(ISERROR(SEARCH("LF",C9)))</formula>
    </cfRule>
  </conditionalFormatting>
  <conditionalFormatting sqref="C10">
    <cfRule type="containsText" dxfId="1924" priority="416" operator="containsText" text="BN">
      <formula>NOT(ISERROR(SEARCH("BN",C10)))</formula>
    </cfRule>
    <cfRule type="containsText" dxfId="1923" priority="417" operator="containsText" text="P">
      <formula>NOT(ISERROR(SEARCH("P",C10)))</formula>
    </cfRule>
    <cfRule type="containsText" dxfId="1922" priority="418" operator="containsText" text="SS">
      <formula>NOT(ISERROR(SEARCH("SS",C10)))</formula>
    </cfRule>
    <cfRule type="containsText" dxfId="1921" priority="419" operator="containsText" text="3B">
      <formula>NOT(ISERROR(SEARCH("3B",C10)))</formula>
    </cfRule>
    <cfRule type="containsText" dxfId="1920" priority="420" operator="containsText" text="2B">
      <formula>NOT(ISERROR(SEARCH("2B",C10)))</formula>
    </cfRule>
    <cfRule type="containsText" dxfId="1919" priority="421" operator="containsText" text="1B">
      <formula>NOT(ISERROR(SEARCH("1B",C10)))</formula>
    </cfRule>
    <cfRule type="containsText" dxfId="1918" priority="422" operator="containsText" text="C ">
      <formula>NOT(ISERROR(SEARCH("C ",C10)))</formula>
    </cfRule>
    <cfRule type="containsText" dxfId="1917" priority="423" operator="containsText" text="CR">
      <formula>NOT(ISERROR(SEARCH("CR",C10)))</formula>
    </cfRule>
    <cfRule type="containsText" dxfId="1916" priority="424" operator="containsText" text="CL">
      <formula>NOT(ISERROR(SEARCH("CL",C10)))</formula>
    </cfRule>
    <cfRule type="containsText" dxfId="1915" priority="425" operator="containsText" text="RF">
      <formula>NOT(ISERROR(SEARCH("RF",C10)))</formula>
    </cfRule>
    <cfRule type="containsText" dxfId="1914" priority="426" operator="containsText" text="LF">
      <formula>NOT(ISERROR(SEARCH("LF",C10)))</formula>
    </cfRule>
  </conditionalFormatting>
  <conditionalFormatting sqref="C7">
    <cfRule type="containsText" dxfId="1913" priority="405" operator="containsText" text="BN">
      <formula>NOT(ISERROR(SEARCH("BN",C7)))</formula>
    </cfRule>
    <cfRule type="containsText" dxfId="1912" priority="406" operator="containsText" text="P">
      <formula>NOT(ISERROR(SEARCH("P",C7)))</formula>
    </cfRule>
    <cfRule type="containsText" dxfId="1911" priority="407" operator="containsText" text="SS">
      <formula>NOT(ISERROR(SEARCH("SS",C7)))</formula>
    </cfRule>
    <cfRule type="containsText" dxfId="1910" priority="408" operator="containsText" text="3B">
      <formula>NOT(ISERROR(SEARCH("3B",C7)))</formula>
    </cfRule>
    <cfRule type="containsText" dxfId="1909" priority="409" operator="containsText" text="2B">
      <formula>NOT(ISERROR(SEARCH("2B",C7)))</formula>
    </cfRule>
    <cfRule type="containsText" dxfId="1908" priority="410" operator="containsText" text="1B">
      <formula>NOT(ISERROR(SEARCH("1B",C7)))</formula>
    </cfRule>
    <cfRule type="containsText" dxfId="1907" priority="411" operator="containsText" text="C ">
      <formula>NOT(ISERROR(SEARCH("C ",C7)))</formula>
    </cfRule>
    <cfRule type="containsText" dxfId="1906" priority="412" operator="containsText" text="CR">
      <formula>NOT(ISERROR(SEARCH("CR",C7)))</formula>
    </cfRule>
    <cfRule type="containsText" dxfId="1905" priority="413" operator="containsText" text="CL">
      <formula>NOT(ISERROR(SEARCH("CL",C7)))</formula>
    </cfRule>
    <cfRule type="containsText" dxfId="1904" priority="414" operator="containsText" text="RF">
      <formula>NOT(ISERROR(SEARCH("RF",C7)))</formula>
    </cfRule>
    <cfRule type="containsText" dxfId="1903" priority="415" operator="containsText" text="LF">
      <formula>NOT(ISERROR(SEARCH("LF",C7)))</formula>
    </cfRule>
  </conditionalFormatting>
  <conditionalFormatting sqref="C6">
    <cfRule type="containsText" dxfId="1902" priority="394" operator="containsText" text="BN">
      <formula>NOT(ISERROR(SEARCH("BN",C6)))</formula>
    </cfRule>
    <cfRule type="containsText" dxfId="1901" priority="395" operator="containsText" text="P">
      <formula>NOT(ISERROR(SEARCH("P",C6)))</formula>
    </cfRule>
    <cfRule type="containsText" dxfId="1900" priority="396" operator="containsText" text="SS">
      <formula>NOT(ISERROR(SEARCH("SS",C6)))</formula>
    </cfRule>
    <cfRule type="containsText" dxfId="1899" priority="397" operator="containsText" text="3B">
      <formula>NOT(ISERROR(SEARCH("3B",C6)))</formula>
    </cfRule>
    <cfRule type="containsText" dxfId="1898" priority="398" operator="containsText" text="2B">
      <formula>NOT(ISERROR(SEARCH("2B",C6)))</formula>
    </cfRule>
    <cfRule type="containsText" dxfId="1897" priority="399" operator="containsText" text="1B">
      <formula>NOT(ISERROR(SEARCH("1B",C6)))</formula>
    </cfRule>
    <cfRule type="containsText" dxfId="1896" priority="400" operator="containsText" text="C ">
      <formula>NOT(ISERROR(SEARCH("C ",C6)))</formula>
    </cfRule>
    <cfRule type="containsText" dxfId="1895" priority="401" operator="containsText" text="CR">
      <formula>NOT(ISERROR(SEARCH("CR",C6)))</formula>
    </cfRule>
    <cfRule type="containsText" dxfId="1894" priority="402" operator="containsText" text="CL">
      <formula>NOT(ISERROR(SEARCH("CL",C6)))</formula>
    </cfRule>
    <cfRule type="containsText" dxfId="1893" priority="403" operator="containsText" text="RF">
      <formula>NOT(ISERROR(SEARCH("RF",C6)))</formula>
    </cfRule>
    <cfRule type="containsText" dxfId="1892" priority="404" operator="containsText" text="LF">
      <formula>NOT(ISERROR(SEARCH("LF",C6)))</formula>
    </cfRule>
  </conditionalFormatting>
  <conditionalFormatting sqref="C5">
    <cfRule type="containsText" dxfId="1891" priority="383" operator="containsText" text="BN">
      <formula>NOT(ISERROR(SEARCH("BN",C5)))</formula>
    </cfRule>
    <cfRule type="containsText" dxfId="1890" priority="384" operator="containsText" text="P">
      <formula>NOT(ISERROR(SEARCH("P",C5)))</formula>
    </cfRule>
    <cfRule type="containsText" dxfId="1889" priority="385" operator="containsText" text="SS">
      <formula>NOT(ISERROR(SEARCH("SS",C5)))</formula>
    </cfRule>
    <cfRule type="containsText" dxfId="1888" priority="386" operator="containsText" text="3B">
      <formula>NOT(ISERROR(SEARCH("3B",C5)))</formula>
    </cfRule>
    <cfRule type="containsText" dxfId="1887" priority="387" operator="containsText" text="2B">
      <formula>NOT(ISERROR(SEARCH("2B",C5)))</formula>
    </cfRule>
    <cfRule type="containsText" dxfId="1886" priority="388" operator="containsText" text="1B">
      <formula>NOT(ISERROR(SEARCH("1B",C5)))</formula>
    </cfRule>
    <cfRule type="containsText" dxfId="1885" priority="389" operator="containsText" text="C ">
      <formula>NOT(ISERROR(SEARCH("C ",C5)))</formula>
    </cfRule>
    <cfRule type="containsText" dxfId="1884" priority="390" operator="containsText" text="CR">
      <formula>NOT(ISERROR(SEARCH("CR",C5)))</formula>
    </cfRule>
    <cfRule type="containsText" dxfId="1883" priority="391" operator="containsText" text="CL">
      <formula>NOT(ISERROR(SEARCH("CL",C5)))</formula>
    </cfRule>
    <cfRule type="containsText" dxfId="1882" priority="392" operator="containsText" text="RF">
      <formula>NOT(ISERROR(SEARCH("RF",C5)))</formula>
    </cfRule>
    <cfRule type="containsText" dxfId="1881" priority="393" operator="containsText" text="LF">
      <formula>NOT(ISERROR(SEARCH("LF",C5)))</formula>
    </cfRule>
  </conditionalFormatting>
  <conditionalFormatting sqref="D12">
    <cfRule type="containsText" dxfId="1880" priority="328" operator="containsText" text="BN">
      <formula>NOT(ISERROR(SEARCH("BN",D12)))</formula>
    </cfRule>
    <cfRule type="containsText" dxfId="1879" priority="329" operator="containsText" text="P">
      <formula>NOT(ISERROR(SEARCH("P",D12)))</formula>
    </cfRule>
    <cfRule type="containsText" dxfId="1878" priority="330" operator="containsText" text="SS">
      <formula>NOT(ISERROR(SEARCH("SS",D12)))</formula>
    </cfRule>
    <cfRule type="containsText" dxfId="1877" priority="331" operator="containsText" text="3B">
      <formula>NOT(ISERROR(SEARCH("3B",D12)))</formula>
    </cfRule>
    <cfRule type="containsText" dxfId="1876" priority="332" operator="containsText" text="2B">
      <formula>NOT(ISERROR(SEARCH("2B",D12)))</formula>
    </cfRule>
    <cfRule type="containsText" dxfId="1875" priority="333" operator="containsText" text="1B">
      <formula>NOT(ISERROR(SEARCH("1B",D12)))</formula>
    </cfRule>
    <cfRule type="containsText" dxfId="1874" priority="334" operator="containsText" text="C ">
      <formula>NOT(ISERROR(SEARCH("C ",D12)))</formula>
    </cfRule>
    <cfRule type="containsText" dxfId="1873" priority="335" operator="containsText" text="CR">
      <formula>NOT(ISERROR(SEARCH("CR",D12)))</formula>
    </cfRule>
    <cfRule type="containsText" dxfId="1872" priority="336" operator="containsText" text="CL">
      <formula>NOT(ISERROR(SEARCH("CL",D12)))</formula>
    </cfRule>
    <cfRule type="containsText" dxfId="1871" priority="337" operator="containsText" text="RF">
      <formula>NOT(ISERROR(SEARCH("RF",D12)))</formula>
    </cfRule>
    <cfRule type="containsText" dxfId="1870" priority="338" operator="containsText" text="LF">
      <formula>NOT(ISERROR(SEARCH("LF",D12)))</formula>
    </cfRule>
  </conditionalFormatting>
  <conditionalFormatting sqref="D5">
    <cfRule type="containsText" dxfId="1869" priority="372" operator="containsText" text="BN">
      <formula>NOT(ISERROR(SEARCH("BN",D5)))</formula>
    </cfRule>
    <cfRule type="containsText" dxfId="1868" priority="373" operator="containsText" text="P">
      <formula>NOT(ISERROR(SEARCH("P",D5)))</formula>
    </cfRule>
    <cfRule type="containsText" dxfId="1867" priority="374" operator="containsText" text="SS">
      <formula>NOT(ISERROR(SEARCH("SS",D5)))</formula>
    </cfRule>
    <cfRule type="containsText" dxfId="1866" priority="375" operator="containsText" text="3B">
      <formula>NOT(ISERROR(SEARCH("3B",D5)))</formula>
    </cfRule>
    <cfRule type="containsText" dxfId="1865" priority="376" operator="containsText" text="2B">
      <formula>NOT(ISERROR(SEARCH("2B",D5)))</formula>
    </cfRule>
    <cfRule type="containsText" dxfId="1864" priority="377" operator="containsText" text="1B">
      <formula>NOT(ISERROR(SEARCH("1B",D5)))</formula>
    </cfRule>
    <cfRule type="containsText" dxfId="1863" priority="378" operator="containsText" text="C ">
      <formula>NOT(ISERROR(SEARCH("C ",D5)))</formula>
    </cfRule>
    <cfRule type="containsText" dxfId="1862" priority="379" operator="containsText" text="CR">
      <formula>NOT(ISERROR(SEARCH("CR",D5)))</formula>
    </cfRule>
    <cfRule type="containsText" dxfId="1861" priority="380" operator="containsText" text="CL">
      <formula>NOT(ISERROR(SEARCH("CL",D5)))</formula>
    </cfRule>
    <cfRule type="containsText" dxfId="1860" priority="381" operator="containsText" text="RF">
      <formula>NOT(ISERROR(SEARCH("RF",D5)))</formula>
    </cfRule>
    <cfRule type="containsText" dxfId="1859" priority="382" operator="containsText" text="LF">
      <formula>NOT(ISERROR(SEARCH("LF",D5)))</formula>
    </cfRule>
  </conditionalFormatting>
  <conditionalFormatting sqref="D4">
    <cfRule type="containsText" dxfId="1858" priority="361" operator="containsText" text="BN">
      <formula>NOT(ISERROR(SEARCH("BN",D4)))</formula>
    </cfRule>
    <cfRule type="containsText" dxfId="1857" priority="362" operator="containsText" text="P">
      <formula>NOT(ISERROR(SEARCH("P",D4)))</formula>
    </cfRule>
    <cfRule type="containsText" dxfId="1856" priority="363" operator="containsText" text="SS">
      <formula>NOT(ISERROR(SEARCH("SS",D4)))</formula>
    </cfRule>
    <cfRule type="containsText" dxfId="1855" priority="364" operator="containsText" text="3B">
      <formula>NOT(ISERROR(SEARCH("3B",D4)))</formula>
    </cfRule>
    <cfRule type="containsText" dxfId="1854" priority="365" operator="containsText" text="2B">
      <formula>NOT(ISERROR(SEARCH("2B",D4)))</formula>
    </cfRule>
    <cfRule type="containsText" dxfId="1853" priority="366" operator="containsText" text="1B">
      <formula>NOT(ISERROR(SEARCH("1B",D4)))</formula>
    </cfRule>
    <cfRule type="containsText" dxfId="1852" priority="367" operator="containsText" text="C ">
      <formula>NOT(ISERROR(SEARCH("C ",D4)))</formula>
    </cfRule>
    <cfRule type="containsText" dxfId="1851" priority="368" operator="containsText" text="CR">
      <formula>NOT(ISERROR(SEARCH("CR",D4)))</formula>
    </cfRule>
    <cfRule type="containsText" dxfId="1850" priority="369" operator="containsText" text="CL">
      <formula>NOT(ISERROR(SEARCH("CL",D4)))</formula>
    </cfRule>
    <cfRule type="containsText" dxfId="1849" priority="370" operator="containsText" text="RF">
      <formula>NOT(ISERROR(SEARCH("RF",D4)))</formula>
    </cfRule>
    <cfRule type="containsText" dxfId="1848" priority="371" operator="containsText" text="LF">
      <formula>NOT(ISERROR(SEARCH("LF",D4)))</formula>
    </cfRule>
  </conditionalFormatting>
  <conditionalFormatting sqref="D13">
    <cfRule type="containsText" dxfId="1847" priority="339" operator="containsText" text="BN">
      <formula>NOT(ISERROR(SEARCH("BN",D13)))</formula>
    </cfRule>
    <cfRule type="containsText" dxfId="1846" priority="340" operator="containsText" text="P">
      <formula>NOT(ISERROR(SEARCH("P",D13)))</formula>
    </cfRule>
    <cfRule type="containsText" dxfId="1845" priority="341" operator="containsText" text="SS">
      <formula>NOT(ISERROR(SEARCH("SS",D13)))</formula>
    </cfRule>
    <cfRule type="containsText" dxfId="1844" priority="342" operator="containsText" text="3B">
      <formula>NOT(ISERROR(SEARCH("3B",D13)))</formula>
    </cfRule>
    <cfRule type="containsText" dxfId="1843" priority="343" operator="containsText" text="2B">
      <formula>NOT(ISERROR(SEARCH("2B",D13)))</formula>
    </cfRule>
    <cfRule type="containsText" dxfId="1842" priority="344" operator="containsText" text="1B">
      <formula>NOT(ISERROR(SEARCH("1B",D13)))</formula>
    </cfRule>
    <cfRule type="containsText" dxfId="1841" priority="345" operator="containsText" text="C ">
      <formula>NOT(ISERROR(SEARCH("C ",D13)))</formula>
    </cfRule>
    <cfRule type="containsText" dxfId="1840" priority="346" operator="containsText" text="CR">
      <formula>NOT(ISERROR(SEARCH("CR",D13)))</formula>
    </cfRule>
    <cfRule type="containsText" dxfId="1839" priority="347" operator="containsText" text="CL">
      <formula>NOT(ISERROR(SEARCH("CL",D13)))</formula>
    </cfRule>
    <cfRule type="containsText" dxfId="1838" priority="348" operator="containsText" text="RF">
      <formula>NOT(ISERROR(SEARCH("RF",D13)))</formula>
    </cfRule>
    <cfRule type="containsText" dxfId="1837" priority="349" operator="containsText" text="LF">
      <formula>NOT(ISERROR(SEARCH("LF",D13)))</formula>
    </cfRule>
  </conditionalFormatting>
  <conditionalFormatting sqref="D9">
    <cfRule type="containsText" dxfId="1836" priority="317" operator="containsText" text="BN">
      <formula>NOT(ISERROR(SEARCH("BN",D9)))</formula>
    </cfRule>
    <cfRule type="containsText" dxfId="1835" priority="318" operator="containsText" text="P">
      <formula>NOT(ISERROR(SEARCH("P",D9)))</formula>
    </cfRule>
    <cfRule type="containsText" dxfId="1834" priority="319" operator="containsText" text="SS">
      <formula>NOT(ISERROR(SEARCH("SS",D9)))</formula>
    </cfRule>
    <cfRule type="containsText" dxfId="1833" priority="320" operator="containsText" text="3B">
      <formula>NOT(ISERROR(SEARCH("3B",D9)))</formula>
    </cfRule>
    <cfRule type="containsText" dxfId="1832" priority="321" operator="containsText" text="2B">
      <formula>NOT(ISERROR(SEARCH("2B",D9)))</formula>
    </cfRule>
    <cfRule type="containsText" dxfId="1831" priority="322" operator="containsText" text="1B">
      <formula>NOT(ISERROR(SEARCH("1B",D9)))</formula>
    </cfRule>
    <cfRule type="containsText" dxfId="1830" priority="323" operator="containsText" text="C ">
      <formula>NOT(ISERROR(SEARCH("C ",D9)))</formula>
    </cfRule>
    <cfRule type="containsText" dxfId="1829" priority="324" operator="containsText" text="CR">
      <formula>NOT(ISERROR(SEARCH("CR",D9)))</formula>
    </cfRule>
    <cfRule type="containsText" dxfId="1828" priority="325" operator="containsText" text="CL">
      <formula>NOT(ISERROR(SEARCH("CL",D9)))</formula>
    </cfRule>
    <cfRule type="containsText" dxfId="1827" priority="326" operator="containsText" text="RF">
      <formula>NOT(ISERROR(SEARCH("RF",D9)))</formula>
    </cfRule>
    <cfRule type="containsText" dxfId="1826" priority="327" operator="containsText" text="LF">
      <formula>NOT(ISERROR(SEARCH("LF",D9)))</formula>
    </cfRule>
  </conditionalFormatting>
  <conditionalFormatting sqref="D10">
    <cfRule type="containsText" dxfId="1825" priority="306" operator="containsText" text="BN">
      <formula>NOT(ISERROR(SEARCH("BN",D10)))</formula>
    </cfRule>
    <cfRule type="containsText" dxfId="1824" priority="307" operator="containsText" text="P">
      <formula>NOT(ISERROR(SEARCH("P",D10)))</formula>
    </cfRule>
    <cfRule type="containsText" dxfId="1823" priority="308" operator="containsText" text="SS">
      <formula>NOT(ISERROR(SEARCH("SS",D10)))</formula>
    </cfRule>
    <cfRule type="containsText" dxfId="1822" priority="309" operator="containsText" text="3B">
      <formula>NOT(ISERROR(SEARCH("3B",D10)))</formula>
    </cfRule>
    <cfRule type="containsText" dxfId="1821" priority="310" operator="containsText" text="2B">
      <formula>NOT(ISERROR(SEARCH("2B",D10)))</formula>
    </cfRule>
    <cfRule type="containsText" dxfId="1820" priority="311" operator="containsText" text="1B">
      <formula>NOT(ISERROR(SEARCH("1B",D10)))</formula>
    </cfRule>
    <cfRule type="containsText" dxfId="1819" priority="312" operator="containsText" text="C ">
      <formula>NOT(ISERROR(SEARCH("C ",D10)))</formula>
    </cfRule>
    <cfRule type="containsText" dxfId="1818" priority="313" operator="containsText" text="CR">
      <formula>NOT(ISERROR(SEARCH("CR",D10)))</formula>
    </cfRule>
    <cfRule type="containsText" dxfId="1817" priority="314" operator="containsText" text="CL">
      <formula>NOT(ISERROR(SEARCH("CL",D10)))</formula>
    </cfRule>
    <cfRule type="containsText" dxfId="1816" priority="315" operator="containsText" text="RF">
      <formula>NOT(ISERROR(SEARCH("RF",D10)))</formula>
    </cfRule>
    <cfRule type="containsText" dxfId="1815" priority="316" operator="containsText" text="LF">
      <formula>NOT(ISERROR(SEARCH("LF",D10)))</formula>
    </cfRule>
  </conditionalFormatting>
  <conditionalFormatting sqref="D11">
    <cfRule type="containsText" dxfId="1814" priority="295" operator="containsText" text="BN">
      <formula>NOT(ISERROR(SEARCH("BN",D11)))</formula>
    </cfRule>
    <cfRule type="containsText" dxfId="1813" priority="296" operator="containsText" text="P">
      <formula>NOT(ISERROR(SEARCH("P",D11)))</formula>
    </cfRule>
    <cfRule type="containsText" dxfId="1812" priority="297" operator="containsText" text="SS">
      <formula>NOT(ISERROR(SEARCH("SS",D11)))</formula>
    </cfRule>
    <cfRule type="containsText" dxfId="1811" priority="298" operator="containsText" text="3B">
      <formula>NOT(ISERROR(SEARCH("3B",D11)))</formula>
    </cfRule>
    <cfRule type="containsText" dxfId="1810" priority="299" operator="containsText" text="2B">
      <formula>NOT(ISERROR(SEARCH("2B",D11)))</formula>
    </cfRule>
    <cfRule type="containsText" dxfId="1809" priority="300" operator="containsText" text="1B">
      <formula>NOT(ISERROR(SEARCH("1B",D11)))</formula>
    </cfRule>
    <cfRule type="containsText" dxfId="1808" priority="301" operator="containsText" text="C ">
      <formula>NOT(ISERROR(SEARCH("C ",D11)))</formula>
    </cfRule>
    <cfRule type="containsText" dxfId="1807" priority="302" operator="containsText" text="CR">
      <formula>NOT(ISERROR(SEARCH("CR",D11)))</formula>
    </cfRule>
    <cfRule type="containsText" dxfId="1806" priority="303" operator="containsText" text="CL">
      <formula>NOT(ISERROR(SEARCH("CL",D11)))</formula>
    </cfRule>
    <cfRule type="containsText" dxfId="1805" priority="304" operator="containsText" text="RF">
      <formula>NOT(ISERROR(SEARCH("RF",D11)))</formula>
    </cfRule>
    <cfRule type="containsText" dxfId="1804" priority="305" operator="containsText" text="LF">
      <formula>NOT(ISERROR(SEARCH("LF",D11)))</formula>
    </cfRule>
  </conditionalFormatting>
  <conditionalFormatting sqref="D8">
    <cfRule type="containsText" dxfId="1803" priority="284" operator="containsText" text="BN">
      <formula>NOT(ISERROR(SEARCH("BN",D8)))</formula>
    </cfRule>
    <cfRule type="containsText" dxfId="1802" priority="285" operator="containsText" text="P">
      <formula>NOT(ISERROR(SEARCH("P",D8)))</formula>
    </cfRule>
    <cfRule type="containsText" dxfId="1801" priority="286" operator="containsText" text="SS">
      <formula>NOT(ISERROR(SEARCH("SS",D8)))</formula>
    </cfRule>
    <cfRule type="containsText" dxfId="1800" priority="287" operator="containsText" text="3B">
      <formula>NOT(ISERROR(SEARCH("3B",D8)))</formula>
    </cfRule>
    <cfRule type="containsText" dxfId="1799" priority="288" operator="containsText" text="2B">
      <formula>NOT(ISERROR(SEARCH("2B",D8)))</formula>
    </cfRule>
    <cfRule type="containsText" dxfId="1798" priority="289" operator="containsText" text="1B">
      <formula>NOT(ISERROR(SEARCH("1B",D8)))</formula>
    </cfRule>
    <cfRule type="containsText" dxfId="1797" priority="290" operator="containsText" text="C ">
      <formula>NOT(ISERROR(SEARCH("C ",D8)))</formula>
    </cfRule>
    <cfRule type="containsText" dxfId="1796" priority="291" operator="containsText" text="CR">
      <formula>NOT(ISERROR(SEARCH("CR",D8)))</formula>
    </cfRule>
    <cfRule type="containsText" dxfId="1795" priority="292" operator="containsText" text="CL">
      <formula>NOT(ISERROR(SEARCH("CL",D8)))</formula>
    </cfRule>
    <cfRule type="containsText" dxfId="1794" priority="293" operator="containsText" text="RF">
      <formula>NOT(ISERROR(SEARCH("RF",D8)))</formula>
    </cfRule>
    <cfRule type="containsText" dxfId="1793" priority="294" operator="containsText" text="LF">
      <formula>NOT(ISERROR(SEARCH("LF",D8)))</formula>
    </cfRule>
  </conditionalFormatting>
  <conditionalFormatting sqref="D7">
    <cfRule type="containsText" dxfId="1792" priority="273" operator="containsText" text="BN">
      <formula>NOT(ISERROR(SEARCH("BN",D7)))</formula>
    </cfRule>
    <cfRule type="containsText" dxfId="1791" priority="274" operator="containsText" text="P">
      <formula>NOT(ISERROR(SEARCH("P",D7)))</formula>
    </cfRule>
    <cfRule type="containsText" dxfId="1790" priority="275" operator="containsText" text="SS">
      <formula>NOT(ISERROR(SEARCH("SS",D7)))</formula>
    </cfRule>
    <cfRule type="containsText" dxfId="1789" priority="276" operator="containsText" text="3B">
      <formula>NOT(ISERROR(SEARCH("3B",D7)))</formula>
    </cfRule>
    <cfRule type="containsText" dxfId="1788" priority="277" operator="containsText" text="2B">
      <formula>NOT(ISERROR(SEARCH("2B",D7)))</formula>
    </cfRule>
    <cfRule type="containsText" dxfId="1787" priority="278" operator="containsText" text="1B">
      <formula>NOT(ISERROR(SEARCH("1B",D7)))</formula>
    </cfRule>
    <cfRule type="containsText" dxfId="1786" priority="279" operator="containsText" text="C ">
      <formula>NOT(ISERROR(SEARCH("C ",D7)))</formula>
    </cfRule>
    <cfRule type="containsText" dxfId="1785" priority="280" operator="containsText" text="CR">
      <formula>NOT(ISERROR(SEARCH("CR",D7)))</formula>
    </cfRule>
    <cfRule type="containsText" dxfId="1784" priority="281" operator="containsText" text="CL">
      <formula>NOT(ISERROR(SEARCH("CL",D7)))</formula>
    </cfRule>
    <cfRule type="containsText" dxfId="1783" priority="282" operator="containsText" text="RF">
      <formula>NOT(ISERROR(SEARCH("RF",D7)))</formula>
    </cfRule>
    <cfRule type="containsText" dxfId="1782" priority="283" operator="containsText" text="LF">
      <formula>NOT(ISERROR(SEARCH("LF",D7)))</formula>
    </cfRule>
  </conditionalFormatting>
  <conditionalFormatting sqref="D6">
    <cfRule type="containsText" dxfId="1781" priority="262" operator="containsText" text="BN">
      <formula>NOT(ISERROR(SEARCH("BN",D6)))</formula>
    </cfRule>
    <cfRule type="containsText" dxfId="1780" priority="263" operator="containsText" text="P">
      <formula>NOT(ISERROR(SEARCH("P",D6)))</formula>
    </cfRule>
    <cfRule type="containsText" dxfId="1779" priority="264" operator="containsText" text="SS">
      <formula>NOT(ISERROR(SEARCH("SS",D6)))</formula>
    </cfRule>
    <cfRule type="containsText" dxfId="1778" priority="265" operator="containsText" text="3B">
      <formula>NOT(ISERROR(SEARCH("3B",D6)))</formula>
    </cfRule>
    <cfRule type="containsText" dxfId="1777" priority="266" operator="containsText" text="2B">
      <formula>NOT(ISERROR(SEARCH("2B",D6)))</formula>
    </cfRule>
    <cfRule type="containsText" dxfId="1776" priority="267" operator="containsText" text="1B">
      <formula>NOT(ISERROR(SEARCH("1B",D6)))</formula>
    </cfRule>
    <cfRule type="containsText" dxfId="1775" priority="268" operator="containsText" text="C ">
      <formula>NOT(ISERROR(SEARCH("C ",D6)))</formula>
    </cfRule>
    <cfRule type="containsText" dxfId="1774" priority="269" operator="containsText" text="CR">
      <formula>NOT(ISERROR(SEARCH("CR",D6)))</formula>
    </cfRule>
    <cfRule type="containsText" dxfId="1773" priority="270" operator="containsText" text="CL">
      <formula>NOT(ISERROR(SEARCH("CL",D6)))</formula>
    </cfRule>
    <cfRule type="containsText" dxfId="1772" priority="271" operator="containsText" text="RF">
      <formula>NOT(ISERROR(SEARCH("RF",D6)))</formula>
    </cfRule>
    <cfRule type="containsText" dxfId="1771" priority="272" operator="containsText" text="LF">
      <formula>NOT(ISERROR(SEARCH("LF",D6)))</formula>
    </cfRule>
  </conditionalFormatting>
  <conditionalFormatting sqref="E4">
    <cfRule type="containsText" dxfId="1770" priority="251" operator="containsText" text="BN">
      <formula>NOT(ISERROR(SEARCH("BN",E4)))</formula>
    </cfRule>
    <cfRule type="containsText" dxfId="1769" priority="252" operator="containsText" text="P">
      <formula>NOT(ISERROR(SEARCH("P",E4)))</formula>
    </cfRule>
    <cfRule type="containsText" dxfId="1768" priority="253" operator="containsText" text="SS">
      <formula>NOT(ISERROR(SEARCH("SS",E4)))</formula>
    </cfRule>
    <cfRule type="containsText" dxfId="1767" priority="254" operator="containsText" text="3B">
      <formula>NOT(ISERROR(SEARCH("3B",E4)))</formula>
    </cfRule>
    <cfRule type="containsText" dxfId="1766" priority="255" operator="containsText" text="2B">
      <formula>NOT(ISERROR(SEARCH("2B",E4)))</formula>
    </cfRule>
    <cfRule type="containsText" dxfId="1765" priority="256" operator="containsText" text="1B">
      <formula>NOT(ISERROR(SEARCH("1B",E4)))</formula>
    </cfRule>
    <cfRule type="containsText" dxfId="1764" priority="257" operator="containsText" text="C ">
      <formula>NOT(ISERROR(SEARCH("C ",E4)))</formula>
    </cfRule>
    <cfRule type="containsText" dxfId="1763" priority="258" operator="containsText" text="CR">
      <formula>NOT(ISERROR(SEARCH("CR",E4)))</formula>
    </cfRule>
    <cfRule type="containsText" dxfId="1762" priority="259" operator="containsText" text="CL">
      <formula>NOT(ISERROR(SEARCH("CL",E4)))</formula>
    </cfRule>
    <cfRule type="containsText" dxfId="1761" priority="260" operator="containsText" text="RF">
      <formula>NOT(ISERROR(SEARCH("RF",E4)))</formula>
    </cfRule>
    <cfRule type="containsText" dxfId="1760" priority="261" operator="containsText" text="LF">
      <formula>NOT(ISERROR(SEARCH("LF",E4)))</formula>
    </cfRule>
  </conditionalFormatting>
  <conditionalFormatting sqref="E13">
    <cfRule type="containsText" dxfId="1759" priority="207" operator="containsText" text="BN">
      <formula>NOT(ISERROR(SEARCH("BN",E13)))</formula>
    </cfRule>
    <cfRule type="containsText" dxfId="1758" priority="208" operator="containsText" text="P">
      <formula>NOT(ISERROR(SEARCH("P",E13)))</formula>
    </cfRule>
    <cfRule type="containsText" dxfId="1757" priority="209" operator="containsText" text="SS">
      <formula>NOT(ISERROR(SEARCH("SS",E13)))</formula>
    </cfRule>
    <cfRule type="containsText" dxfId="1756" priority="210" operator="containsText" text="3B">
      <formula>NOT(ISERROR(SEARCH("3B",E13)))</formula>
    </cfRule>
    <cfRule type="containsText" dxfId="1755" priority="211" operator="containsText" text="2B">
      <formula>NOT(ISERROR(SEARCH("2B",E13)))</formula>
    </cfRule>
    <cfRule type="containsText" dxfId="1754" priority="212" operator="containsText" text="1B">
      <formula>NOT(ISERROR(SEARCH("1B",E13)))</formula>
    </cfRule>
    <cfRule type="containsText" dxfId="1753" priority="213" operator="containsText" text="C ">
      <formula>NOT(ISERROR(SEARCH("C ",E13)))</formula>
    </cfRule>
    <cfRule type="containsText" dxfId="1752" priority="214" operator="containsText" text="CR">
      <formula>NOT(ISERROR(SEARCH("CR",E13)))</formula>
    </cfRule>
    <cfRule type="containsText" dxfId="1751" priority="215" operator="containsText" text="CL">
      <formula>NOT(ISERROR(SEARCH("CL",E13)))</formula>
    </cfRule>
    <cfRule type="containsText" dxfId="1750" priority="216" operator="containsText" text="RF">
      <formula>NOT(ISERROR(SEARCH("RF",E13)))</formula>
    </cfRule>
    <cfRule type="containsText" dxfId="1749" priority="217" operator="containsText" text="LF">
      <formula>NOT(ISERROR(SEARCH("LF",E13)))</formula>
    </cfRule>
  </conditionalFormatting>
  <conditionalFormatting sqref="E6">
    <cfRule type="containsText" dxfId="1748" priority="240" operator="containsText" text="BN">
      <formula>NOT(ISERROR(SEARCH("BN",E6)))</formula>
    </cfRule>
    <cfRule type="containsText" dxfId="1747" priority="241" operator="containsText" text="P">
      <formula>NOT(ISERROR(SEARCH("P",E6)))</formula>
    </cfRule>
    <cfRule type="containsText" dxfId="1746" priority="242" operator="containsText" text="SS">
      <formula>NOT(ISERROR(SEARCH("SS",E6)))</formula>
    </cfRule>
    <cfRule type="containsText" dxfId="1745" priority="243" operator="containsText" text="3B">
      <formula>NOT(ISERROR(SEARCH("3B",E6)))</formula>
    </cfRule>
    <cfRule type="containsText" dxfId="1744" priority="244" operator="containsText" text="2B">
      <formula>NOT(ISERROR(SEARCH("2B",E6)))</formula>
    </cfRule>
    <cfRule type="containsText" dxfId="1743" priority="245" operator="containsText" text="1B">
      <formula>NOT(ISERROR(SEARCH("1B",E6)))</formula>
    </cfRule>
    <cfRule type="containsText" dxfId="1742" priority="246" operator="containsText" text="C ">
      <formula>NOT(ISERROR(SEARCH("C ",E6)))</formula>
    </cfRule>
    <cfRule type="containsText" dxfId="1741" priority="247" operator="containsText" text="CR">
      <formula>NOT(ISERROR(SEARCH("CR",E6)))</formula>
    </cfRule>
    <cfRule type="containsText" dxfId="1740" priority="248" operator="containsText" text="CL">
      <formula>NOT(ISERROR(SEARCH("CL",E6)))</formula>
    </cfRule>
    <cfRule type="containsText" dxfId="1739" priority="249" operator="containsText" text="RF">
      <formula>NOT(ISERROR(SEARCH("RF",E6)))</formula>
    </cfRule>
    <cfRule type="containsText" dxfId="1738" priority="250" operator="containsText" text="LF">
      <formula>NOT(ISERROR(SEARCH("LF",E6)))</formula>
    </cfRule>
  </conditionalFormatting>
  <conditionalFormatting sqref="E5">
    <cfRule type="containsText" dxfId="1737" priority="229" operator="containsText" text="BN">
      <formula>NOT(ISERROR(SEARCH("BN",E5)))</formula>
    </cfRule>
    <cfRule type="containsText" dxfId="1736" priority="230" operator="containsText" text="P">
      <formula>NOT(ISERROR(SEARCH("P",E5)))</formula>
    </cfRule>
    <cfRule type="containsText" dxfId="1735" priority="231" operator="containsText" text="SS">
      <formula>NOT(ISERROR(SEARCH("SS",E5)))</formula>
    </cfRule>
    <cfRule type="containsText" dxfId="1734" priority="232" operator="containsText" text="3B">
      <formula>NOT(ISERROR(SEARCH("3B",E5)))</formula>
    </cfRule>
    <cfRule type="containsText" dxfId="1733" priority="233" operator="containsText" text="2B">
      <formula>NOT(ISERROR(SEARCH("2B",E5)))</formula>
    </cfRule>
    <cfRule type="containsText" dxfId="1732" priority="234" operator="containsText" text="1B">
      <formula>NOT(ISERROR(SEARCH("1B",E5)))</formula>
    </cfRule>
    <cfRule type="containsText" dxfId="1731" priority="235" operator="containsText" text="C ">
      <formula>NOT(ISERROR(SEARCH("C ",E5)))</formula>
    </cfRule>
    <cfRule type="containsText" dxfId="1730" priority="236" operator="containsText" text="CR">
      <formula>NOT(ISERROR(SEARCH("CR",E5)))</formula>
    </cfRule>
    <cfRule type="containsText" dxfId="1729" priority="237" operator="containsText" text="CL">
      <formula>NOT(ISERROR(SEARCH("CL",E5)))</formula>
    </cfRule>
    <cfRule type="containsText" dxfId="1728" priority="238" operator="containsText" text="RF">
      <formula>NOT(ISERROR(SEARCH("RF",E5)))</formula>
    </cfRule>
    <cfRule type="containsText" dxfId="1727" priority="239" operator="containsText" text="LF">
      <formula>NOT(ISERROR(SEARCH("LF",E5)))</formula>
    </cfRule>
  </conditionalFormatting>
  <conditionalFormatting sqref="E10">
    <cfRule type="containsText" dxfId="1726" priority="196" operator="containsText" text="BN">
      <formula>NOT(ISERROR(SEARCH("BN",E10)))</formula>
    </cfRule>
    <cfRule type="containsText" dxfId="1725" priority="197" operator="containsText" text="P">
      <formula>NOT(ISERROR(SEARCH("P",E10)))</formula>
    </cfRule>
    <cfRule type="containsText" dxfId="1724" priority="198" operator="containsText" text="SS">
      <formula>NOT(ISERROR(SEARCH("SS",E10)))</formula>
    </cfRule>
    <cfRule type="containsText" dxfId="1723" priority="199" operator="containsText" text="3B">
      <formula>NOT(ISERROR(SEARCH("3B",E10)))</formula>
    </cfRule>
    <cfRule type="containsText" dxfId="1722" priority="200" operator="containsText" text="2B">
      <formula>NOT(ISERROR(SEARCH("2B",E10)))</formula>
    </cfRule>
    <cfRule type="containsText" dxfId="1721" priority="201" operator="containsText" text="1B">
      <formula>NOT(ISERROR(SEARCH("1B",E10)))</formula>
    </cfRule>
    <cfRule type="containsText" dxfId="1720" priority="202" operator="containsText" text="C ">
      <formula>NOT(ISERROR(SEARCH("C ",E10)))</formula>
    </cfRule>
    <cfRule type="containsText" dxfId="1719" priority="203" operator="containsText" text="CR">
      <formula>NOT(ISERROR(SEARCH("CR",E10)))</formula>
    </cfRule>
    <cfRule type="containsText" dxfId="1718" priority="204" operator="containsText" text="CL">
      <formula>NOT(ISERROR(SEARCH("CL",E10)))</formula>
    </cfRule>
    <cfRule type="containsText" dxfId="1717" priority="205" operator="containsText" text="RF">
      <formula>NOT(ISERROR(SEARCH("RF",E10)))</formula>
    </cfRule>
    <cfRule type="containsText" dxfId="1716" priority="206" operator="containsText" text="LF">
      <formula>NOT(ISERROR(SEARCH("LF",E10)))</formula>
    </cfRule>
  </conditionalFormatting>
  <conditionalFormatting sqref="E11">
    <cfRule type="containsText" dxfId="1715" priority="185" operator="containsText" text="BN">
      <formula>NOT(ISERROR(SEARCH("BN",E11)))</formula>
    </cfRule>
    <cfRule type="containsText" dxfId="1714" priority="186" operator="containsText" text="P">
      <formula>NOT(ISERROR(SEARCH("P",E11)))</formula>
    </cfRule>
    <cfRule type="containsText" dxfId="1713" priority="187" operator="containsText" text="SS">
      <formula>NOT(ISERROR(SEARCH("SS",E11)))</formula>
    </cfRule>
    <cfRule type="containsText" dxfId="1712" priority="188" operator="containsText" text="3B">
      <formula>NOT(ISERROR(SEARCH("3B",E11)))</formula>
    </cfRule>
    <cfRule type="containsText" dxfId="1711" priority="189" operator="containsText" text="2B">
      <formula>NOT(ISERROR(SEARCH("2B",E11)))</formula>
    </cfRule>
    <cfRule type="containsText" dxfId="1710" priority="190" operator="containsText" text="1B">
      <formula>NOT(ISERROR(SEARCH("1B",E11)))</formula>
    </cfRule>
    <cfRule type="containsText" dxfId="1709" priority="191" operator="containsText" text="C ">
      <formula>NOT(ISERROR(SEARCH("C ",E11)))</formula>
    </cfRule>
    <cfRule type="containsText" dxfId="1708" priority="192" operator="containsText" text="CR">
      <formula>NOT(ISERROR(SEARCH("CR",E11)))</formula>
    </cfRule>
    <cfRule type="containsText" dxfId="1707" priority="193" operator="containsText" text="CL">
      <formula>NOT(ISERROR(SEARCH("CL",E11)))</formula>
    </cfRule>
    <cfRule type="containsText" dxfId="1706" priority="194" operator="containsText" text="RF">
      <formula>NOT(ISERROR(SEARCH("RF",E11)))</formula>
    </cfRule>
    <cfRule type="containsText" dxfId="1705" priority="195" operator="containsText" text="LF">
      <formula>NOT(ISERROR(SEARCH("LF",E11)))</formula>
    </cfRule>
  </conditionalFormatting>
  <conditionalFormatting sqref="E12">
    <cfRule type="containsText" dxfId="1704" priority="174" operator="containsText" text="BN">
      <formula>NOT(ISERROR(SEARCH("BN",E12)))</formula>
    </cfRule>
    <cfRule type="containsText" dxfId="1703" priority="175" operator="containsText" text="P">
      <formula>NOT(ISERROR(SEARCH("P",E12)))</formula>
    </cfRule>
    <cfRule type="containsText" dxfId="1702" priority="176" operator="containsText" text="SS">
      <formula>NOT(ISERROR(SEARCH("SS",E12)))</formula>
    </cfRule>
    <cfRule type="containsText" dxfId="1701" priority="177" operator="containsText" text="3B">
      <formula>NOT(ISERROR(SEARCH("3B",E12)))</formula>
    </cfRule>
    <cfRule type="containsText" dxfId="1700" priority="178" operator="containsText" text="2B">
      <formula>NOT(ISERROR(SEARCH("2B",E12)))</formula>
    </cfRule>
    <cfRule type="containsText" dxfId="1699" priority="179" operator="containsText" text="1B">
      <formula>NOT(ISERROR(SEARCH("1B",E12)))</formula>
    </cfRule>
    <cfRule type="containsText" dxfId="1698" priority="180" operator="containsText" text="C ">
      <formula>NOT(ISERROR(SEARCH("C ",E12)))</formula>
    </cfRule>
    <cfRule type="containsText" dxfId="1697" priority="181" operator="containsText" text="CR">
      <formula>NOT(ISERROR(SEARCH("CR",E12)))</formula>
    </cfRule>
    <cfRule type="containsText" dxfId="1696" priority="182" operator="containsText" text="CL">
      <formula>NOT(ISERROR(SEARCH("CL",E12)))</formula>
    </cfRule>
    <cfRule type="containsText" dxfId="1695" priority="183" operator="containsText" text="RF">
      <formula>NOT(ISERROR(SEARCH("RF",E12)))</formula>
    </cfRule>
    <cfRule type="containsText" dxfId="1694" priority="184" operator="containsText" text="LF">
      <formula>NOT(ISERROR(SEARCH("LF",E12)))</formula>
    </cfRule>
  </conditionalFormatting>
  <conditionalFormatting sqref="E9">
    <cfRule type="containsText" dxfId="1693" priority="163" operator="containsText" text="BN">
      <formula>NOT(ISERROR(SEARCH("BN",E9)))</formula>
    </cfRule>
    <cfRule type="containsText" dxfId="1692" priority="164" operator="containsText" text="P">
      <formula>NOT(ISERROR(SEARCH("P",E9)))</formula>
    </cfRule>
    <cfRule type="containsText" dxfId="1691" priority="165" operator="containsText" text="SS">
      <formula>NOT(ISERROR(SEARCH("SS",E9)))</formula>
    </cfRule>
    <cfRule type="containsText" dxfId="1690" priority="166" operator="containsText" text="3B">
      <formula>NOT(ISERROR(SEARCH("3B",E9)))</formula>
    </cfRule>
    <cfRule type="containsText" dxfId="1689" priority="167" operator="containsText" text="2B">
      <formula>NOT(ISERROR(SEARCH("2B",E9)))</formula>
    </cfRule>
    <cfRule type="containsText" dxfId="1688" priority="168" operator="containsText" text="1B">
      <formula>NOT(ISERROR(SEARCH("1B",E9)))</formula>
    </cfRule>
    <cfRule type="containsText" dxfId="1687" priority="169" operator="containsText" text="C ">
      <formula>NOT(ISERROR(SEARCH("C ",E9)))</formula>
    </cfRule>
    <cfRule type="containsText" dxfId="1686" priority="170" operator="containsText" text="CR">
      <formula>NOT(ISERROR(SEARCH("CR",E9)))</formula>
    </cfRule>
    <cfRule type="containsText" dxfId="1685" priority="171" operator="containsText" text="CL">
      <formula>NOT(ISERROR(SEARCH("CL",E9)))</formula>
    </cfRule>
    <cfRule type="containsText" dxfId="1684" priority="172" operator="containsText" text="RF">
      <formula>NOT(ISERROR(SEARCH("RF",E9)))</formula>
    </cfRule>
    <cfRule type="containsText" dxfId="1683" priority="173" operator="containsText" text="LF">
      <formula>NOT(ISERROR(SEARCH("LF",E9)))</formula>
    </cfRule>
  </conditionalFormatting>
  <conditionalFormatting sqref="E8">
    <cfRule type="containsText" dxfId="1682" priority="152" operator="containsText" text="BN">
      <formula>NOT(ISERROR(SEARCH("BN",E8)))</formula>
    </cfRule>
    <cfRule type="containsText" dxfId="1681" priority="153" operator="containsText" text="P">
      <formula>NOT(ISERROR(SEARCH("P",E8)))</formula>
    </cfRule>
    <cfRule type="containsText" dxfId="1680" priority="154" operator="containsText" text="SS">
      <formula>NOT(ISERROR(SEARCH("SS",E8)))</formula>
    </cfRule>
    <cfRule type="containsText" dxfId="1679" priority="155" operator="containsText" text="3B">
      <formula>NOT(ISERROR(SEARCH("3B",E8)))</formula>
    </cfRule>
    <cfRule type="containsText" dxfId="1678" priority="156" operator="containsText" text="2B">
      <formula>NOT(ISERROR(SEARCH("2B",E8)))</formula>
    </cfRule>
    <cfRule type="containsText" dxfId="1677" priority="157" operator="containsText" text="1B">
      <formula>NOT(ISERROR(SEARCH("1B",E8)))</formula>
    </cfRule>
    <cfRule type="containsText" dxfId="1676" priority="158" operator="containsText" text="C ">
      <formula>NOT(ISERROR(SEARCH("C ",E8)))</formula>
    </cfRule>
    <cfRule type="containsText" dxfId="1675" priority="159" operator="containsText" text="CR">
      <formula>NOT(ISERROR(SEARCH("CR",E8)))</formula>
    </cfRule>
    <cfRule type="containsText" dxfId="1674" priority="160" operator="containsText" text="CL">
      <formula>NOT(ISERROR(SEARCH("CL",E8)))</formula>
    </cfRule>
    <cfRule type="containsText" dxfId="1673" priority="161" operator="containsText" text="RF">
      <formula>NOT(ISERROR(SEARCH("RF",E8)))</formula>
    </cfRule>
    <cfRule type="containsText" dxfId="1672" priority="162" operator="containsText" text="LF">
      <formula>NOT(ISERROR(SEARCH("LF",E8)))</formula>
    </cfRule>
  </conditionalFormatting>
  <conditionalFormatting sqref="E7">
    <cfRule type="containsText" dxfId="1671" priority="141" operator="containsText" text="BN">
      <formula>NOT(ISERROR(SEARCH("BN",E7)))</formula>
    </cfRule>
    <cfRule type="containsText" dxfId="1670" priority="142" operator="containsText" text="P">
      <formula>NOT(ISERROR(SEARCH("P",E7)))</formula>
    </cfRule>
    <cfRule type="containsText" dxfId="1669" priority="143" operator="containsText" text="SS">
      <formula>NOT(ISERROR(SEARCH("SS",E7)))</formula>
    </cfRule>
    <cfRule type="containsText" dxfId="1668" priority="144" operator="containsText" text="3B">
      <formula>NOT(ISERROR(SEARCH("3B",E7)))</formula>
    </cfRule>
    <cfRule type="containsText" dxfId="1667" priority="145" operator="containsText" text="2B">
      <formula>NOT(ISERROR(SEARCH("2B",E7)))</formula>
    </cfRule>
    <cfRule type="containsText" dxfId="1666" priority="146" operator="containsText" text="1B">
      <formula>NOT(ISERROR(SEARCH("1B",E7)))</formula>
    </cfRule>
    <cfRule type="containsText" dxfId="1665" priority="147" operator="containsText" text="C ">
      <formula>NOT(ISERROR(SEARCH("C ",E7)))</formula>
    </cfRule>
    <cfRule type="containsText" dxfId="1664" priority="148" operator="containsText" text="CR">
      <formula>NOT(ISERROR(SEARCH("CR",E7)))</formula>
    </cfRule>
    <cfRule type="containsText" dxfId="1663" priority="149" operator="containsText" text="CL">
      <formula>NOT(ISERROR(SEARCH("CL",E7)))</formula>
    </cfRule>
    <cfRule type="containsText" dxfId="1662" priority="150" operator="containsText" text="RF">
      <formula>NOT(ISERROR(SEARCH("RF",E7)))</formula>
    </cfRule>
    <cfRule type="containsText" dxfId="1661" priority="151" operator="containsText" text="LF">
      <formula>NOT(ISERROR(SEARCH("LF",E7)))</formula>
    </cfRule>
  </conditionalFormatting>
  <conditionalFormatting sqref="F5">
    <cfRule type="containsText" dxfId="1660" priority="130" operator="containsText" text="BN">
      <formula>NOT(ISERROR(SEARCH("BN",F5)))</formula>
    </cfRule>
    <cfRule type="containsText" dxfId="1659" priority="131" operator="containsText" text="P">
      <formula>NOT(ISERROR(SEARCH("P",F5)))</formula>
    </cfRule>
    <cfRule type="containsText" dxfId="1658" priority="132" operator="containsText" text="SS">
      <formula>NOT(ISERROR(SEARCH("SS",F5)))</formula>
    </cfRule>
    <cfRule type="containsText" dxfId="1657" priority="133" operator="containsText" text="3B">
      <formula>NOT(ISERROR(SEARCH("3B",F5)))</formula>
    </cfRule>
    <cfRule type="containsText" dxfId="1656" priority="134" operator="containsText" text="2B">
      <formula>NOT(ISERROR(SEARCH("2B",F5)))</formula>
    </cfRule>
    <cfRule type="containsText" dxfId="1655" priority="135" operator="containsText" text="1B">
      <formula>NOT(ISERROR(SEARCH("1B",F5)))</formula>
    </cfRule>
    <cfRule type="containsText" dxfId="1654" priority="136" operator="containsText" text="C ">
      <formula>NOT(ISERROR(SEARCH("C ",F5)))</formula>
    </cfRule>
    <cfRule type="containsText" dxfId="1653" priority="137" operator="containsText" text="CR">
      <formula>NOT(ISERROR(SEARCH("CR",F5)))</formula>
    </cfRule>
    <cfRule type="containsText" dxfId="1652" priority="138" operator="containsText" text="CL">
      <formula>NOT(ISERROR(SEARCH("CL",F5)))</formula>
    </cfRule>
    <cfRule type="containsText" dxfId="1651" priority="139" operator="containsText" text="RF">
      <formula>NOT(ISERROR(SEARCH("RF",F5)))</formula>
    </cfRule>
    <cfRule type="containsText" dxfId="1650" priority="140" operator="containsText" text="LF">
      <formula>NOT(ISERROR(SEARCH("LF",F5)))</formula>
    </cfRule>
  </conditionalFormatting>
  <conditionalFormatting sqref="F7">
    <cfRule type="containsText" dxfId="1649" priority="119" operator="containsText" text="BN">
      <formula>NOT(ISERROR(SEARCH("BN",F7)))</formula>
    </cfRule>
    <cfRule type="containsText" dxfId="1648" priority="120" operator="containsText" text="P">
      <formula>NOT(ISERROR(SEARCH("P",F7)))</formula>
    </cfRule>
    <cfRule type="containsText" dxfId="1647" priority="121" operator="containsText" text="SS">
      <formula>NOT(ISERROR(SEARCH("SS",F7)))</formula>
    </cfRule>
    <cfRule type="containsText" dxfId="1646" priority="122" operator="containsText" text="3B">
      <formula>NOT(ISERROR(SEARCH("3B",F7)))</formula>
    </cfRule>
    <cfRule type="containsText" dxfId="1645" priority="123" operator="containsText" text="2B">
      <formula>NOT(ISERROR(SEARCH("2B",F7)))</formula>
    </cfRule>
    <cfRule type="containsText" dxfId="1644" priority="124" operator="containsText" text="1B">
      <formula>NOT(ISERROR(SEARCH("1B",F7)))</formula>
    </cfRule>
    <cfRule type="containsText" dxfId="1643" priority="125" operator="containsText" text="C ">
      <formula>NOT(ISERROR(SEARCH("C ",F7)))</formula>
    </cfRule>
    <cfRule type="containsText" dxfId="1642" priority="126" operator="containsText" text="CR">
      <formula>NOT(ISERROR(SEARCH("CR",F7)))</formula>
    </cfRule>
    <cfRule type="containsText" dxfId="1641" priority="127" operator="containsText" text="CL">
      <formula>NOT(ISERROR(SEARCH("CL",F7)))</formula>
    </cfRule>
    <cfRule type="containsText" dxfId="1640" priority="128" operator="containsText" text="RF">
      <formula>NOT(ISERROR(SEARCH("RF",F7)))</formula>
    </cfRule>
    <cfRule type="containsText" dxfId="1639" priority="129" operator="containsText" text="LF">
      <formula>NOT(ISERROR(SEARCH("LF",F7)))</formula>
    </cfRule>
  </conditionalFormatting>
  <conditionalFormatting sqref="F6">
    <cfRule type="containsText" dxfId="1638" priority="108" operator="containsText" text="BN">
      <formula>NOT(ISERROR(SEARCH("BN",F6)))</formula>
    </cfRule>
    <cfRule type="containsText" dxfId="1637" priority="109" operator="containsText" text="P">
      <formula>NOT(ISERROR(SEARCH("P",F6)))</formula>
    </cfRule>
    <cfRule type="containsText" dxfId="1636" priority="110" operator="containsText" text="SS">
      <formula>NOT(ISERROR(SEARCH("SS",F6)))</formula>
    </cfRule>
    <cfRule type="containsText" dxfId="1635" priority="111" operator="containsText" text="3B">
      <formula>NOT(ISERROR(SEARCH("3B",F6)))</formula>
    </cfRule>
    <cfRule type="containsText" dxfId="1634" priority="112" operator="containsText" text="2B">
      <formula>NOT(ISERROR(SEARCH("2B",F6)))</formula>
    </cfRule>
    <cfRule type="containsText" dxfId="1633" priority="113" operator="containsText" text="1B">
      <formula>NOT(ISERROR(SEARCH("1B",F6)))</formula>
    </cfRule>
    <cfRule type="containsText" dxfId="1632" priority="114" operator="containsText" text="C ">
      <formula>NOT(ISERROR(SEARCH("C ",F6)))</formula>
    </cfRule>
    <cfRule type="containsText" dxfId="1631" priority="115" operator="containsText" text="CR">
      <formula>NOT(ISERROR(SEARCH("CR",F6)))</formula>
    </cfRule>
    <cfRule type="containsText" dxfId="1630" priority="116" operator="containsText" text="CL">
      <formula>NOT(ISERROR(SEARCH("CL",F6)))</formula>
    </cfRule>
    <cfRule type="containsText" dxfId="1629" priority="117" operator="containsText" text="RF">
      <formula>NOT(ISERROR(SEARCH("RF",F6)))</formula>
    </cfRule>
    <cfRule type="containsText" dxfId="1628" priority="118" operator="containsText" text="LF">
      <formula>NOT(ISERROR(SEARCH("LF",F6)))</formula>
    </cfRule>
  </conditionalFormatting>
  <conditionalFormatting sqref="F14">
    <cfRule type="containsText" dxfId="1627" priority="97" operator="containsText" text="BN">
      <formula>NOT(ISERROR(SEARCH("BN",F14)))</formula>
    </cfRule>
    <cfRule type="containsText" dxfId="1626" priority="98" operator="containsText" text="P">
      <formula>NOT(ISERROR(SEARCH("P",F14)))</formula>
    </cfRule>
    <cfRule type="containsText" dxfId="1625" priority="99" operator="containsText" text="SS">
      <formula>NOT(ISERROR(SEARCH("SS",F14)))</formula>
    </cfRule>
    <cfRule type="containsText" dxfId="1624" priority="100" operator="containsText" text="3B">
      <formula>NOT(ISERROR(SEARCH("3B",F14)))</formula>
    </cfRule>
    <cfRule type="containsText" dxfId="1623" priority="101" operator="containsText" text="2B">
      <formula>NOT(ISERROR(SEARCH("2B",F14)))</formula>
    </cfRule>
    <cfRule type="containsText" dxfId="1622" priority="102" operator="containsText" text="1B">
      <formula>NOT(ISERROR(SEARCH("1B",F14)))</formula>
    </cfRule>
    <cfRule type="containsText" dxfId="1621" priority="103" operator="containsText" text="C ">
      <formula>NOT(ISERROR(SEARCH("C ",F14)))</formula>
    </cfRule>
    <cfRule type="containsText" dxfId="1620" priority="104" operator="containsText" text="CR">
      <formula>NOT(ISERROR(SEARCH("CR",F14)))</formula>
    </cfRule>
    <cfRule type="containsText" dxfId="1619" priority="105" operator="containsText" text="CL">
      <formula>NOT(ISERROR(SEARCH("CL",F14)))</formula>
    </cfRule>
    <cfRule type="containsText" dxfId="1618" priority="106" operator="containsText" text="RF">
      <formula>NOT(ISERROR(SEARCH("RF",F14)))</formula>
    </cfRule>
    <cfRule type="containsText" dxfId="1617" priority="107" operator="containsText" text="LF">
      <formula>NOT(ISERROR(SEARCH("LF",F14)))</formula>
    </cfRule>
  </conditionalFormatting>
  <conditionalFormatting sqref="F11">
    <cfRule type="containsText" dxfId="1616" priority="75" operator="containsText" text="BN">
      <formula>NOT(ISERROR(SEARCH("BN",F11)))</formula>
    </cfRule>
    <cfRule type="containsText" dxfId="1615" priority="76" operator="containsText" text="P">
      <formula>NOT(ISERROR(SEARCH("P",F11)))</formula>
    </cfRule>
    <cfRule type="containsText" dxfId="1614" priority="77" operator="containsText" text="SS">
      <formula>NOT(ISERROR(SEARCH("SS",F11)))</formula>
    </cfRule>
    <cfRule type="containsText" dxfId="1613" priority="78" operator="containsText" text="3B">
      <formula>NOT(ISERROR(SEARCH("3B",F11)))</formula>
    </cfRule>
    <cfRule type="containsText" dxfId="1612" priority="79" operator="containsText" text="2B">
      <formula>NOT(ISERROR(SEARCH("2B",F11)))</formula>
    </cfRule>
    <cfRule type="containsText" dxfId="1611" priority="80" operator="containsText" text="1B">
      <formula>NOT(ISERROR(SEARCH("1B",F11)))</formula>
    </cfRule>
    <cfRule type="containsText" dxfId="1610" priority="81" operator="containsText" text="C ">
      <formula>NOT(ISERROR(SEARCH("C ",F11)))</formula>
    </cfRule>
    <cfRule type="containsText" dxfId="1609" priority="82" operator="containsText" text="CR">
      <formula>NOT(ISERROR(SEARCH("CR",F11)))</formula>
    </cfRule>
    <cfRule type="containsText" dxfId="1608" priority="83" operator="containsText" text="CL">
      <formula>NOT(ISERROR(SEARCH("CL",F11)))</formula>
    </cfRule>
    <cfRule type="containsText" dxfId="1607" priority="84" operator="containsText" text="RF">
      <formula>NOT(ISERROR(SEARCH("RF",F11)))</formula>
    </cfRule>
    <cfRule type="containsText" dxfId="1606" priority="85" operator="containsText" text="LF">
      <formula>NOT(ISERROR(SEARCH("LF",F11)))</formula>
    </cfRule>
  </conditionalFormatting>
  <conditionalFormatting sqref="F12">
    <cfRule type="containsText" dxfId="1605" priority="64" operator="containsText" text="BN">
      <formula>NOT(ISERROR(SEARCH("BN",F12)))</formula>
    </cfRule>
    <cfRule type="containsText" dxfId="1604" priority="65" operator="containsText" text="P">
      <formula>NOT(ISERROR(SEARCH("P",F12)))</formula>
    </cfRule>
    <cfRule type="containsText" dxfId="1603" priority="66" operator="containsText" text="SS">
      <formula>NOT(ISERROR(SEARCH("SS",F12)))</formula>
    </cfRule>
    <cfRule type="containsText" dxfId="1602" priority="67" operator="containsText" text="3B">
      <formula>NOT(ISERROR(SEARCH("3B",F12)))</formula>
    </cfRule>
    <cfRule type="containsText" dxfId="1601" priority="68" operator="containsText" text="2B">
      <formula>NOT(ISERROR(SEARCH("2B",F12)))</formula>
    </cfRule>
    <cfRule type="containsText" dxfId="1600" priority="69" operator="containsText" text="1B">
      <formula>NOT(ISERROR(SEARCH("1B",F12)))</formula>
    </cfRule>
    <cfRule type="containsText" dxfId="1599" priority="70" operator="containsText" text="C ">
      <formula>NOT(ISERROR(SEARCH("C ",F12)))</formula>
    </cfRule>
    <cfRule type="containsText" dxfId="1598" priority="71" operator="containsText" text="CR">
      <formula>NOT(ISERROR(SEARCH("CR",F12)))</formula>
    </cfRule>
    <cfRule type="containsText" dxfId="1597" priority="72" operator="containsText" text="CL">
      <formula>NOT(ISERROR(SEARCH("CL",F12)))</formula>
    </cfRule>
    <cfRule type="containsText" dxfId="1596" priority="73" operator="containsText" text="RF">
      <formula>NOT(ISERROR(SEARCH("RF",F12)))</formula>
    </cfRule>
    <cfRule type="containsText" dxfId="1595" priority="74" operator="containsText" text="LF">
      <formula>NOT(ISERROR(SEARCH("LF",F12)))</formula>
    </cfRule>
  </conditionalFormatting>
  <conditionalFormatting sqref="F13">
    <cfRule type="containsText" dxfId="1594" priority="53" operator="containsText" text="BN">
      <formula>NOT(ISERROR(SEARCH("BN",F13)))</formula>
    </cfRule>
    <cfRule type="containsText" dxfId="1593" priority="54" operator="containsText" text="P">
      <formula>NOT(ISERROR(SEARCH("P",F13)))</formula>
    </cfRule>
    <cfRule type="containsText" dxfId="1592" priority="55" operator="containsText" text="SS">
      <formula>NOT(ISERROR(SEARCH("SS",F13)))</formula>
    </cfRule>
    <cfRule type="containsText" dxfId="1591" priority="56" operator="containsText" text="3B">
      <formula>NOT(ISERROR(SEARCH("3B",F13)))</formula>
    </cfRule>
    <cfRule type="containsText" dxfId="1590" priority="57" operator="containsText" text="2B">
      <formula>NOT(ISERROR(SEARCH("2B",F13)))</formula>
    </cfRule>
    <cfRule type="containsText" dxfId="1589" priority="58" operator="containsText" text="1B">
      <formula>NOT(ISERROR(SEARCH("1B",F13)))</formula>
    </cfRule>
    <cfRule type="containsText" dxfId="1588" priority="59" operator="containsText" text="C ">
      <formula>NOT(ISERROR(SEARCH("C ",F13)))</formula>
    </cfRule>
    <cfRule type="containsText" dxfId="1587" priority="60" operator="containsText" text="CR">
      <formula>NOT(ISERROR(SEARCH("CR",F13)))</formula>
    </cfRule>
    <cfRule type="containsText" dxfId="1586" priority="61" operator="containsText" text="CL">
      <formula>NOT(ISERROR(SEARCH("CL",F13)))</formula>
    </cfRule>
    <cfRule type="containsText" dxfId="1585" priority="62" operator="containsText" text="RF">
      <formula>NOT(ISERROR(SEARCH("RF",F13)))</formula>
    </cfRule>
    <cfRule type="containsText" dxfId="1584" priority="63" operator="containsText" text="LF">
      <formula>NOT(ISERROR(SEARCH("LF",F13)))</formula>
    </cfRule>
  </conditionalFormatting>
  <conditionalFormatting sqref="F10">
    <cfRule type="containsText" dxfId="1583" priority="42" operator="containsText" text="BN">
      <formula>NOT(ISERROR(SEARCH("BN",F10)))</formula>
    </cfRule>
    <cfRule type="containsText" dxfId="1582" priority="43" operator="containsText" text="P">
      <formula>NOT(ISERROR(SEARCH("P",F10)))</formula>
    </cfRule>
    <cfRule type="containsText" dxfId="1581" priority="44" operator="containsText" text="SS">
      <formula>NOT(ISERROR(SEARCH("SS",F10)))</formula>
    </cfRule>
    <cfRule type="containsText" dxfId="1580" priority="45" operator="containsText" text="3B">
      <formula>NOT(ISERROR(SEARCH("3B",F10)))</formula>
    </cfRule>
    <cfRule type="containsText" dxfId="1579" priority="46" operator="containsText" text="2B">
      <formula>NOT(ISERROR(SEARCH("2B",F10)))</formula>
    </cfRule>
    <cfRule type="containsText" dxfId="1578" priority="47" operator="containsText" text="1B">
      <formula>NOT(ISERROR(SEARCH("1B",F10)))</formula>
    </cfRule>
    <cfRule type="containsText" dxfId="1577" priority="48" operator="containsText" text="C ">
      <formula>NOT(ISERROR(SEARCH("C ",F10)))</formula>
    </cfRule>
    <cfRule type="containsText" dxfId="1576" priority="49" operator="containsText" text="CR">
      <formula>NOT(ISERROR(SEARCH("CR",F10)))</formula>
    </cfRule>
    <cfRule type="containsText" dxfId="1575" priority="50" operator="containsText" text="CL">
      <formula>NOT(ISERROR(SEARCH("CL",F10)))</formula>
    </cfRule>
    <cfRule type="containsText" dxfId="1574" priority="51" operator="containsText" text="RF">
      <formula>NOT(ISERROR(SEARCH("RF",F10)))</formula>
    </cfRule>
    <cfRule type="containsText" dxfId="1573" priority="52" operator="containsText" text="LF">
      <formula>NOT(ISERROR(SEARCH("LF",F10)))</formula>
    </cfRule>
  </conditionalFormatting>
  <conditionalFormatting sqref="F9">
    <cfRule type="containsText" dxfId="1572" priority="31" operator="containsText" text="BN">
      <formula>NOT(ISERROR(SEARCH("BN",F9)))</formula>
    </cfRule>
    <cfRule type="containsText" dxfId="1571" priority="32" operator="containsText" text="P">
      <formula>NOT(ISERROR(SEARCH("P",F9)))</formula>
    </cfRule>
    <cfRule type="containsText" dxfId="1570" priority="33" operator="containsText" text="SS">
      <formula>NOT(ISERROR(SEARCH("SS",F9)))</formula>
    </cfRule>
    <cfRule type="containsText" dxfId="1569" priority="34" operator="containsText" text="3B">
      <formula>NOT(ISERROR(SEARCH("3B",F9)))</formula>
    </cfRule>
    <cfRule type="containsText" dxfId="1568" priority="35" operator="containsText" text="2B">
      <formula>NOT(ISERROR(SEARCH("2B",F9)))</formula>
    </cfRule>
    <cfRule type="containsText" dxfId="1567" priority="36" operator="containsText" text="1B">
      <formula>NOT(ISERROR(SEARCH("1B",F9)))</formula>
    </cfRule>
    <cfRule type="containsText" dxfId="1566" priority="37" operator="containsText" text="C ">
      <formula>NOT(ISERROR(SEARCH("C ",F9)))</formula>
    </cfRule>
    <cfRule type="containsText" dxfId="1565" priority="38" operator="containsText" text="CR">
      <formula>NOT(ISERROR(SEARCH("CR",F9)))</formula>
    </cfRule>
    <cfRule type="containsText" dxfId="1564" priority="39" operator="containsText" text="CL">
      <formula>NOT(ISERROR(SEARCH("CL",F9)))</formula>
    </cfRule>
    <cfRule type="containsText" dxfId="1563" priority="40" operator="containsText" text="RF">
      <formula>NOT(ISERROR(SEARCH("RF",F9)))</formula>
    </cfRule>
    <cfRule type="containsText" dxfId="1562" priority="41" operator="containsText" text="LF">
      <formula>NOT(ISERROR(SEARCH("LF",F9)))</formula>
    </cfRule>
  </conditionalFormatting>
  <conditionalFormatting sqref="F8">
    <cfRule type="containsText" dxfId="1561" priority="20" operator="containsText" text="BN">
      <formula>NOT(ISERROR(SEARCH("BN",F8)))</formula>
    </cfRule>
    <cfRule type="containsText" dxfId="1560" priority="21" operator="containsText" text="P">
      <formula>NOT(ISERROR(SEARCH("P",F8)))</formula>
    </cfRule>
    <cfRule type="containsText" dxfId="1559" priority="22" operator="containsText" text="SS">
      <formula>NOT(ISERROR(SEARCH("SS",F8)))</formula>
    </cfRule>
    <cfRule type="containsText" dxfId="1558" priority="23" operator="containsText" text="3B">
      <formula>NOT(ISERROR(SEARCH("3B",F8)))</formula>
    </cfRule>
    <cfRule type="containsText" dxfId="1557" priority="24" operator="containsText" text="2B">
      <formula>NOT(ISERROR(SEARCH("2B",F8)))</formula>
    </cfRule>
    <cfRule type="containsText" dxfId="1556" priority="25" operator="containsText" text="1B">
      <formula>NOT(ISERROR(SEARCH("1B",F8)))</formula>
    </cfRule>
    <cfRule type="containsText" dxfId="1555" priority="26" operator="containsText" text="C ">
      <formula>NOT(ISERROR(SEARCH("C ",F8)))</formula>
    </cfRule>
    <cfRule type="containsText" dxfId="1554" priority="27" operator="containsText" text="CR">
      <formula>NOT(ISERROR(SEARCH("CR",F8)))</formula>
    </cfRule>
    <cfRule type="containsText" dxfId="1553" priority="28" operator="containsText" text="CL">
      <formula>NOT(ISERROR(SEARCH("CL",F8)))</formula>
    </cfRule>
    <cfRule type="containsText" dxfId="1552" priority="29" operator="containsText" text="RF">
      <formula>NOT(ISERROR(SEARCH("RF",F8)))</formula>
    </cfRule>
    <cfRule type="containsText" dxfId="1551" priority="30" operator="containsText" text="LF">
      <formula>NOT(ISERROR(SEARCH("LF",F8)))</formula>
    </cfRule>
  </conditionalFormatting>
  <conditionalFormatting sqref="K3:L13">
    <cfRule type="cellIs" dxfId="1550" priority="9" operator="equal">
      <formula>1</formula>
    </cfRule>
    <cfRule type="cellIs" dxfId="1549" priority="10" operator="greaterThan">
      <formula>1</formula>
    </cfRule>
  </conditionalFormatting>
  <conditionalFormatting sqref="M3:N13">
    <cfRule type="cellIs" dxfId="1548" priority="8" operator="greaterThan">
      <formula>1</formula>
    </cfRule>
  </conditionalFormatting>
  <conditionalFormatting sqref="I3:I13">
    <cfRule type="cellIs" dxfId="1547" priority="11" operator="equal">
      <formula>0</formula>
    </cfRule>
    <cfRule type="cellIs" dxfId="1546" priority="12" operator="greaterThan">
      <formula>4</formula>
    </cfRule>
    <cfRule type="colorScale" priority="13">
      <colorScale>
        <cfvo type="num" val="1"/>
        <cfvo type="percentile" val="50"/>
        <cfvo type="max"/>
        <color rgb="FFF8696B"/>
        <color rgb="FFFFEB84"/>
        <color rgb="FF63BE7B"/>
      </colorScale>
    </cfRule>
  </conditionalFormatting>
  <conditionalFormatting sqref="N3:N13">
    <cfRule type="cellIs" dxfId="1545" priority="5" operator="between">
      <formula>2</formula>
      <formula>4</formula>
    </cfRule>
    <cfRule type="cellIs" dxfId="1544" priority="6" operator="lessThan">
      <formula>2</formula>
    </cfRule>
    <cfRule type="cellIs" dxfId="1543" priority="7" operator="greaterThan">
      <formula>4</formula>
    </cfRule>
  </conditionalFormatting>
  <conditionalFormatting sqref="S3:AB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4">
    <cfRule type="cellIs" dxfId="1542" priority="1" operator="equal">
      <formula>0</formula>
    </cfRule>
    <cfRule type="cellIs" dxfId="1541" priority="2" operator="greaterThan">
      <formula>4</formula>
    </cfRule>
    <cfRule type="colorScale" priority="3">
      <colorScale>
        <cfvo type="num" val="1"/>
        <cfvo type="percentile" val="50"/>
        <cfvo type="max"/>
        <color rgb="FFF8696B"/>
        <color rgb="FFFFEB84"/>
        <color rgb="FF63BE7B"/>
      </colorScale>
    </cfRule>
  </conditionalFormatting>
  <pageMargins left="0.1" right="0.7" top="0.1" bottom="0.1" header="0.3" footer="0.3"/>
  <pageSetup orientation="landscape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B29"/>
  <sheetViews>
    <sheetView zoomScale="70" zoomScaleNormal="70" zoomScalePageLayoutView="70" workbookViewId="0">
      <selection activeCell="J3" sqref="J3:J14"/>
    </sheetView>
  </sheetViews>
  <sheetFormatPr defaultColWidth="8.77734375" defaultRowHeight="14.4" x14ac:dyDescent="0.3"/>
  <cols>
    <col min="1" max="1" width="4.33203125" customWidth="1"/>
    <col min="2" max="2" width="14.6640625" customWidth="1"/>
    <col min="3" max="8" width="10.44140625" customWidth="1"/>
  </cols>
  <sheetData>
    <row r="1" spans="1:28" ht="23.4" x14ac:dyDescent="0.45">
      <c r="A1" s="46" t="s">
        <v>50</v>
      </c>
      <c r="B1" s="47"/>
      <c r="C1" s="47"/>
      <c r="D1" s="47"/>
      <c r="E1" s="47"/>
      <c r="F1" s="47"/>
      <c r="G1" s="47"/>
      <c r="S1" s="2" t="s">
        <v>52</v>
      </c>
      <c r="T1" s="2"/>
      <c r="U1" s="2"/>
      <c r="V1" s="2"/>
      <c r="W1" s="2"/>
      <c r="X1" s="2"/>
      <c r="Y1" s="2"/>
      <c r="Z1" s="2"/>
      <c r="AA1" s="2"/>
      <c r="AB1" s="2"/>
    </row>
    <row r="2" spans="1:28" s="2" customFormat="1" ht="23.4" x14ac:dyDescent="0.45">
      <c r="A2" s="1" t="s">
        <v>0</v>
      </c>
      <c r="B2" s="9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51</v>
      </c>
      <c r="O2" s="2" t="s">
        <v>17</v>
      </c>
      <c r="S2" s="40">
        <v>1</v>
      </c>
      <c r="T2" s="40">
        <v>2</v>
      </c>
      <c r="U2" s="40">
        <v>3</v>
      </c>
      <c r="V2" s="40">
        <v>4</v>
      </c>
      <c r="W2" s="40">
        <v>5</v>
      </c>
      <c r="X2" s="40">
        <v>6</v>
      </c>
      <c r="Y2" s="40">
        <v>7</v>
      </c>
      <c r="Z2" s="40">
        <v>8</v>
      </c>
      <c r="AA2" s="40">
        <v>9</v>
      </c>
      <c r="AB2" s="41" t="s">
        <v>18</v>
      </c>
    </row>
    <row r="3" spans="1:28" s="2" customFormat="1" ht="42.75" customHeight="1" x14ac:dyDescent="0.45">
      <c r="A3" s="3">
        <v>1</v>
      </c>
      <c r="B3" s="7"/>
      <c r="C3" s="11"/>
      <c r="D3" s="11"/>
      <c r="E3" s="11"/>
      <c r="F3" s="11"/>
      <c r="G3" s="11"/>
      <c r="H3" s="11"/>
      <c r="I3" s="5">
        <f>SUM(COUNTIF($C3:$H3,"1B"),COUNTIF($C3:$H3,"2B"),COUNTIF($C3:$H3,"3B"),COUNTIF($C3:$H3,"SS"))</f>
        <v>0</v>
      </c>
      <c r="J3" s="5">
        <f>SUM(COUNTIF($C3:$H3,"LF"),COUNTIF($C3:$H3,"CL"),COUNTIF($C3:$E3,"CR"),COUNTIF($C3:$H3,"RF"))</f>
        <v>0</v>
      </c>
      <c r="K3" s="5">
        <f>SUM(COUNTIF($C3:$H3,"P"))</f>
        <v>0</v>
      </c>
      <c r="L3" s="5">
        <f>SUM(COUNTIF($C3:$H3,"C "))</f>
        <v>0</v>
      </c>
      <c r="M3" s="5">
        <f>SUM(COUNTIF($C3:$H3,"BN"))</f>
        <v>0</v>
      </c>
      <c r="N3" s="5">
        <f>SUM(I3,K3,L3)</f>
        <v>0</v>
      </c>
      <c r="O3" s="2">
        <f>SUM(I3:M3)</f>
        <v>0</v>
      </c>
      <c r="S3">
        <f>COUNTIF($B3:$H3,"P")</f>
        <v>0</v>
      </c>
      <c r="T3">
        <f>COUNTIF($B3:$H3,"C ")</f>
        <v>0</v>
      </c>
      <c r="U3">
        <f>COUNTIF($B3:$H3,"1B")</f>
        <v>0</v>
      </c>
      <c r="V3">
        <f>COUNTIF($B3:$H3,"2B")</f>
        <v>0</v>
      </c>
      <c r="W3">
        <f>COUNTIF($B3:$H3,"3B")</f>
        <v>0</v>
      </c>
      <c r="X3">
        <f>COUNTIF($B3:$H3,"SS")</f>
        <v>0</v>
      </c>
      <c r="Y3">
        <f>COUNTIF($B3:$H3,"LF")</f>
        <v>0</v>
      </c>
      <c r="Z3">
        <f>COUNTIF($B3:$H3,"CF")</f>
        <v>0</v>
      </c>
      <c r="AA3">
        <f>COUNTIF($B3:$H3,"RF")</f>
        <v>0</v>
      </c>
      <c r="AB3">
        <f>COUNTIF($B3:$H3,"BN")</f>
        <v>0</v>
      </c>
    </row>
    <row r="4" spans="1:28" s="2" customFormat="1" ht="42.75" customHeight="1" x14ac:dyDescent="0.45">
      <c r="A4" s="3">
        <v>2</v>
      </c>
      <c r="B4" s="7"/>
      <c r="C4" s="11"/>
      <c r="D4" s="11"/>
      <c r="E4" s="11"/>
      <c r="F4" s="11"/>
      <c r="G4" s="11"/>
      <c r="H4" s="11"/>
      <c r="I4" s="5">
        <f t="shared" ref="I4:I13" si="0">SUM(COUNTIF($C4:$H4,"1B"),COUNTIF($C4:$H4,"2B"),COUNTIF($C4:$H4,"3B"),COUNTIF($C4:$H4,"SS"))</f>
        <v>0</v>
      </c>
      <c r="J4" s="5">
        <f t="shared" ref="J4:J14" si="1">SUM(COUNTIF($C4:$H4,"LF"),COUNTIF($C4:$H4,"CL"),COUNTIF($C4:$E4,"CR"),COUNTIF($C4:$H4,"RF"))</f>
        <v>0</v>
      </c>
      <c r="K4" s="5">
        <f t="shared" ref="K4:K13" si="2">SUM(COUNTIF($C4:$H4,"P"))</f>
        <v>0</v>
      </c>
      <c r="L4" s="5">
        <f t="shared" ref="L4:L13" si="3">SUM(COUNTIF($C4:$H4,"C "))</f>
        <v>0</v>
      </c>
      <c r="M4" s="5">
        <f t="shared" ref="M4:M13" si="4">SUM(COUNTIF($C4:$H4,"BN"))</f>
        <v>0</v>
      </c>
      <c r="N4" s="5">
        <f t="shared" ref="N4:N13" si="5">SUM(I4,K4,L4)</f>
        <v>0</v>
      </c>
      <c r="O4" s="2">
        <f t="shared" ref="O4:O13" si="6">SUM(I4:M4)</f>
        <v>0</v>
      </c>
      <c r="S4">
        <f t="shared" ref="S4:S13" si="7">COUNTIF($B4:$H4,"P")</f>
        <v>0</v>
      </c>
      <c r="T4">
        <f t="shared" ref="T4:T13" si="8">COUNTIF($B4:$H4,"C ")</f>
        <v>0</v>
      </c>
      <c r="U4">
        <f t="shared" ref="U4:U13" si="9">COUNTIF($B4:$H4,"1B")</f>
        <v>0</v>
      </c>
      <c r="V4">
        <f t="shared" ref="V4:V13" si="10">COUNTIF($B4:$H4,"2B")</f>
        <v>0</v>
      </c>
      <c r="W4">
        <f t="shared" ref="W4:W13" si="11">COUNTIF($B4:$H4,"3B")</f>
        <v>0</v>
      </c>
      <c r="X4">
        <f t="shared" ref="X4:X13" si="12">COUNTIF($B4:$H4,"SS")</f>
        <v>0</v>
      </c>
      <c r="Y4">
        <f t="shared" ref="Y4:Y13" si="13">COUNTIF($B4:$H4,"LF")</f>
        <v>0</v>
      </c>
      <c r="Z4">
        <f t="shared" ref="Z4:Z13" si="14">COUNTIF($B4:$H4,"CF")</f>
        <v>0</v>
      </c>
      <c r="AA4">
        <f t="shared" ref="AA4:AA13" si="15">COUNTIF($B4:$H4,"RF")</f>
        <v>0</v>
      </c>
      <c r="AB4">
        <f t="shared" ref="AB4:AB13" si="16">COUNTIF($B4:$H4,"BN")</f>
        <v>0</v>
      </c>
    </row>
    <row r="5" spans="1:28" s="2" customFormat="1" ht="42.75" customHeight="1" x14ac:dyDescent="0.45">
      <c r="A5" s="3">
        <v>3</v>
      </c>
      <c r="B5" s="7"/>
      <c r="C5" s="11"/>
      <c r="D5" s="11"/>
      <c r="E5" s="11"/>
      <c r="F5" s="11"/>
      <c r="G5" s="11"/>
      <c r="H5" s="11"/>
      <c r="I5" s="5">
        <f t="shared" si="0"/>
        <v>0</v>
      </c>
      <c r="J5" s="5">
        <f t="shared" si="1"/>
        <v>0</v>
      </c>
      <c r="K5" s="5">
        <f t="shared" si="2"/>
        <v>0</v>
      </c>
      <c r="L5" s="5">
        <f t="shared" si="3"/>
        <v>0</v>
      </c>
      <c r="M5" s="5">
        <f t="shared" si="4"/>
        <v>0</v>
      </c>
      <c r="N5" s="5">
        <f t="shared" si="5"/>
        <v>0</v>
      </c>
      <c r="O5" s="2">
        <f t="shared" si="6"/>
        <v>0</v>
      </c>
      <c r="S5">
        <f t="shared" si="7"/>
        <v>0</v>
      </c>
      <c r="T5">
        <f t="shared" si="8"/>
        <v>0</v>
      </c>
      <c r="U5">
        <f t="shared" si="9"/>
        <v>0</v>
      </c>
      <c r="V5">
        <f t="shared" si="10"/>
        <v>0</v>
      </c>
      <c r="W5">
        <f t="shared" si="11"/>
        <v>0</v>
      </c>
      <c r="X5">
        <f t="shared" si="12"/>
        <v>0</v>
      </c>
      <c r="Y5">
        <f t="shared" si="13"/>
        <v>0</v>
      </c>
      <c r="Z5">
        <f t="shared" si="14"/>
        <v>0</v>
      </c>
      <c r="AA5">
        <f t="shared" si="15"/>
        <v>0</v>
      </c>
      <c r="AB5">
        <f t="shared" si="16"/>
        <v>0</v>
      </c>
    </row>
    <row r="6" spans="1:28" s="2" customFormat="1" ht="42.75" customHeight="1" x14ac:dyDescent="0.45">
      <c r="A6" s="7">
        <v>4</v>
      </c>
      <c r="B6" s="7"/>
      <c r="C6" s="11"/>
      <c r="D6" s="11"/>
      <c r="E6" s="11"/>
      <c r="F6" s="11"/>
      <c r="G6" s="11"/>
      <c r="H6" s="11"/>
      <c r="I6" s="5">
        <f t="shared" si="0"/>
        <v>0</v>
      </c>
      <c r="J6" s="5">
        <f t="shared" si="1"/>
        <v>0</v>
      </c>
      <c r="K6" s="5">
        <f t="shared" si="2"/>
        <v>0</v>
      </c>
      <c r="L6" s="5">
        <f t="shared" si="3"/>
        <v>0</v>
      </c>
      <c r="M6" s="5">
        <f t="shared" si="4"/>
        <v>0</v>
      </c>
      <c r="N6" s="5">
        <f t="shared" si="5"/>
        <v>0</v>
      </c>
      <c r="O6" s="2">
        <f t="shared" si="6"/>
        <v>0</v>
      </c>
      <c r="S6">
        <f t="shared" si="7"/>
        <v>0</v>
      </c>
      <c r="T6">
        <f t="shared" si="8"/>
        <v>0</v>
      </c>
      <c r="U6">
        <f t="shared" si="9"/>
        <v>0</v>
      </c>
      <c r="V6">
        <f t="shared" si="10"/>
        <v>0</v>
      </c>
      <c r="W6">
        <f t="shared" si="11"/>
        <v>0</v>
      </c>
      <c r="X6">
        <f t="shared" si="12"/>
        <v>0</v>
      </c>
      <c r="Y6">
        <f t="shared" si="13"/>
        <v>0</v>
      </c>
      <c r="Z6">
        <f t="shared" si="14"/>
        <v>0</v>
      </c>
      <c r="AA6">
        <f t="shared" si="15"/>
        <v>0</v>
      </c>
      <c r="AB6">
        <f t="shared" si="16"/>
        <v>0</v>
      </c>
    </row>
    <row r="7" spans="1:28" s="2" customFormat="1" ht="42.75" customHeight="1" x14ac:dyDescent="0.45">
      <c r="A7" s="3">
        <v>5</v>
      </c>
      <c r="B7" s="7"/>
      <c r="C7" s="11"/>
      <c r="D7" s="11"/>
      <c r="E7" s="11"/>
      <c r="F7" s="11"/>
      <c r="G7" s="11"/>
      <c r="H7" s="11"/>
      <c r="I7" s="5">
        <f t="shared" si="0"/>
        <v>0</v>
      </c>
      <c r="J7" s="5">
        <f t="shared" si="1"/>
        <v>0</v>
      </c>
      <c r="K7" s="5">
        <f t="shared" si="2"/>
        <v>0</v>
      </c>
      <c r="L7" s="5">
        <f t="shared" si="3"/>
        <v>0</v>
      </c>
      <c r="M7" s="5">
        <f t="shared" si="4"/>
        <v>0</v>
      </c>
      <c r="N7" s="5">
        <f t="shared" si="5"/>
        <v>0</v>
      </c>
      <c r="O7" s="2">
        <f t="shared" si="6"/>
        <v>0</v>
      </c>
      <c r="S7">
        <f t="shared" si="7"/>
        <v>0</v>
      </c>
      <c r="T7">
        <f t="shared" si="8"/>
        <v>0</v>
      </c>
      <c r="U7">
        <f t="shared" si="9"/>
        <v>0</v>
      </c>
      <c r="V7">
        <f t="shared" si="10"/>
        <v>0</v>
      </c>
      <c r="W7">
        <f t="shared" si="11"/>
        <v>0</v>
      </c>
      <c r="X7">
        <f t="shared" si="12"/>
        <v>0</v>
      </c>
      <c r="Y7">
        <f t="shared" si="13"/>
        <v>0</v>
      </c>
      <c r="Z7">
        <f t="shared" si="14"/>
        <v>0</v>
      </c>
      <c r="AA7">
        <f t="shared" si="15"/>
        <v>0</v>
      </c>
      <c r="AB7">
        <f t="shared" si="16"/>
        <v>0</v>
      </c>
    </row>
    <row r="8" spans="1:28" s="2" customFormat="1" ht="42.75" customHeight="1" x14ac:dyDescent="0.45">
      <c r="A8" s="3">
        <v>6</v>
      </c>
      <c r="B8" s="7"/>
      <c r="C8" s="11"/>
      <c r="D8" s="11"/>
      <c r="E8" s="11"/>
      <c r="F8" s="11"/>
      <c r="G8" s="11"/>
      <c r="H8" s="11"/>
      <c r="I8" s="5">
        <f t="shared" si="0"/>
        <v>0</v>
      </c>
      <c r="J8" s="5">
        <f t="shared" si="1"/>
        <v>0</v>
      </c>
      <c r="K8" s="5">
        <f t="shared" si="2"/>
        <v>0</v>
      </c>
      <c r="L8" s="5">
        <f t="shared" si="3"/>
        <v>0</v>
      </c>
      <c r="M8" s="5">
        <f t="shared" si="4"/>
        <v>0</v>
      </c>
      <c r="N8" s="5">
        <f t="shared" si="5"/>
        <v>0</v>
      </c>
      <c r="O8" s="2">
        <f t="shared" si="6"/>
        <v>0</v>
      </c>
      <c r="S8">
        <f t="shared" si="7"/>
        <v>0</v>
      </c>
      <c r="T8">
        <f t="shared" si="8"/>
        <v>0</v>
      </c>
      <c r="U8">
        <f t="shared" si="9"/>
        <v>0</v>
      </c>
      <c r="V8">
        <f t="shared" si="10"/>
        <v>0</v>
      </c>
      <c r="W8">
        <f t="shared" si="11"/>
        <v>0</v>
      </c>
      <c r="X8">
        <f t="shared" si="12"/>
        <v>0</v>
      </c>
      <c r="Y8">
        <f t="shared" si="13"/>
        <v>0</v>
      </c>
      <c r="Z8">
        <f t="shared" si="14"/>
        <v>0</v>
      </c>
      <c r="AA8">
        <f t="shared" si="15"/>
        <v>0</v>
      </c>
      <c r="AB8">
        <f t="shared" si="16"/>
        <v>0</v>
      </c>
    </row>
    <row r="9" spans="1:28" s="2" customFormat="1" ht="42.75" customHeight="1" x14ac:dyDescent="0.45">
      <c r="A9" s="13">
        <v>7</v>
      </c>
      <c r="B9" s="14"/>
      <c r="C9" s="11"/>
      <c r="D9" s="11"/>
      <c r="E9" s="11"/>
      <c r="F9" s="11"/>
      <c r="G9" s="11"/>
      <c r="H9" s="11"/>
      <c r="I9" s="5">
        <f t="shared" si="0"/>
        <v>0</v>
      </c>
      <c r="J9" s="5">
        <f t="shared" si="1"/>
        <v>0</v>
      </c>
      <c r="K9" s="5">
        <f t="shared" si="2"/>
        <v>0</v>
      </c>
      <c r="L9" s="5">
        <f t="shared" si="3"/>
        <v>0</v>
      </c>
      <c r="M9" s="5">
        <f t="shared" si="4"/>
        <v>0</v>
      </c>
      <c r="N9" s="5">
        <f t="shared" si="5"/>
        <v>0</v>
      </c>
      <c r="O9" s="2">
        <f t="shared" si="6"/>
        <v>0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</v>
      </c>
      <c r="W9">
        <f t="shared" si="11"/>
        <v>0</v>
      </c>
      <c r="X9">
        <f t="shared" si="12"/>
        <v>0</v>
      </c>
      <c r="Y9">
        <f t="shared" si="13"/>
        <v>0</v>
      </c>
      <c r="Z9">
        <f t="shared" si="14"/>
        <v>0</v>
      </c>
      <c r="AA9">
        <f t="shared" si="15"/>
        <v>0</v>
      </c>
      <c r="AB9">
        <f t="shared" si="16"/>
        <v>0</v>
      </c>
    </row>
    <row r="10" spans="1:28" s="2" customFormat="1" ht="42.75" customHeight="1" x14ac:dyDescent="0.45">
      <c r="A10" s="3">
        <v>8</v>
      </c>
      <c r="B10" s="7"/>
      <c r="C10" s="11"/>
      <c r="D10" s="11"/>
      <c r="E10" s="11"/>
      <c r="F10" s="11"/>
      <c r="G10" s="11"/>
      <c r="H10" s="11"/>
      <c r="I10" s="5">
        <f t="shared" si="0"/>
        <v>0</v>
      </c>
      <c r="J10" s="5">
        <f t="shared" si="1"/>
        <v>0</v>
      </c>
      <c r="K10" s="5">
        <f t="shared" si="2"/>
        <v>0</v>
      </c>
      <c r="L10" s="5">
        <f t="shared" si="3"/>
        <v>0</v>
      </c>
      <c r="M10" s="5">
        <f t="shared" si="4"/>
        <v>0</v>
      </c>
      <c r="N10" s="5">
        <f t="shared" si="5"/>
        <v>0</v>
      </c>
      <c r="O10" s="2">
        <f t="shared" si="6"/>
        <v>0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  <c r="AB10">
        <f t="shared" si="16"/>
        <v>0</v>
      </c>
    </row>
    <row r="11" spans="1:28" s="2" customFormat="1" ht="42.75" customHeight="1" x14ac:dyDescent="0.45">
      <c r="A11" s="3">
        <v>9</v>
      </c>
      <c r="B11" s="7"/>
      <c r="C11" s="16"/>
      <c r="D11" s="11"/>
      <c r="E11" s="11"/>
      <c r="F11" s="11"/>
      <c r="G11" s="11"/>
      <c r="H11" s="11"/>
      <c r="I11" s="5">
        <f t="shared" si="0"/>
        <v>0</v>
      </c>
      <c r="J11" s="5">
        <f t="shared" si="1"/>
        <v>0</v>
      </c>
      <c r="K11" s="5">
        <f t="shared" si="2"/>
        <v>0</v>
      </c>
      <c r="L11" s="5">
        <f t="shared" si="3"/>
        <v>0</v>
      </c>
      <c r="M11" s="5">
        <f t="shared" si="4"/>
        <v>0</v>
      </c>
      <c r="N11" s="5">
        <f t="shared" si="5"/>
        <v>0</v>
      </c>
      <c r="O11" s="2">
        <f t="shared" si="6"/>
        <v>0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B11">
        <f t="shared" si="16"/>
        <v>0</v>
      </c>
    </row>
    <row r="12" spans="1:28" s="2" customFormat="1" ht="42.75" customHeight="1" x14ac:dyDescent="0.45">
      <c r="A12" s="3">
        <v>10</v>
      </c>
      <c r="B12" s="7"/>
      <c r="C12" s="11"/>
      <c r="D12" s="16"/>
      <c r="E12" s="11"/>
      <c r="F12" s="11"/>
      <c r="G12" s="11"/>
      <c r="H12" s="11"/>
      <c r="I12" s="5">
        <f t="shared" si="0"/>
        <v>0</v>
      </c>
      <c r="J12" s="5">
        <f t="shared" si="1"/>
        <v>0</v>
      </c>
      <c r="K12" s="5">
        <f t="shared" si="2"/>
        <v>0</v>
      </c>
      <c r="L12" s="5">
        <f t="shared" si="3"/>
        <v>0</v>
      </c>
      <c r="M12" s="5">
        <f t="shared" si="4"/>
        <v>0</v>
      </c>
      <c r="N12" s="5">
        <f t="shared" si="5"/>
        <v>0</v>
      </c>
      <c r="O12" s="2">
        <f t="shared" si="6"/>
        <v>0</v>
      </c>
      <c r="S12">
        <f t="shared" si="7"/>
        <v>0</v>
      </c>
      <c r="T12">
        <f t="shared" si="8"/>
        <v>0</v>
      </c>
      <c r="U12">
        <f t="shared" si="9"/>
        <v>0</v>
      </c>
      <c r="V12">
        <f t="shared" si="10"/>
        <v>0</v>
      </c>
      <c r="W12">
        <f t="shared" si="11"/>
        <v>0</v>
      </c>
      <c r="X12">
        <f t="shared" si="12"/>
        <v>0</v>
      </c>
      <c r="Y12">
        <f t="shared" si="13"/>
        <v>0</v>
      </c>
      <c r="Z12">
        <f t="shared" si="14"/>
        <v>0</v>
      </c>
      <c r="AA12">
        <f t="shared" si="15"/>
        <v>0</v>
      </c>
      <c r="AB12">
        <f t="shared" si="16"/>
        <v>0</v>
      </c>
    </row>
    <row r="13" spans="1:28" s="2" customFormat="1" ht="42.75" customHeight="1" x14ac:dyDescent="0.45">
      <c r="A13" s="3">
        <v>11</v>
      </c>
      <c r="B13" s="7"/>
      <c r="C13" s="11"/>
      <c r="D13" s="11"/>
      <c r="E13" s="16"/>
      <c r="F13" s="11"/>
      <c r="G13" s="11"/>
      <c r="H13" s="11"/>
      <c r="I13" s="5">
        <f t="shared" si="0"/>
        <v>0</v>
      </c>
      <c r="J13" s="5">
        <f t="shared" si="1"/>
        <v>0</v>
      </c>
      <c r="K13" s="5">
        <f t="shared" si="2"/>
        <v>0</v>
      </c>
      <c r="L13" s="5">
        <f t="shared" si="3"/>
        <v>0</v>
      </c>
      <c r="M13" s="5">
        <f t="shared" si="4"/>
        <v>0</v>
      </c>
      <c r="N13" s="5">
        <f t="shared" si="5"/>
        <v>0</v>
      </c>
      <c r="O13" s="2">
        <f t="shared" si="6"/>
        <v>0</v>
      </c>
      <c r="S13">
        <f t="shared" si="7"/>
        <v>0</v>
      </c>
      <c r="T13">
        <f t="shared" si="8"/>
        <v>0</v>
      </c>
      <c r="U13">
        <f t="shared" si="9"/>
        <v>0</v>
      </c>
      <c r="V13">
        <f t="shared" si="10"/>
        <v>0</v>
      </c>
      <c r="W13">
        <f t="shared" si="11"/>
        <v>0</v>
      </c>
      <c r="X13">
        <f t="shared" si="12"/>
        <v>0</v>
      </c>
      <c r="Y13">
        <f t="shared" si="13"/>
        <v>0</v>
      </c>
      <c r="Z13">
        <f t="shared" si="14"/>
        <v>0</v>
      </c>
      <c r="AA13">
        <f t="shared" si="15"/>
        <v>0</v>
      </c>
      <c r="AB13">
        <f t="shared" si="16"/>
        <v>0</v>
      </c>
    </row>
    <row r="14" spans="1:28" s="2" customFormat="1" ht="23.4" x14ac:dyDescent="0.45">
      <c r="C14" s="11"/>
      <c r="I14" s="5">
        <f>SUM(I3:I13)/4</f>
        <v>0</v>
      </c>
      <c r="J14" s="5">
        <f t="shared" si="1"/>
        <v>0</v>
      </c>
      <c r="K14" s="5">
        <f>SUM(K3:K13)</f>
        <v>0</v>
      </c>
      <c r="L14" s="5">
        <f>SUM(L3:L13)</f>
        <v>0</v>
      </c>
      <c r="M14" s="5">
        <f t="shared" ref="M14" si="17">SUM(COUNTIF($C14:$H14,"BN"))</f>
        <v>0</v>
      </c>
    </row>
    <row r="15" spans="1:28" ht="23.4" x14ac:dyDescent="0.45">
      <c r="A15" s="2"/>
      <c r="B15" s="2"/>
      <c r="C15" s="2"/>
      <c r="F15" s="2"/>
      <c r="G15" s="2"/>
      <c r="H15" s="2"/>
      <c r="I15" s="5"/>
      <c r="J15" s="5"/>
      <c r="K15" s="5"/>
      <c r="L15" s="5"/>
      <c r="M15" s="5"/>
      <c r="N15" s="2"/>
    </row>
    <row r="16" spans="1:28" ht="23.4" x14ac:dyDescent="0.45">
      <c r="A16" s="2"/>
      <c r="B16" s="2" t="s">
        <v>27</v>
      </c>
      <c r="C16" s="2"/>
      <c r="D16" s="2"/>
      <c r="F16" s="2"/>
      <c r="G16" s="2"/>
      <c r="H16" s="2"/>
      <c r="I16" s="5"/>
      <c r="J16" s="5"/>
      <c r="K16" s="5"/>
    </row>
    <row r="17" spans="1:14" ht="23.4" x14ac:dyDescent="0.45">
      <c r="A17" s="1" t="s">
        <v>0</v>
      </c>
      <c r="B17" s="9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5" t="s">
        <v>33</v>
      </c>
      <c r="J17" s="5" t="s">
        <v>34</v>
      </c>
      <c r="K17" s="5" t="s">
        <v>35</v>
      </c>
      <c r="L17" s="5" t="s">
        <v>53</v>
      </c>
      <c r="M17" s="5" t="s">
        <v>54</v>
      </c>
      <c r="N17" s="5" t="s">
        <v>55</v>
      </c>
    </row>
    <row r="18" spans="1:14" ht="23.4" x14ac:dyDescent="0.45">
      <c r="A18" s="3">
        <v>1</v>
      </c>
      <c r="B18" s="7"/>
      <c r="C18" s="26"/>
      <c r="D18" s="26"/>
      <c r="E18" s="26"/>
      <c r="F18" s="26"/>
      <c r="G18" s="26"/>
      <c r="H18" s="26"/>
      <c r="I18" s="5">
        <f t="shared" ref="I18:I28" si="18">SUM(IF(ISTEXT(C18),1),IF(ISTEXT(D18),1),IF(ISTEXT(E18),1),IF(ISTEXT(F18),1),IF(ISTEXT(G18),1),IF(ISTEXT(H18),1))</f>
        <v>0</v>
      </c>
      <c r="J18" s="5">
        <f t="shared" ref="J18:J28" si="19">I18-SUM(COUNTIF(C18:G18,"*O"),COUNTIF(C18:H18,"K*"))</f>
        <v>0</v>
      </c>
      <c r="K18" s="5">
        <f t="shared" ref="K18:K28" si="20">COUNTIF(C18:H18,"*R*")</f>
        <v>0</v>
      </c>
      <c r="L18" s="5">
        <f t="shared" ref="L18:L28" si="21">COUNTIF(C18:H18,"*K*")</f>
        <v>0</v>
      </c>
      <c r="M18" s="5">
        <f t="shared" ref="M18:M28" si="22">COUNTIF(C18:H18,"*BI*")</f>
        <v>0</v>
      </c>
      <c r="N18" s="5">
        <f>SUM(COUNTIF(C18:H18,"*1B*"),COUNTIF(C18:H18,"*2B*"),COUNTIF(C18:H18,"*3B*"),COUNTIF(C18:H18,"*HR*"))</f>
        <v>0</v>
      </c>
    </row>
    <row r="19" spans="1:14" ht="23.4" x14ac:dyDescent="0.45">
      <c r="A19" s="3">
        <v>2</v>
      </c>
      <c r="B19" s="7"/>
      <c r="C19" s="26"/>
      <c r="D19" s="26"/>
      <c r="E19" s="26"/>
      <c r="F19" s="26"/>
      <c r="G19" s="26"/>
      <c r="H19" s="26"/>
      <c r="I19" s="5">
        <f t="shared" si="18"/>
        <v>0</v>
      </c>
      <c r="J19" s="5">
        <f t="shared" si="19"/>
        <v>0</v>
      </c>
      <c r="K19" s="5">
        <f t="shared" si="20"/>
        <v>0</v>
      </c>
      <c r="L19" s="5">
        <f t="shared" si="21"/>
        <v>0</v>
      </c>
      <c r="M19" s="5">
        <f t="shared" si="22"/>
        <v>0</v>
      </c>
      <c r="N19" s="5">
        <f t="shared" ref="N19:N28" si="23">SUM(COUNTIF(C19:H19,"*1B*"),COUNTIF(C19:H19,"*2B*"),COUNTIF(C19:H19,"*3B*"),COUNTIF(C19:H19,"*HR*"))</f>
        <v>0</v>
      </c>
    </row>
    <row r="20" spans="1:14" ht="23.4" x14ac:dyDescent="0.45">
      <c r="A20" s="3">
        <v>3</v>
      </c>
      <c r="B20" s="7"/>
      <c r="C20" s="26"/>
      <c r="D20" s="26"/>
      <c r="E20" s="26"/>
      <c r="F20" s="26"/>
      <c r="G20" s="26"/>
      <c r="H20" s="26"/>
      <c r="I20" s="5">
        <f t="shared" si="18"/>
        <v>0</v>
      </c>
      <c r="J20" s="5">
        <f t="shared" si="19"/>
        <v>0</v>
      </c>
      <c r="K20" s="5">
        <f t="shared" si="20"/>
        <v>0</v>
      </c>
      <c r="L20" s="5">
        <f t="shared" si="21"/>
        <v>0</v>
      </c>
      <c r="M20" s="5">
        <f t="shared" si="22"/>
        <v>0</v>
      </c>
      <c r="N20" s="5">
        <f t="shared" si="23"/>
        <v>0</v>
      </c>
    </row>
    <row r="21" spans="1:14" ht="23.4" x14ac:dyDescent="0.45">
      <c r="A21" s="7">
        <v>4</v>
      </c>
      <c r="B21" s="7"/>
      <c r="C21" s="26"/>
      <c r="D21" s="26"/>
      <c r="E21" s="26"/>
      <c r="F21" s="26"/>
      <c r="G21" s="26"/>
      <c r="H21" s="26"/>
      <c r="I21" s="5">
        <f t="shared" si="18"/>
        <v>0</v>
      </c>
      <c r="J21" s="5">
        <f t="shared" si="19"/>
        <v>0</v>
      </c>
      <c r="K21" s="5">
        <f t="shared" si="20"/>
        <v>0</v>
      </c>
      <c r="L21" s="5">
        <f t="shared" si="21"/>
        <v>0</v>
      </c>
      <c r="M21" s="5">
        <f t="shared" si="22"/>
        <v>0</v>
      </c>
      <c r="N21" s="5">
        <f t="shared" si="23"/>
        <v>0</v>
      </c>
    </row>
    <row r="22" spans="1:14" ht="23.4" x14ac:dyDescent="0.45">
      <c r="A22" s="3">
        <v>5</v>
      </c>
      <c r="B22" s="7"/>
      <c r="C22" s="26"/>
      <c r="D22" s="26"/>
      <c r="E22" s="26"/>
      <c r="F22" s="26"/>
      <c r="G22" s="26"/>
      <c r="H22" s="26"/>
      <c r="I22" s="5">
        <f t="shared" si="18"/>
        <v>0</v>
      </c>
      <c r="J22" s="5">
        <f t="shared" si="19"/>
        <v>0</v>
      </c>
      <c r="K22" s="5">
        <f t="shared" si="20"/>
        <v>0</v>
      </c>
      <c r="L22" s="5">
        <f t="shared" si="21"/>
        <v>0</v>
      </c>
      <c r="M22" s="5">
        <f t="shared" si="22"/>
        <v>0</v>
      </c>
      <c r="N22" s="5">
        <f t="shared" si="23"/>
        <v>0</v>
      </c>
    </row>
    <row r="23" spans="1:14" ht="23.4" x14ac:dyDescent="0.45">
      <c r="A23" s="3">
        <v>6</v>
      </c>
      <c r="B23" s="7"/>
      <c r="C23" s="26"/>
      <c r="D23" s="26"/>
      <c r="E23" s="26"/>
      <c r="F23" s="26"/>
      <c r="G23" s="26"/>
      <c r="H23" s="26"/>
      <c r="I23" s="5">
        <f t="shared" si="18"/>
        <v>0</v>
      </c>
      <c r="J23" s="5">
        <f t="shared" si="19"/>
        <v>0</v>
      </c>
      <c r="K23" s="5">
        <f t="shared" si="20"/>
        <v>0</v>
      </c>
      <c r="L23" s="5">
        <f t="shared" si="21"/>
        <v>0</v>
      </c>
      <c r="M23" s="5">
        <f t="shared" si="22"/>
        <v>0</v>
      </c>
      <c r="N23" s="5">
        <f t="shared" si="23"/>
        <v>0</v>
      </c>
    </row>
    <row r="24" spans="1:14" ht="23.4" x14ac:dyDescent="0.45">
      <c r="A24" s="3">
        <v>7</v>
      </c>
      <c r="B24" s="7"/>
      <c r="C24" s="26"/>
      <c r="D24" s="26"/>
      <c r="E24" s="26"/>
      <c r="F24" s="26"/>
      <c r="G24" s="26"/>
      <c r="H24" s="26"/>
      <c r="I24" s="5">
        <f t="shared" si="18"/>
        <v>0</v>
      </c>
      <c r="J24" s="5">
        <f t="shared" si="19"/>
        <v>0</v>
      </c>
      <c r="K24" s="5">
        <f t="shared" si="20"/>
        <v>0</v>
      </c>
      <c r="L24" s="5">
        <f t="shared" si="21"/>
        <v>0</v>
      </c>
      <c r="M24" s="5">
        <f t="shared" si="22"/>
        <v>0</v>
      </c>
      <c r="N24" s="5">
        <f t="shared" si="23"/>
        <v>0</v>
      </c>
    </row>
    <row r="25" spans="1:14" ht="23.4" x14ac:dyDescent="0.45">
      <c r="A25" s="3">
        <v>8</v>
      </c>
      <c r="B25" s="7"/>
      <c r="C25" s="26"/>
      <c r="D25" s="26"/>
      <c r="E25" s="26"/>
      <c r="F25" s="26"/>
      <c r="G25" s="26"/>
      <c r="H25" s="26"/>
      <c r="I25" s="5">
        <f t="shared" si="18"/>
        <v>0</v>
      </c>
      <c r="J25" s="5">
        <f t="shared" si="19"/>
        <v>0</v>
      </c>
      <c r="K25" s="5">
        <f t="shared" si="20"/>
        <v>0</v>
      </c>
      <c r="L25" s="5">
        <f t="shared" si="21"/>
        <v>0</v>
      </c>
      <c r="M25" s="5">
        <f t="shared" si="22"/>
        <v>0</v>
      </c>
      <c r="N25" s="5">
        <f t="shared" si="23"/>
        <v>0</v>
      </c>
    </row>
    <row r="26" spans="1:14" ht="23.4" x14ac:dyDescent="0.45">
      <c r="A26" s="3">
        <v>9</v>
      </c>
      <c r="B26" s="7"/>
      <c r="C26" s="26"/>
      <c r="D26" s="26"/>
      <c r="E26" s="26"/>
      <c r="F26" s="26"/>
      <c r="G26" s="26"/>
      <c r="H26" s="26"/>
      <c r="I26" s="5">
        <f t="shared" si="18"/>
        <v>0</v>
      </c>
      <c r="J26" s="5">
        <f t="shared" si="19"/>
        <v>0</v>
      </c>
      <c r="K26" s="5">
        <f t="shared" si="20"/>
        <v>0</v>
      </c>
      <c r="L26" s="5">
        <f t="shared" si="21"/>
        <v>0</v>
      </c>
      <c r="M26" s="5">
        <f t="shared" si="22"/>
        <v>0</v>
      </c>
      <c r="N26" s="5">
        <f t="shared" si="23"/>
        <v>0</v>
      </c>
    </row>
    <row r="27" spans="1:14" ht="23.4" x14ac:dyDescent="0.45">
      <c r="A27" s="3">
        <v>10</v>
      </c>
      <c r="B27" s="7"/>
      <c r="C27" s="26"/>
      <c r="D27" s="26"/>
      <c r="E27" s="26"/>
      <c r="F27" s="26"/>
      <c r="G27" s="26"/>
      <c r="H27" s="26"/>
      <c r="I27" s="5">
        <f t="shared" si="18"/>
        <v>0</v>
      </c>
      <c r="J27" s="5">
        <f t="shared" si="19"/>
        <v>0</v>
      </c>
      <c r="K27" s="5">
        <f t="shared" si="20"/>
        <v>0</v>
      </c>
      <c r="L27" s="5">
        <f t="shared" si="21"/>
        <v>0</v>
      </c>
      <c r="M27" s="5">
        <f t="shared" si="22"/>
        <v>0</v>
      </c>
      <c r="N27" s="5">
        <f t="shared" si="23"/>
        <v>0</v>
      </c>
    </row>
    <row r="28" spans="1:14" ht="23.4" x14ac:dyDescent="0.45">
      <c r="A28" s="3">
        <v>11</v>
      </c>
      <c r="B28" s="7"/>
      <c r="C28" s="26"/>
      <c r="D28" s="26"/>
      <c r="E28" s="26"/>
      <c r="F28" s="26"/>
      <c r="G28" s="26"/>
      <c r="H28" s="26"/>
      <c r="I28" s="5">
        <f t="shared" si="18"/>
        <v>0</v>
      </c>
      <c r="J28" s="5">
        <f t="shared" si="19"/>
        <v>0</v>
      </c>
      <c r="K28" s="5">
        <f t="shared" si="20"/>
        <v>0</v>
      </c>
      <c r="L28" s="5">
        <f t="shared" si="21"/>
        <v>0</v>
      </c>
      <c r="M28" s="5">
        <f t="shared" si="22"/>
        <v>0</v>
      </c>
      <c r="N28" s="5">
        <f t="shared" si="23"/>
        <v>0</v>
      </c>
    </row>
    <row r="29" spans="1:14" ht="23.4" x14ac:dyDescent="0.45">
      <c r="A29" s="2"/>
      <c r="B29" s="2"/>
      <c r="C29" s="2"/>
      <c r="D29" s="2"/>
      <c r="E29" s="2"/>
      <c r="F29" s="2"/>
      <c r="G29" s="2"/>
      <c r="H29" s="2"/>
      <c r="I29" s="5"/>
      <c r="J29" s="5"/>
      <c r="K29" s="38">
        <f>SUM(K18:K28)</f>
        <v>0</v>
      </c>
    </row>
  </sheetData>
  <mergeCells count="1">
    <mergeCell ref="A1:G1"/>
  </mergeCells>
  <phoneticPr fontId="15" type="noConversion"/>
  <conditionalFormatting sqref="C3 F3:H3 G4:H13">
    <cfRule type="containsText" dxfId="1540" priority="502" operator="containsText" text="BN">
      <formula>NOT(ISERROR(SEARCH("BN",C3)))</formula>
    </cfRule>
    <cfRule type="containsText" dxfId="1539" priority="503" operator="containsText" text="P">
      <formula>NOT(ISERROR(SEARCH("P",C3)))</formula>
    </cfRule>
    <cfRule type="containsText" dxfId="1538" priority="504" operator="containsText" text="SS">
      <formula>NOT(ISERROR(SEARCH("SS",C3)))</formula>
    </cfRule>
    <cfRule type="containsText" dxfId="1537" priority="505" operator="containsText" text="3B">
      <formula>NOT(ISERROR(SEARCH("3B",C3)))</formula>
    </cfRule>
    <cfRule type="containsText" dxfId="1536" priority="506" operator="containsText" text="2B">
      <formula>NOT(ISERROR(SEARCH("2B",C3)))</formula>
    </cfRule>
    <cfRule type="containsText" dxfId="1535" priority="507" operator="containsText" text="1B">
      <formula>NOT(ISERROR(SEARCH("1B",C3)))</formula>
    </cfRule>
    <cfRule type="containsText" dxfId="1534" priority="508" operator="containsText" text="C ">
      <formula>NOT(ISERROR(SEARCH("C ",C3)))</formula>
    </cfRule>
    <cfRule type="containsText" dxfId="1533" priority="509" operator="containsText" text="CR">
      <formula>NOT(ISERROR(SEARCH("CR",C3)))</formula>
    </cfRule>
    <cfRule type="containsText" dxfId="1532" priority="510" operator="containsText" text="CL">
      <formula>NOT(ISERROR(SEARCH("CL",C3)))</formula>
    </cfRule>
    <cfRule type="containsText" dxfId="1531" priority="511" operator="containsText" text="RF">
      <formula>NOT(ISERROR(SEARCH("RF",C3)))</formula>
    </cfRule>
    <cfRule type="containsText" dxfId="1530" priority="512" operator="containsText" text="LF">
      <formula>NOT(ISERROR(SEARCH("LF",C3)))</formula>
    </cfRule>
  </conditionalFormatting>
  <conditionalFormatting sqref="E11">
    <cfRule type="containsText" dxfId="1529" priority="130" operator="containsText" text="BN">
      <formula>NOT(ISERROR(SEARCH("BN",E11)))</formula>
    </cfRule>
    <cfRule type="containsText" dxfId="1528" priority="131" operator="containsText" text="P">
      <formula>NOT(ISERROR(SEARCH("P",E11)))</formula>
    </cfRule>
    <cfRule type="containsText" dxfId="1527" priority="132" operator="containsText" text="SS">
      <formula>NOT(ISERROR(SEARCH("SS",E11)))</formula>
    </cfRule>
    <cfRule type="containsText" dxfId="1526" priority="133" operator="containsText" text="3B">
      <formula>NOT(ISERROR(SEARCH("3B",E11)))</formula>
    </cfRule>
    <cfRule type="containsText" dxfId="1525" priority="134" operator="containsText" text="2B">
      <formula>NOT(ISERROR(SEARCH("2B",E11)))</formula>
    </cfRule>
    <cfRule type="containsText" dxfId="1524" priority="135" operator="containsText" text="1B">
      <formula>NOT(ISERROR(SEARCH("1B",E11)))</formula>
    </cfRule>
    <cfRule type="containsText" dxfId="1523" priority="136" operator="containsText" text="C ">
      <formula>NOT(ISERROR(SEARCH("C ",E11)))</formula>
    </cfRule>
    <cfRule type="containsText" dxfId="1522" priority="137" operator="containsText" text="CR">
      <formula>NOT(ISERROR(SEARCH("CR",E11)))</formula>
    </cfRule>
    <cfRule type="containsText" dxfId="1521" priority="138" operator="containsText" text="CL">
      <formula>NOT(ISERROR(SEARCH("CL",E11)))</formula>
    </cfRule>
    <cfRule type="containsText" dxfId="1520" priority="139" operator="containsText" text="RF">
      <formula>NOT(ISERROR(SEARCH("RF",E11)))</formula>
    </cfRule>
    <cfRule type="containsText" dxfId="1519" priority="140" operator="containsText" text="LF">
      <formula>NOT(ISERROR(SEARCH("LF",E11)))</formula>
    </cfRule>
  </conditionalFormatting>
  <conditionalFormatting sqref="C4:C5">
    <cfRule type="containsText" dxfId="1518" priority="482" operator="containsText" text="BN">
      <formula>NOT(ISERROR(SEARCH("BN",C4)))</formula>
    </cfRule>
    <cfRule type="containsText" dxfId="1517" priority="483" operator="containsText" text="P">
      <formula>NOT(ISERROR(SEARCH("P",C4)))</formula>
    </cfRule>
    <cfRule type="containsText" dxfId="1516" priority="484" operator="containsText" text="SS">
      <formula>NOT(ISERROR(SEARCH("SS",C4)))</formula>
    </cfRule>
    <cfRule type="containsText" dxfId="1515" priority="485" operator="containsText" text="3B">
      <formula>NOT(ISERROR(SEARCH("3B",C4)))</formula>
    </cfRule>
    <cfRule type="containsText" dxfId="1514" priority="486" operator="containsText" text="2B">
      <formula>NOT(ISERROR(SEARCH("2B",C4)))</formula>
    </cfRule>
    <cfRule type="containsText" dxfId="1513" priority="487" operator="containsText" text="1B">
      <formula>NOT(ISERROR(SEARCH("1B",C4)))</formula>
    </cfRule>
    <cfRule type="containsText" dxfId="1512" priority="488" operator="containsText" text="C ">
      <formula>NOT(ISERROR(SEARCH("C ",C4)))</formula>
    </cfRule>
    <cfRule type="containsText" dxfId="1511" priority="489" operator="containsText" text="CR">
      <formula>NOT(ISERROR(SEARCH("CR",C4)))</formula>
    </cfRule>
    <cfRule type="containsText" dxfId="1510" priority="490" operator="containsText" text="CL">
      <formula>NOT(ISERROR(SEARCH("CL",C4)))</formula>
    </cfRule>
    <cfRule type="containsText" dxfId="1509" priority="491" operator="containsText" text="RF">
      <formula>NOT(ISERROR(SEARCH("RF",C4)))</formula>
    </cfRule>
    <cfRule type="containsText" dxfId="1508" priority="492" operator="containsText" text="LF">
      <formula>NOT(ISERROR(SEARCH("LF",C4)))</formula>
    </cfRule>
  </conditionalFormatting>
  <conditionalFormatting sqref="C6">
    <cfRule type="containsText" dxfId="1507" priority="471" operator="containsText" text="BN">
      <formula>NOT(ISERROR(SEARCH("BN",C6)))</formula>
    </cfRule>
    <cfRule type="containsText" dxfId="1506" priority="472" operator="containsText" text="P">
      <formula>NOT(ISERROR(SEARCH("P",C6)))</formula>
    </cfRule>
    <cfRule type="containsText" dxfId="1505" priority="473" operator="containsText" text="SS">
      <formula>NOT(ISERROR(SEARCH("SS",C6)))</formula>
    </cfRule>
    <cfRule type="containsText" dxfId="1504" priority="474" operator="containsText" text="3B">
      <formula>NOT(ISERROR(SEARCH("3B",C6)))</formula>
    </cfRule>
    <cfRule type="containsText" dxfId="1503" priority="475" operator="containsText" text="2B">
      <formula>NOT(ISERROR(SEARCH("2B",C6)))</formula>
    </cfRule>
    <cfRule type="containsText" dxfId="1502" priority="476" operator="containsText" text="1B">
      <formula>NOT(ISERROR(SEARCH("1B",C6)))</formula>
    </cfRule>
    <cfRule type="containsText" dxfId="1501" priority="477" operator="containsText" text="C ">
      <formula>NOT(ISERROR(SEARCH("C ",C6)))</formula>
    </cfRule>
    <cfRule type="containsText" dxfId="1500" priority="478" operator="containsText" text="CR">
      <formula>NOT(ISERROR(SEARCH("CR",C6)))</formula>
    </cfRule>
    <cfRule type="containsText" dxfId="1499" priority="479" operator="containsText" text="CL">
      <formula>NOT(ISERROR(SEARCH("CL",C6)))</formula>
    </cfRule>
    <cfRule type="containsText" dxfId="1498" priority="480" operator="containsText" text="RF">
      <formula>NOT(ISERROR(SEARCH("RF",C6)))</formula>
    </cfRule>
    <cfRule type="containsText" dxfId="1497" priority="481" operator="containsText" text="LF">
      <formula>NOT(ISERROR(SEARCH("LF",C6)))</formula>
    </cfRule>
  </conditionalFormatting>
  <conditionalFormatting sqref="C14">
    <cfRule type="containsText" dxfId="1496" priority="438" operator="containsText" text="BN">
      <formula>NOT(ISERROR(SEARCH("BN",C14)))</formula>
    </cfRule>
    <cfRule type="containsText" dxfId="1495" priority="439" operator="containsText" text="P">
      <formula>NOT(ISERROR(SEARCH("P",C14)))</formula>
    </cfRule>
    <cfRule type="containsText" dxfId="1494" priority="440" operator="containsText" text="SS">
      <formula>NOT(ISERROR(SEARCH("SS",C14)))</formula>
    </cfRule>
    <cfRule type="containsText" dxfId="1493" priority="441" operator="containsText" text="3B">
      <formula>NOT(ISERROR(SEARCH("3B",C14)))</formula>
    </cfRule>
    <cfRule type="containsText" dxfId="1492" priority="442" operator="containsText" text="2B">
      <formula>NOT(ISERROR(SEARCH("2B",C14)))</formula>
    </cfRule>
    <cfRule type="containsText" dxfId="1491" priority="443" operator="containsText" text="1B">
      <formula>NOT(ISERROR(SEARCH("1B",C14)))</formula>
    </cfRule>
    <cfRule type="containsText" dxfId="1490" priority="444" operator="containsText" text="C ">
      <formula>NOT(ISERROR(SEARCH("C ",C14)))</formula>
    </cfRule>
    <cfRule type="containsText" dxfId="1489" priority="445" operator="containsText" text="CR">
      <formula>NOT(ISERROR(SEARCH("CR",C14)))</formula>
    </cfRule>
    <cfRule type="containsText" dxfId="1488" priority="446" operator="containsText" text="CL">
      <formula>NOT(ISERROR(SEARCH("CL",C14)))</formula>
    </cfRule>
    <cfRule type="containsText" dxfId="1487" priority="447" operator="containsText" text="RF">
      <formula>NOT(ISERROR(SEARCH("RF",C14)))</formula>
    </cfRule>
    <cfRule type="containsText" dxfId="1486" priority="448" operator="containsText" text="LF">
      <formula>NOT(ISERROR(SEARCH("LF",C14)))</formula>
    </cfRule>
  </conditionalFormatting>
  <conditionalFormatting sqref="C8">
    <cfRule type="containsText" dxfId="1485" priority="460" operator="containsText" text="BN">
      <formula>NOT(ISERROR(SEARCH("BN",C8)))</formula>
    </cfRule>
    <cfRule type="containsText" dxfId="1484" priority="461" operator="containsText" text="P">
      <formula>NOT(ISERROR(SEARCH("P",C8)))</formula>
    </cfRule>
    <cfRule type="containsText" dxfId="1483" priority="462" operator="containsText" text="SS">
      <formula>NOT(ISERROR(SEARCH("SS",C8)))</formula>
    </cfRule>
    <cfRule type="containsText" dxfId="1482" priority="463" operator="containsText" text="3B">
      <formula>NOT(ISERROR(SEARCH("3B",C8)))</formula>
    </cfRule>
    <cfRule type="containsText" dxfId="1481" priority="464" operator="containsText" text="2B">
      <formula>NOT(ISERROR(SEARCH("2B",C8)))</formula>
    </cfRule>
    <cfRule type="containsText" dxfId="1480" priority="465" operator="containsText" text="1B">
      <formula>NOT(ISERROR(SEARCH("1B",C8)))</formula>
    </cfRule>
    <cfRule type="containsText" dxfId="1479" priority="466" operator="containsText" text="C ">
      <formula>NOT(ISERROR(SEARCH("C ",C8)))</formula>
    </cfRule>
    <cfRule type="containsText" dxfId="1478" priority="467" operator="containsText" text="CR">
      <formula>NOT(ISERROR(SEARCH("CR",C8)))</formula>
    </cfRule>
    <cfRule type="containsText" dxfId="1477" priority="468" operator="containsText" text="CL">
      <formula>NOT(ISERROR(SEARCH("CL",C8)))</formula>
    </cfRule>
    <cfRule type="containsText" dxfId="1476" priority="469" operator="containsText" text="RF">
      <formula>NOT(ISERROR(SEARCH("RF",C8)))</formula>
    </cfRule>
    <cfRule type="containsText" dxfId="1475" priority="470" operator="containsText" text="LF">
      <formula>NOT(ISERROR(SEARCH("LF",C8)))</formula>
    </cfRule>
  </conditionalFormatting>
  <conditionalFormatting sqref="C7">
    <cfRule type="containsText" dxfId="1474" priority="449" operator="containsText" text="BN">
      <formula>NOT(ISERROR(SEARCH("BN",C7)))</formula>
    </cfRule>
    <cfRule type="containsText" dxfId="1473" priority="450" operator="containsText" text="P">
      <formula>NOT(ISERROR(SEARCH("P",C7)))</formula>
    </cfRule>
    <cfRule type="containsText" dxfId="1472" priority="451" operator="containsText" text="SS">
      <formula>NOT(ISERROR(SEARCH("SS",C7)))</formula>
    </cfRule>
    <cfRule type="containsText" dxfId="1471" priority="452" operator="containsText" text="3B">
      <formula>NOT(ISERROR(SEARCH("3B",C7)))</formula>
    </cfRule>
    <cfRule type="containsText" dxfId="1470" priority="453" operator="containsText" text="2B">
      <formula>NOT(ISERROR(SEARCH("2B",C7)))</formula>
    </cfRule>
    <cfRule type="containsText" dxfId="1469" priority="454" operator="containsText" text="1B">
      <formula>NOT(ISERROR(SEARCH("1B",C7)))</formula>
    </cfRule>
    <cfRule type="containsText" dxfId="1468" priority="455" operator="containsText" text="C ">
      <formula>NOT(ISERROR(SEARCH("C ",C7)))</formula>
    </cfRule>
    <cfRule type="containsText" dxfId="1467" priority="456" operator="containsText" text="CR">
      <formula>NOT(ISERROR(SEARCH("CR",C7)))</formula>
    </cfRule>
    <cfRule type="containsText" dxfId="1466" priority="457" operator="containsText" text="CL">
      <formula>NOT(ISERROR(SEARCH("CL",C7)))</formula>
    </cfRule>
    <cfRule type="containsText" dxfId="1465" priority="458" operator="containsText" text="RF">
      <formula>NOT(ISERROR(SEARCH("RF",C7)))</formula>
    </cfRule>
    <cfRule type="containsText" dxfId="1464" priority="459" operator="containsText" text="LF">
      <formula>NOT(ISERROR(SEARCH("LF",C7)))</formula>
    </cfRule>
  </conditionalFormatting>
  <conditionalFormatting sqref="C12">
    <cfRule type="containsText" dxfId="1463" priority="427" operator="containsText" text="BN">
      <formula>NOT(ISERROR(SEARCH("BN",C12)))</formula>
    </cfRule>
    <cfRule type="containsText" dxfId="1462" priority="428" operator="containsText" text="P">
      <formula>NOT(ISERROR(SEARCH("P",C12)))</formula>
    </cfRule>
    <cfRule type="containsText" dxfId="1461" priority="429" operator="containsText" text="SS">
      <formula>NOT(ISERROR(SEARCH("SS",C12)))</formula>
    </cfRule>
    <cfRule type="containsText" dxfId="1460" priority="430" operator="containsText" text="3B">
      <formula>NOT(ISERROR(SEARCH("3B",C12)))</formula>
    </cfRule>
    <cfRule type="containsText" dxfId="1459" priority="431" operator="containsText" text="2B">
      <formula>NOT(ISERROR(SEARCH("2B",C12)))</formula>
    </cfRule>
    <cfRule type="containsText" dxfId="1458" priority="432" operator="containsText" text="1B">
      <formula>NOT(ISERROR(SEARCH("1B",C12)))</formula>
    </cfRule>
    <cfRule type="containsText" dxfId="1457" priority="433" operator="containsText" text="C ">
      <formula>NOT(ISERROR(SEARCH("C ",C12)))</formula>
    </cfRule>
    <cfRule type="containsText" dxfId="1456" priority="434" operator="containsText" text="CR">
      <formula>NOT(ISERROR(SEARCH("CR",C12)))</formula>
    </cfRule>
    <cfRule type="containsText" dxfId="1455" priority="435" operator="containsText" text="CL">
      <formula>NOT(ISERROR(SEARCH("CL",C12)))</formula>
    </cfRule>
    <cfRule type="containsText" dxfId="1454" priority="436" operator="containsText" text="RF">
      <formula>NOT(ISERROR(SEARCH("RF",C12)))</formula>
    </cfRule>
    <cfRule type="containsText" dxfId="1453" priority="437" operator="containsText" text="LF">
      <formula>NOT(ISERROR(SEARCH("LF",C12)))</formula>
    </cfRule>
  </conditionalFormatting>
  <conditionalFormatting sqref="C13">
    <cfRule type="containsText" dxfId="1452" priority="416" operator="containsText" text="BN">
      <formula>NOT(ISERROR(SEARCH("BN",C13)))</formula>
    </cfRule>
    <cfRule type="containsText" dxfId="1451" priority="417" operator="containsText" text="P">
      <formula>NOT(ISERROR(SEARCH("P",C13)))</formula>
    </cfRule>
    <cfRule type="containsText" dxfId="1450" priority="418" operator="containsText" text="SS">
      <formula>NOT(ISERROR(SEARCH("SS",C13)))</formula>
    </cfRule>
    <cfRule type="containsText" dxfId="1449" priority="419" operator="containsText" text="3B">
      <formula>NOT(ISERROR(SEARCH("3B",C13)))</formula>
    </cfRule>
    <cfRule type="containsText" dxfId="1448" priority="420" operator="containsText" text="2B">
      <formula>NOT(ISERROR(SEARCH("2B",C13)))</formula>
    </cfRule>
    <cfRule type="containsText" dxfId="1447" priority="421" operator="containsText" text="1B">
      <formula>NOT(ISERROR(SEARCH("1B",C13)))</formula>
    </cfRule>
    <cfRule type="containsText" dxfId="1446" priority="422" operator="containsText" text="C ">
      <formula>NOT(ISERROR(SEARCH("C ",C13)))</formula>
    </cfRule>
    <cfRule type="containsText" dxfId="1445" priority="423" operator="containsText" text="CR">
      <formula>NOT(ISERROR(SEARCH("CR",C13)))</formula>
    </cfRule>
    <cfRule type="containsText" dxfId="1444" priority="424" operator="containsText" text="CL">
      <formula>NOT(ISERROR(SEARCH("CL",C13)))</formula>
    </cfRule>
    <cfRule type="containsText" dxfId="1443" priority="425" operator="containsText" text="RF">
      <formula>NOT(ISERROR(SEARCH("RF",C13)))</formula>
    </cfRule>
    <cfRule type="containsText" dxfId="1442" priority="426" operator="containsText" text="LF">
      <formula>NOT(ISERROR(SEARCH("LF",C13)))</formula>
    </cfRule>
  </conditionalFormatting>
  <conditionalFormatting sqref="C11">
    <cfRule type="containsText" dxfId="1441" priority="394" operator="containsText" text="BN">
      <formula>NOT(ISERROR(SEARCH("BN",C11)))</formula>
    </cfRule>
    <cfRule type="containsText" dxfId="1440" priority="395" operator="containsText" text="P">
      <formula>NOT(ISERROR(SEARCH("P",C11)))</formula>
    </cfRule>
    <cfRule type="containsText" dxfId="1439" priority="396" operator="containsText" text="SS">
      <formula>NOT(ISERROR(SEARCH("SS",C11)))</formula>
    </cfRule>
    <cfRule type="containsText" dxfId="1438" priority="397" operator="containsText" text="3B">
      <formula>NOT(ISERROR(SEARCH("3B",C11)))</formula>
    </cfRule>
    <cfRule type="containsText" dxfId="1437" priority="398" operator="containsText" text="2B">
      <formula>NOT(ISERROR(SEARCH("2B",C11)))</formula>
    </cfRule>
    <cfRule type="containsText" dxfId="1436" priority="399" operator="containsText" text="1B">
      <formula>NOT(ISERROR(SEARCH("1B",C11)))</formula>
    </cfRule>
    <cfRule type="containsText" dxfId="1435" priority="400" operator="containsText" text="C ">
      <formula>NOT(ISERROR(SEARCH("C ",C11)))</formula>
    </cfRule>
    <cfRule type="containsText" dxfId="1434" priority="401" operator="containsText" text="CR">
      <formula>NOT(ISERROR(SEARCH("CR",C11)))</formula>
    </cfRule>
    <cfRule type="containsText" dxfId="1433" priority="402" operator="containsText" text="CL">
      <formula>NOT(ISERROR(SEARCH("CL",C11)))</formula>
    </cfRule>
    <cfRule type="containsText" dxfId="1432" priority="403" operator="containsText" text="RF">
      <formula>NOT(ISERROR(SEARCH("RF",C11)))</formula>
    </cfRule>
    <cfRule type="containsText" dxfId="1431" priority="404" operator="containsText" text="LF">
      <formula>NOT(ISERROR(SEARCH("LF",C11)))</formula>
    </cfRule>
  </conditionalFormatting>
  <conditionalFormatting sqref="C10">
    <cfRule type="containsText" dxfId="1430" priority="383" operator="containsText" text="BN">
      <formula>NOT(ISERROR(SEARCH("BN",C10)))</formula>
    </cfRule>
    <cfRule type="containsText" dxfId="1429" priority="384" operator="containsText" text="P">
      <formula>NOT(ISERROR(SEARCH("P",C10)))</formula>
    </cfRule>
    <cfRule type="containsText" dxfId="1428" priority="385" operator="containsText" text="SS">
      <formula>NOT(ISERROR(SEARCH("SS",C10)))</formula>
    </cfRule>
    <cfRule type="containsText" dxfId="1427" priority="386" operator="containsText" text="3B">
      <formula>NOT(ISERROR(SEARCH("3B",C10)))</formula>
    </cfRule>
    <cfRule type="containsText" dxfId="1426" priority="387" operator="containsText" text="2B">
      <formula>NOT(ISERROR(SEARCH("2B",C10)))</formula>
    </cfRule>
    <cfRule type="containsText" dxfId="1425" priority="388" operator="containsText" text="1B">
      <formula>NOT(ISERROR(SEARCH("1B",C10)))</formula>
    </cfRule>
    <cfRule type="containsText" dxfId="1424" priority="389" operator="containsText" text="C ">
      <formula>NOT(ISERROR(SEARCH("C ",C10)))</formula>
    </cfRule>
    <cfRule type="containsText" dxfId="1423" priority="390" operator="containsText" text="CR">
      <formula>NOT(ISERROR(SEARCH("CR",C10)))</formula>
    </cfRule>
    <cfRule type="containsText" dxfId="1422" priority="391" operator="containsText" text="CL">
      <formula>NOT(ISERROR(SEARCH("CL",C10)))</formula>
    </cfRule>
    <cfRule type="containsText" dxfId="1421" priority="392" operator="containsText" text="RF">
      <formula>NOT(ISERROR(SEARCH("RF",C10)))</formula>
    </cfRule>
    <cfRule type="containsText" dxfId="1420" priority="393" operator="containsText" text="LF">
      <formula>NOT(ISERROR(SEARCH("LF",C10)))</formula>
    </cfRule>
  </conditionalFormatting>
  <conditionalFormatting sqref="C9">
    <cfRule type="containsText" dxfId="1419" priority="372" operator="containsText" text="BN">
      <formula>NOT(ISERROR(SEARCH("BN",C9)))</formula>
    </cfRule>
    <cfRule type="containsText" dxfId="1418" priority="373" operator="containsText" text="P">
      <formula>NOT(ISERROR(SEARCH("P",C9)))</formula>
    </cfRule>
    <cfRule type="containsText" dxfId="1417" priority="374" operator="containsText" text="SS">
      <formula>NOT(ISERROR(SEARCH("SS",C9)))</formula>
    </cfRule>
    <cfRule type="containsText" dxfId="1416" priority="375" operator="containsText" text="3B">
      <formula>NOT(ISERROR(SEARCH("3B",C9)))</formula>
    </cfRule>
    <cfRule type="containsText" dxfId="1415" priority="376" operator="containsText" text="2B">
      <formula>NOT(ISERROR(SEARCH("2B",C9)))</formula>
    </cfRule>
    <cfRule type="containsText" dxfId="1414" priority="377" operator="containsText" text="1B">
      <formula>NOT(ISERROR(SEARCH("1B",C9)))</formula>
    </cfRule>
    <cfRule type="containsText" dxfId="1413" priority="378" operator="containsText" text="C ">
      <formula>NOT(ISERROR(SEARCH("C ",C9)))</formula>
    </cfRule>
    <cfRule type="containsText" dxfId="1412" priority="379" operator="containsText" text="CR">
      <formula>NOT(ISERROR(SEARCH("CR",C9)))</formula>
    </cfRule>
    <cfRule type="containsText" dxfId="1411" priority="380" operator="containsText" text="CL">
      <formula>NOT(ISERROR(SEARCH("CL",C9)))</formula>
    </cfRule>
    <cfRule type="containsText" dxfId="1410" priority="381" operator="containsText" text="RF">
      <formula>NOT(ISERROR(SEARCH("RF",C9)))</formula>
    </cfRule>
    <cfRule type="containsText" dxfId="1409" priority="382" operator="containsText" text="LF">
      <formula>NOT(ISERROR(SEARCH("LF",C9)))</formula>
    </cfRule>
  </conditionalFormatting>
  <conditionalFormatting sqref="D5:D6">
    <cfRule type="containsText" dxfId="1408" priority="361" operator="containsText" text="BN">
      <formula>NOT(ISERROR(SEARCH("BN",D5)))</formula>
    </cfRule>
    <cfRule type="containsText" dxfId="1407" priority="362" operator="containsText" text="P">
      <formula>NOT(ISERROR(SEARCH("P",D5)))</formula>
    </cfRule>
    <cfRule type="containsText" dxfId="1406" priority="363" operator="containsText" text="SS">
      <formula>NOT(ISERROR(SEARCH("SS",D5)))</formula>
    </cfRule>
    <cfRule type="containsText" dxfId="1405" priority="364" operator="containsText" text="3B">
      <formula>NOT(ISERROR(SEARCH("3B",D5)))</formula>
    </cfRule>
    <cfRule type="containsText" dxfId="1404" priority="365" operator="containsText" text="2B">
      <formula>NOT(ISERROR(SEARCH("2B",D5)))</formula>
    </cfRule>
    <cfRule type="containsText" dxfId="1403" priority="366" operator="containsText" text="1B">
      <formula>NOT(ISERROR(SEARCH("1B",D5)))</formula>
    </cfRule>
    <cfRule type="containsText" dxfId="1402" priority="367" operator="containsText" text="C ">
      <formula>NOT(ISERROR(SEARCH("C ",D5)))</formula>
    </cfRule>
    <cfRule type="containsText" dxfId="1401" priority="368" operator="containsText" text="CR">
      <formula>NOT(ISERROR(SEARCH("CR",D5)))</formula>
    </cfRule>
    <cfRule type="containsText" dxfId="1400" priority="369" operator="containsText" text="CL">
      <formula>NOT(ISERROR(SEARCH("CL",D5)))</formula>
    </cfRule>
    <cfRule type="containsText" dxfId="1399" priority="370" operator="containsText" text="RF">
      <formula>NOT(ISERROR(SEARCH("RF",D5)))</formula>
    </cfRule>
    <cfRule type="containsText" dxfId="1398" priority="371" operator="containsText" text="LF">
      <formula>NOT(ISERROR(SEARCH("LF",D5)))</formula>
    </cfRule>
  </conditionalFormatting>
  <conditionalFormatting sqref="D7">
    <cfRule type="containsText" dxfId="1397" priority="350" operator="containsText" text="BN">
      <formula>NOT(ISERROR(SEARCH("BN",D7)))</formula>
    </cfRule>
    <cfRule type="containsText" dxfId="1396" priority="351" operator="containsText" text="P">
      <formula>NOT(ISERROR(SEARCH("P",D7)))</formula>
    </cfRule>
    <cfRule type="containsText" dxfId="1395" priority="352" operator="containsText" text="SS">
      <formula>NOT(ISERROR(SEARCH("SS",D7)))</formula>
    </cfRule>
    <cfRule type="containsText" dxfId="1394" priority="353" operator="containsText" text="3B">
      <formula>NOT(ISERROR(SEARCH("3B",D7)))</formula>
    </cfRule>
    <cfRule type="containsText" dxfId="1393" priority="354" operator="containsText" text="2B">
      <formula>NOT(ISERROR(SEARCH("2B",D7)))</formula>
    </cfRule>
    <cfRule type="containsText" dxfId="1392" priority="355" operator="containsText" text="1B">
      <formula>NOT(ISERROR(SEARCH("1B",D7)))</formula>
    </cfRule>
    <cfRule type="containsText" dxfId="1391" priority="356" operator="containsText" text="C ">
      <formula>NOT(ISERROR(SEARCH("C ",D7)))</formula>
    </cfRule>
    <cfRule type="containsText" dxfId="1390" priority="357" operator="containsText" text="CR">
      <formula>NOT(ISERROR(SEARCH("CR",D7)))</formula>
    </cfRule>
    <cfRule type="containsText" dxfId="1389" priority="358" operator="containsText" text="CL">
      <formula>NOT(ISERROR(SEARCH("CL",D7)))</formula>
    </cfRule>
    <cfRule type="containsText" dxfId="1388" priority="359" operator="containsText" text="RF">
      <formula>NOT(ISERROR(SEARCH("RF",D7)))</formula>
    </cfRule>
    <cfRule type="containsText" dxfId="1387" priority="360" operator="containsText" text="LF">
      <formula>NOT(ISERROR(SEARCH("LF",D7)))</formula>
    </cfRule>
  </conditionalFormatting>
  <conditionalFormatting sqref="D4">
    <cfRule type="containsText" dxfId="1386" priority="317" operator="containsText" text="BN">
      <formula>NOT(ISERROR(SEARCH("BN",D4)))</formula>
    </cfRule>
    <cfRule type="containsText" dxfId="1385" priority="318" operator="containsText" text="P">
      <formula>NOT(ISERROR(SEARCH("P",D4)))</formula>
    </cfRule>
    <cfRule type="containsText" dxfId="1384" priority="319" operator="containsText" text="SS">
      <formula>NOT(ISERROR(SEARCH("SS",D4)))</formula>
    </cfRule>
    <cfRule type="containsText" dxfId="1383" priority="320" operator="containsText" text="3B">
      <formula>NOT(ISERROR(SEARCH("3B",D4)))</formula>
    </cfRule>
    <cfRule type="containsText" dxfId="1382" priority="321" operator="containsText" text="2B">
      <formula>NOT(ISERROR(SEARCH("2B",D4)))</formula>
    </cfRule>
    <cfRule type="containsText" dxfId="1381" priority="322" operator="containsText" text="1B">
      <formula>NOT(ISERROR(SEARCH("1B",D4)))</formula>
    </cfRule>
    <cfRule type="containsText" dxfId="1380" priority="323" operator="containsText" text="C ">
      <formula>NOT(ISERROR(SEARCH("C ",D4)))</formula>
    </cfRule>
    <cfRule type="containsText" dxfId="1379" priority="324" operator="containsText" text="CR">
      <formula>NOT(ISERROR(SEARCH("CR",D4)))</formula>
    </cfRule>
    <cfRule type="containsText" dxfId="1378" priority="325" operator="containsText" text="CL">
      <formula>NOT(ISERROR(SEARCH("CL",D4)))</formula>
    </cfRule>
    <cfRule type="containsText" dxfId="1377" priority="326" operator="containsText" text="RF">
      <formula>NOT(ISERROR(SEARCH("RF",D4)))</formula>
    </cfRule>
    <cfRule type="containsText" dxfId="1376" priority="327" operator="containsText" text="LF">
      <formula>NOT(ISERROR(SEARCH("LF",D4)))</formula>
    </cfRule>
  </conditionalFormatting>
  <conditionalFormatting sqref="D9">
    <cfRule type="containsText" dxfId="1375" priority="339" operator="containsText" text="BN">
      <formula>NOT(ISERROR(SEARCH("BN",D9)))</formula>
    </cfRule>
    <cfRule type="containsText" dxfId="1374" priority="340" operator="containsText" text="P">
      <formula>NOT(ISERROR(SEARCH("P",D9)))</formula>
    </cfRule>
    <cfRule type="containsText" dxfId="1373" priority="341" operator="containsText" text="SS">
      <formula>NOT(ISERROR(SEARCH("SS",D9)))</formula>
    </cfRule>
    <cfRule type="containsText" dxfId="1372" priority="342" operator="containsText" text="3B">
      <formula>NOT(ISERROR(SEARCH("3B",D9)))</formula>
    </cfRule>
    <cfRule type="containsText" dxfId="1371" priority="343" operator="containsText" text="2B">
      <formula>NOT(ISERROR(SEARCH("2B",D9)))</formula>
    </cfRule>
    <cfRule type="containsText" dxfId="1370" priority="344" operator="containsText" text="1B">
      <formula>NOT(ISERROR(SEARCH("1B",D9)))</formula>
    </cfRule>
    <cfRule type="containsText" dxfId="1369" priority="345" operator="containsText" text="C ">
      <formula>NOT(ISERROR(SEARCH("C ",D9)))</formula>
    </cfRule>
    <cfRule type="containsText" dxfId="1368" priority="346" operator="containsText" text="CR">
      <formula>NOT(ISERROR(SEARCH("CR",D9)))</formula>
    </cfRule>
    <cfRule type="containsText" dxfId="1367" priority="347" operator="containsText" text="CL">
      <formula>NOT(ISERROR(SEARCH("CL",D9)))</formula>
    </cfRule>
    <cfRule type="containsText" dxfId="1366" priority="348" operator="containsText" text="RF">
      <formula>NOT(ISERROR(SEARCH("RF",D9)))</formula>
    </cfRule>
    <cfRule type="containsText" dxfId="1365" priority="349" operator="containsText" text="LF">
      <formula>NOT(ISERROR(SEARCH("LF",D9)))</formula>
    </cfRule>
  </conditionalFormatting>
  <conditionalFormatting sqref="D8">
    <cfRule type="containsText" dxfId="1364" priority="328" operator="containsText" text="BN">
      <formula>NOT(ISERROR(SEARCH("BN",D8)))</formula>
    </cfRule>
    <cfRule type="containsText" dxfId="1363" priority="329" operator="containsText" text="P">
      <formula>NOT(ISERROR(SEARCH("P",D8)))</formula>
    </cfRule>
    <cfRule type="containsText" dxfId="1362" priority="330" operator="containsText" text="SS">
      <formula>NOT(ISERROR(SEARCH("SS",D8)))</formula>
    </cfRule>
    <cfRule type="containsText" dxfId="1361" priority="331" operator="containsText" text="3B">
      <formula>NOT(ISERROR(SEARCH("3B",D8)))</formula>
    </cfRule>
    <cfRule type="containsText" dxfId="1360" priority="332" operator="containsText" text="2B">
      <formula>NOT(ISERROR(SEARCH("2B",D8)))</formula>
    </cfRule>
    <cfRule type="containsText" dxfId="1359" priority="333" operator="containsText" text="1B">
      <formula>NOT(ISERROR(SEARCH("1B",D8)))</formula>
    </cfRule>
    <cfRule type="containsText" dxfId="1358" priority="334" operator="containsText" text="C ">
      <formula>NOT(ISERROR(SEARCH("C ",D8)))</formula>
    </cfRule>
    <cfRule type="containsText" dxfId="1357" priority="335" operator="containsText" text="CR">
      <formula>NOT(ISERROR(SEARCH("CR",D8)))</formula>
    </cfRule>
    <cfRule type="containsText" dxfId="1356" priority="336" operator="containsText" text="CL">
      <formula>NOT(ISERROR(SEARCH("CL",D8)))</formula>
    </cfRule>
    <cfRule type="containsText" dxfId="1355" priority="337" operator="containsText" text="RF">
      <formula>NOT(ISERROR(SEARCH("RF",D8)))</formula>
    </cfRule>
    <cfRule type="containsText" dxfId="1354" priority="338" operator="containsText" text="LF">
      <formula>NOT(ISERROR(SEARCH("LF",D8)))</formula>
    </cfRule>
  </conditionalFormatting>
  <conditionalFormatting sqref="D13">
    <cfRule type="containsText" dxfId="1353" priority="306" operator="containsText" text="BN">
      <formula>NOT(ISERROR(SEARCH("BN",D13)))</formula>
    </cfRule>
    <cfRule type="containsText" dxfId="1352" priority="307" operator="containsText" text="P">
      <formula>NOT(ISERROR(SEARCH("P",D13)))</formula>
    </cfRule>
    <cfRule type="containsText" dxfId="1351" priority="308" operator="containsText" text="SS">
      <formula>NOT(ISERROR(SEARCH("SS",D13)))</formula>
    </cfRule>
    <cfRule type="containsText" dxfId="1350" priority="309" operator="containsText" text="3B">
      <formula>NOT(ISERROR(SEARCH("3B",D13)))</formula>
    </cfRule>
    <cfRule type="containsText" dxfId="1349" priority="310" operator="containsText" text="2B">
      <formula>NOT(ISERROR(SEARCH("2B",D13)))</formula>
    </cfRule>
    <cfRule type="containsText" dxfId="1348" priority="311" operator="containsText" text="1B">
      <formula>NOT(ISERROR(SEARCH("1B",D13)))</formula>
    </cfRule>
    <cfRule type="containsText" dxfId="1347" priority="312" operator="containsText" text="C ">
      <formula>NOT(ISERROR(SEARCH("C ",D13)))</formula>
    </cfRule>
    <cfRule type="containsText" dxfId="1346" priority="313" operator="containsText" text="CR">
      <formula>NOT(ISERROR(SEARCH("CR",D13)))</formula>
    </cfRule>
    <cfRule type="containsText" dxfId="1345" priority="314" operator="containsText" text="CL">
      <formula>NOT(ISERROR(SEARCH("CL",D13)))</formula>
    </cfRule>
    <cfRule type="containsText" dxfId="1344" priority="315" operator="containsText" text="RF">
      <formula>NOT(ISERROR(SEARCH("RF",D13)))</formula>
    </cfRule>
    <cfRule type="containsText" dxfId="1343" priority="316" operator="containsText" text="LF">
      <formula>NOT(ISERROR(SEARCH("LF",D13)))</formula>
    </cfRule>
  </conditionalFormatting>
  <conditionalFormatting sqref="D3">
    <cfRule type="containsText" dxfId="1342" priority="284" operator="containsText" text="BN">
      <formula>NOT(ISERROR(SEARCH("BN",D3)))</formula>
    </cfRule>
    <cfRule type="containsText" dxfId="1341" priority="285" operator="containsText" text="P">
      <formula>NOT(ISERROR(SEARCH("P",D3)))</formula>
    </cfRule>
    <cfRule type="containsText" dxfId="1340" priority="286" operator="containsText" text="SS">
      <formula>NOT(ISERROR(SEARCH("SS",D3)))</formula>
    </cfRule>
    <cfRule type="containsText" dxfId="1339" priority="287" operator="containsText" text="3B">
      <formula>NOT(ISERROR(SEARCH("3B",D3)))</formula>
    </cfRule>
    <cfRule type="containsText" dxfId="1338" priority="288" operator="containsText" text="2B">
      <formula>NOT(ISERROR(SEARCH("2B",D3)))</formula>
    </cfRule>
    <cfRule type="containsText" dxfId="1337" priority="289" operator="containsText" text="1B">
      <formula>NOT(ISERROR(SEARCH("1B",D3)))</formula>
    </cfRule>
    <cfRule type="containsText" dxfId="1336" priority="290" operator="containsText" text="C ">
      <formula>NOT(ISERROR(SEARCH("C ",D3)))</formula>
    </cfRule>
    <cfRule type="containsText" dxfId="1335" priority="291" operator="containsText" text="CR">
      <formula>NOT(ISERROR(SEARCH("CR",D3)))</formula>
    </cfRule>
    <cfRule type="containsText" dxfId="1334" priority="292" operator="containsText" text="CL">
      <formula>NOT(ISERROR(SEARCH("CL",D3)))</formula>
    </cfRule>
    <cfRule type="containsText" dxfId="1333" priority="293" operator="containsText" text="RF">
      <formula>NOT(ISERROR(SEARCH("RF",D3)))</formula>
    </cfRule>
    <cfRule type="containsText" dxfId="1332" priority="294" operator="containsText" text="LF">
      <formula>NOT(ISERROR(SEARCH("LF",D3)))</formula>
    </cfRule>
  </conditionalFormatting>
  <conditionalFormatting sqref="D12">
    <cfRule type="containsText" dxfId="1331" priority="273" operator="containsText" text="BN">
      <formula>NOT(ISERROR(SEARCH("BN",D12)))</formula>
    </cfRule>
    <cfRule type="containsText" dxfId="1330" priority="274" operator="containsText" text="P">
      <formula>NOT(ISERROR(SEARCH("P",D12)))</formula>
    </cfRule>
    <cfRule type="containsText" dxfId="1329" priority="275" operator="containsText" text="SS">
      <formula>NOT(ISERROR(SEARCH("SS",D12)))</formula>
    </cfRule>
    <cfRule type="containsText" dxfId="1328" priority="276" operator="containsText" text="3B">
      <formula>NOT(ISERROR(SEARCH("3B",D12)))</formula>
    </cfRule>
    <cfRule type="containsText" dxfId="1327" priority="277" operator="containsText" text="2B">
      <formula>NOT(ISERROR(SEARCH("2B",D12)))</formula>
    </cfRule>
    <cfRule type="containsText" dxfId="1326" priority="278" operator="containsText" text="1B">
      <formula>NOT(ISERROR(SEARCH("1B",D12)))</formula>
    </cfRule>
    <cfRule type="containsText" dxfId="1325" priority="279" operator="containsText" text="C ">
      <formula>NOT(ISERROR(SEARCH("C ",D12)))</formula>
    </cfRule>
    <cfRule type="containsText" dxfId="1324" priority="280" operator="containsText" text="CR">
      <formula>NOT(ISERROR(SEARCH("CR",D12)))</formula>
    </cfRule>
    <cfRule type="containsText" dxfId="1323" priority="281" operator="containsText" text="CL">
      <formula>NOT(ISERROR(SEARCH("CL",D12)))</formula>
    </cfRule>
    <cfRule type="containsText" dxfId="1322" priority="282" operator="containsText" text="RF">
      <formula>NOT(ISERROR(SEARCH("RF",D12)))</formula>
    </cfRule>
    <cfRule type="containsText" dxfId="1321" priority="283" operator="containsText" text="LF">
      <formula>NOT(ISERROR(SEARCH("LF",D12)))</formula>
    </cfRule>
  </conditionalFormatting>
  <conditionalFormatting sqref="D11">
    <cfRule type="containsText" dxfId="1320" priority="262" operator="containsText" text="BN">
      <formula>NOT(ISERROR(SEARCH("BN",D11)))</formula>
    </cfRule>
    <cfRule type="containsText" dxfId="1319" priority="263" operator="containsText" text="P">
      <formula>NOT(ISERROR(SEARCH("P",D11)))</formula>
    </cfRule>
    <cfRule type="containsText" dxfId="1318" priority="264" operator="containsText" text="SS">
      <formula>NOT(ISERROR(SEARCH("SS",D11)))</formula>
    </cfRule>
    <cfRule type="containsText" dxfId="1317" priority="265" operator="containsText" text="3B">
      <formula>NOT(ISERROR(SEARCH("3B",D11)))</formula>
    </cfRule>
    <cfRule type="containsText" dxfId="1316" priority="266" operator="containsText" text="2B">
      <formula>NOT(ISERROR(SEARCH("2B",D11)))</formula>
    </cfRule>
    <cfRule type="containsText" dxfId="1315" priority="267" operator="containsText" text="1B">
      <formula>NOT(ISERROR(SEARCH("1B",D11)))</formula>
    </cfRule>
    <cfRule type="containsText" dxfId="1314" priority="268" operator="containsText" text="C ">
      <formula>NOT(ISERROR(SEARCH("C ",D11)))</formula>
    </cfRule>
    <cfRule type="containsText" dxfId="1313" priority="269" operator="containsText" text="CR">
      <formula>NOT(ISERROR(SEARCH("CR",D11)))</formula>
    </cfRule>
    <cfRule type="containsText" dxfId="1312" priority="270" operator="containsText" text="CL">
      <formula>NOT(ISERROR(SEARCH("CL",D11)))</formula>
    </cfRule>
    <cfRule type="containsText" dxfId="1311" priority="271" operator="containsText" text="RF">
      <formula>NOT(ISERROR(SEARCH("RF",D11)))</formula>
    </cfRule>
    <cfRule type="containsText" dxfId="1310" priority="272" operator="containsText" text="LF">
      <formula>NOT(ISERROR(SEARCH("LF",D11)))</formula>
    </cfRule>
  </conditionalFormatting>
  <conditionalFormatting sqref="D10">
    <cfRule type="containsText" dxfId="1309" priority="251" operator="containsText" text="BN">
      <formula>NOT(ISERROR(SEARCH("BN",D10)))</formula>
    </cfRule>
    <cfRule type="containsText" dxfId="1308" priority="252" operator="containsText" text="P">
      <formula>NOT(ISERROR(SEARCH("P",D10)))</formula>
    </cfRule>
    <cfRule type="containsText" dxfId="1307" priority="253" operator="containsText" text="SS">
      <formula>NOT(ISERROR(SEARCH("SS",D10)))</formula>
    </cfRule>
    <cfRule type="containsText" dxfId="1306" priority="254" operator="containsText" text="3B">
      <formula>NOT(ISERROR(SEARCH("3B",D10)))</formula>
    </cfRule>
    <cfRule type="containsText" dxfId="1305" priority="255" operator="containsText" text="2B">
      <formula>NOT(ISERROR(SEARCH("2B",D10)))</formula>
    </cfRule>
    <cfRule type="containsText" dxfId="1304" priority="256" operator="containsText" text="1B">
      <formula>NOT(ISERROR(SEARCH("1B",D10)))</formula>
    </cfRule>
    <cfRule type="containsText" dxfId="1303" priority="257" operator="containsText" text="C ">
      <formula>NOT(ISERROR(SEARCH("C ",D10)))</formula>
    </cfRule>
    <cfRule type="containsText" dxfId="1302" priority="258" operator="containsText" text="CR">
      <formula>NOT(ISERROR(SEARCH("CR",D10)))</formula>
    </cfRule>
    <cfRule type="containsText" dxfId="1301" priority="259" operator="containsText" text="CL">
      <formula>NOT(ISERROR(SEARCH("CL",D10)))</formula>
    </cfRule>
    <cfRule type="containsText" dxfId="1300" priority="260" operator="containsText" text="RF">
      <formula>NOT(ISERROR(SEARCH("RF",D10)))</formula>
    </cfRule>
    <cfRule type="containsText" dxfId="1299" priority="261" operator="containsText" text="LF">
      <formula>NOT(ISERROR(SEARCH("LF",D10)))</formula>
    </cfRule>
  </conditionalFormatting>
  <conditionalFormatting sqref="E6:E7">
    <cfRule type="containsText" dxfId="1298" priority="240" operator="containsText" text="BN">
      <formula>NOT(ISERROR(SEARCH("BN",E6)))</formula>
    </cfRule>
    <cfRule type="containsText" dxfId="1297" priority="241" operator="containsText" text="P">
      <formula>NOT(ISERROR(SEARCH("P",E6)))</formula>
    </cfRule>
    <cfRule type="containsText" dxfId="1296" priority="242" operator="containsText" text="SS">
      <formula>NOT(ISERROR(SEARCH("SS",E6)))</formula>
    </cfRule>
    <cfRule type="containsText" dxfId="1295" priority="243" operator="containsText" text="3B">
      <formula>NOT(ISERROR(SEARCH("3B",E6)))</formula>
    </cfRule>
    <cfRule type="containsText" dxfId="1294" priority="244" operator="containsText" text="2B">
      <formula>NOT(ISERROR(SEARCH("2B",E6)))</formula>
    </cfRule>
    <cfRule type="containsText" dxfId="1293" priority="245" operator="containsText" text="1B">
      <formula>NOT(ISERROR(SEARCH("1B",E6)))</formula>
    </cfRule>
    <cfRule type="containsText" dxfId="1292" priority="246" operator="containsText" text="C ">
      <formula>NOT(ISERROR(SEARCH("C ",E6)))</formula>
    </cfRule>
    <cfRule type="containsText" dxfId="1291" priority="247" operator="containsText" text="CR">
      <formula>NOT(ISERROR(SEARCH("CR",E6)))</formula>
    </cfRule>
    <cfRule type="containsText" dxfId="1290" priority="248" operator="containsText" text="CL">
      <formula>NOT(ISERROR(SEARCH("CL",E6)))</formula>
    </cfRule>
    <cfRule type="containsText" dxfId="1289" priority="249" operator="containsText" text="RF">
      <formula>NOT(ISERROR(SEARCH("RF",E6)))</formula>
    </cfRule>
    <cfRule type="containsText" dxfId="1288" priority="250" operator="containsText" text="LF">
      <formula>NOT(ISERROR(SEARCH("LF",E6)))</formula>
    </cfRule>
  </conditionalFormatting>
  <conditionalFormatting sqref="E8">
    <cfRule type="containsText" dxfId="1287" priority="229" operator="containsText" text="BN">
      <formula>NOT(ISERROR(SEARCH("BN",E8)))</formula>
    </cfRule>
    <cfRule type="containsText" dxfId="1286" priority="230" operator="containsText" text="P">
      <formula>NOT(ISERROR(SEARCH("P",E8)))</formula>
    </cfRule>
    <cfRule type="containsText" dxfId="1285" priority="231" operator="containsText" text="SS">
      <formula>NOT(ISERROR(SEARCH("SS",E8)))</formula>
    </cfRule>
    <cfRule type="containsText" dxfId="1284" priority="232" operator="containsText" text="3B">
      <formula>NOT(ISERROR(SEARCH("3B",E8)))</formula>
    </cfRule>
    <cfRule type="containsText" dxfId="1283" priority="233" operator="containsText" text="2B">
      <formula>NOT(ISERROR(SEARCH("2B",E8)))</formula>
    </cfRule>
    <cfRule type="containsText" dxfId="1282" priority="234" operator="containsText" text="1B">
      <formula>NOT(ISERROR(SEARCH("1B",E8)))</formula>
    </cfRule>
    <cfRule type="containsText" dxfId="1281" priority="235" operator="containsText" text="C ">
      <formula>NOT(ISERROR(SEARCH("C ",E8)))</formula>
    </cfRule>
    <cfRule type="containsText" dxfId="1280" priority="236" operator="containsText" text="CR">
      <formula>NOT(ISERROR(SEARCH("CR",E8)))</formula>
    </cfRule>
    <cfRule type="containsText" dxfId="1279" priority="237" operator="containsText" text="CL">
      <formula>NOT(ISERROR(SEARCH("CL",E8)))</formula>
    </cfRule>
    <cfRule type="containsText" dxfId="1278" priority="238" operator="containsText" text="RF">
      <formula>NOT(ISERROR(SEARCH("RF",E8)))</formula>
    </cfRule>
    <cfRule type="containsText" dxfId="1277" priority="239" operator="containsText" text="LF">
      <formula>NOT(ISERROR(SEARCH("LF",E8)))</formula>
    </cfRule>
  </conditionalFormatting>
  <conditionalFormatting sqref="E5">
    <cfRule type="containsText" dxfId="1276" priority="196" operator="containsText" text="BN">
      <formula>NOT(ISERROR(SEARCH("BN",E5)))</formula>
    </cfRule>
    <cfRule type="containsText" dxfId="1275" priority="197" operator="containsText" text="P">
      <formula>NOT(ISERROR(SEARCH("P",E5)))</formula>
    </cfRule>
    <cfRule type="containsText" dxfId="1274" priority="198" operator="containsText" text="SS">
      <formula>NOT(ISERROR(SEARCH("SS",E5)))</formula>
    </cfRule>
    <cfRule type="containsText" dxfId="1273" priority="199" operator="containsText" text="3B">
      <formula>NOT(ISERROR(SEARCH("3B",E5)))</formula>
    </cfRule>
    <cfRule type="containsText" dxfId="1272" priority="200" operator="containsText" text="2B">
      <formula>NOT(ISERROR(SEARCH("2B",E5)))</formula>
    </cfRule>
    <cfRule type="containsText" dxfId="1271" priority="201" operator="containsText" text="1B">
      <formula>NOT(ISERROR(SEARCH("1B",E5)))</formula>
    </cfRule>
    <cfRule type="containsText" dxfId="1270" priority="202" operator="containsText" text="C ">
      <formula>NOT(ISERROR(SEARCH("C ",E5)))</formula>
    </cfRule>
    <cfRule type="containsText" dxfId="1269" priority="203" operator="containsText" text="CR">
      <formula>NOT(ISERROR(SEARCH("CR",E5)))</formula>
    </cfRule>
    <cfRule type="containsText" dxfId="1268" priority="204" operator="containsText" text="CL">
      <formula>NOT(ISERROR(SEARCH("CL",E5)))</formula>
    </cfRule>
    <cfRule type="containsText" dxfId="1267" priority="205" operator="containsText" text="RF">
      <formula>NOT(ISERROR(SEARCH("RF",E5)))</formula>
    </cfRule>
    <cfRule type="containsText" dxfId="1266" priority="206" operator="containsText" text="LF">
      <formula>NOT(ISERROR(SEARCH("LF",E5)))</formula>
    </cfRule>
  </conditionalFormatting>
  <conditionalFormatting sqref="E10">
    <cfRule type="containsText" dxfId="1265" priority="218" operator="containsText" text="BN">
      <formula>NOT(ISERROR(SEARCH("BN",E10)))</formula>
    </cfRule>
    <cfRule type="containsText" dxfId="1264" priority="219" operator="containsText" text="P">
      <formula>NOT(ISERROR(SEARCH("P",E10)))</formula>
    </cfRule>
    <cfRule type="containsText" dxfId="1263" priority="220" operator="containsText" text="SS">
      <formula>NOT(ISERROR(SEARCH("SS",E10)))</formula>
    </cfRule>
    <cfRule type="containsText" dxfId="1262" priority="221" operator="containsText" text="3B">
      <formula>NOT(ISERROR(SEARCH("3B",E10)))</formula>
    </cfRule>
    <cfRule type="containsText" dxfId="1261" priority="222" operator="containsText" text="2B">
      <formula>NOT(ISERROR(SEARCH("2B",E10)))</formula>
    </cfRule>
    <cfRule type="containsText" dxfId="1260" priority="223" operator="containsText" text="1B">
      <formula>NOT(ISERROR(SEARCH("1B",E10)))</formula>
    </cfRule>
    <cfRule type="containsText" dxfId="1259" priority="224" operator="containsText" text="C ">
      <formula>NOT(ISERROR(SEARCH("C ",E10)))</formula>
    </cfRule>
    <cfRule type="containsText" dxfId="1258" priority="225" operator="containsText" text="CR">
      <formula>NOT(ISERROR(SEARCH("CR",E10)))</formula>
    </cfRule>
    <cfRule type="containsText" dxfId="1257" priority="226" operator="containsText" text="CL">
      <formula>NOT(ISERROR(SEARCH("CL",E10)))</formula>
    </cfRule>
    <cfRule type="containsText" dxfId="1256" priority="227" operator="containsText" text="RF">
      <formula>NOT(ISERROR(SEARCH("RF",E10)))</formula>
    </cfRule>
    <cfRule type="containsText" dxfId="1255" priority="228" operator="containsText" text="LF">
      <formula>NOT(ISERROR(SEARCH("LF",E10)))</formula>
    </cfRule>
  </conditionalFormatting>
  <conditionalFormatting sqref="E9">
    <cfRule type="containsText" dxfId="1254" priority="207" operator="containsText" text="BN">
      <formula>NOT(ISERROR(SEARCH("BN",E9)))</formula>
    </cfRule>
    <cfRule type="containsText" dxfId="1253" priority="208" operator="containsText" text="P">
      <formula>NOT(ISERROR(SEARCH("P",E9)))</formula>
    </cfRule>
    <cfRule type="containsText" dxfId="1252" priority="209" operator="containsText" text="SS">
      <formula>NOT(ISERROR(SEARCH("SS",E9)))</formula>
    </cfRule>
    <cfRule type="containsText" dxfId="1251" priority="210" operator="containsText" text="3B">
      <formula>NOT(ISERROR(SEARCH("3B",E9)))</formula>
    </cfRule>
    <cfRule type="containsText" dxfId="1250" priority="211" operator="containsText" text="2B">
      <formula>NOT(ISERROR(SEARCH("2B",E9)))</formula>
    </cfRule>
    <cfRule type="containsText" dxfId="1249" priority="212" operator="containsText" text="1B">
      <formula>NOT(ISERROR(SEARCH("1B",E9)))</formula>
    </cfRule>
    <cfRule type="containsText" dxfId="1248" priority="213" operator="containsText" text="C ">
      <formula>NOT(ISERROR(SEARCH("C ",E9)))</formula>
    </cfRule>
    <cfRule type="containsText" dxfId="1247" priority="214" operator="containsText" text="CR">
      <formula>NOT(ISERROR(SEARCH("CR",E9)))</formula>
    </cfRule>
    <cfRule type="containsText" dxfId="1246" priority="215" operator="containsText" text="CL">
      <formula>NOT(ISERROR(SEARCH("CL",E9)))</formula>
    </cfRule>
    <cfRule type="containsText" dxfId="1245" priority="216" operator="containsText" text="RF">
      <formula>NOT(ISERROR(SEARCH("RF",E9)))</formula>
    </cfRule>
    <cfRule type="containsText" dxfId="1244" priority="217" operator="containsText" text="LF">
      <formula>NOT(ISERROR(SEARCH("LF",E9)))</formula>
    </cfRule>
  </conditionalFormatting>
  <conditionalFormatting sqref="E3">
    <cfRule type="containsText" dxfId="1243" priority="174" operator="containsText" text="BN">
      <formula>NOT(ISERROR(SEARCH("BN",E3)))</formula>
    </cfRule>
    <cfRule type="containsText" dxfId="1242" priority="175" operator="containsText" text="P">
      <formula>NOT(ISERROR(SEARCH("P",E3)))</formula>
    </cfRule>
    <cfRule type="containsText" dxfId="1241" priority="176" operator="containsText" text="SS">
      <formula>NOT(ISERROR(SEARCH("SS",E3)))</formula>
    </cfRule>
    <cfRule type="containsText" dxfId="1240" priority="177" operator="containsText" text="3B">
      <formula>NOT(ISERROR(SEARCH("3B",E3)))</formula>
    </cfRule>
    <cfRule type="containsText" dxfId="1239" priority="178" operator="containsText" text="2B">
      <formula>NOT(ISERROR(SEARCH("2B",E3)))</formula>
    </cfRule>
    <cfRule type="containsText" dxfId="1238" priority="179" operator="containsText" text="1B">
      <formula>NOT(ISERROR(SEARCH("1B",E3)))</formula>
    </cfRule>
    <cfRule type="containsText" dxfId="1237" priority="180" operator="containsText" text="C ">
      <formula>NOT(ISERROR(SEARCH("C ",E3)))</formula>
    </cfRule>
    <cfRule type="containsText" dxfId="1236" priority="181" operator="containsText" text="CR">
      <formula>NOT(ISERROR(SEARCH("CR",E3)))</formula>
    </cfRule>
    <cfRule type="containsText" dxfId="1235" priority="182" operator="containsText" text="CL">
      <formula>NOT(ISERROR(SEARCH("CL",E3)))</formula>
    </cfRule>
    <cfRule type="containsText" dxfId="1234" priority="183" operator="containsText" text="RF">
      <formula>NOT(ISERROR(SEARCH("RF",E3)))</formula>
    </cfRule>
    <cfRule type="containsText" dxfId="1233" priority="184" operator="containsText" text="LF">
      <formula>NOT(ISERROR(SEARCH("LF",E3)))</formula>
    </cfRule>
  </conditionalFormatting>
  <conditionalFormatting sqref="E4">
    <cfRule type="containsText" dxfId="1232" priority="163" operator="containsText" text="BN">
      <formula>NOT(ISERROR(SEARCH("BN",E4)))</formula>
    </cfRule>
    <cfRule type="containsText" dxfId="1231" priority="164" operator="containsText" text="P">
      <formula>NOT(ISERROR(SEARCH("P",E4)))</formula>
    </cfRule>
    <cfRule type="containsText" dxfId="1230" priority="165" operator="containsText" text="SS">
      <formula>NOT(ISERROR(SEARCH("SS",E4)))</formula>
    </cfRule>
    <cfRule type="containsText" dxfId="1229" priority="166" operator="containsText" text="3B">
      <formula>NOT(ISERROR(SEARCH("3B",E4)))</formula>
    </cfRule>
    <cfRule type="containsText" dxfId="1228" priority="167" operator="containsText" text="2B">
      <formula>NOT(ISERROR(SEARCH("2B",E4)))</formula>
    </cfRule>
    <cfRule type="containsText" dxfId="1227" priority="168" operator="containsText" text="1B">
      <formula>NOT(ISERROR(SEARCH("1B",E4)))</formula>
    </cfRule>
    <cfRule type="containsText" dxfId="1226" priority="169" operator="containsText" text="C ">
      <formula>NOT(ISERROR(SEARCH("C ",E4)))</formula>
    </cfRule>
    <cfRule type="containsText" dxfId="1225" priority="170" operator="containsText" text="CR">
      <formula>NOT(ISERROR(SEARCH("CR",E4)))</formula>
    </cfRule>
    <cfRule type="containsText" dxfId="1224" priority="171" operator="containsText" text="CL">
      <formula>NOT(ISERROR(SEARCH("CL",E4)))</formula>
    </cfRule>
    <cfRule type="containsText" dxfId="1223" priority="172" operator="containsText" text="RF">
      <formula>NOT(ISERROR(SEARCH("RF",E4)))</formula>
    </cfRule>
    <cfRule type="containsText" dxfId="1222" priority="173" operator="containsText" text="LF">
      <formula>NOT(ISERROR(SEARCH("LF",E4)))</formula>
    </cfRule>
  </conditionalFormatting>
  <conditionalFormatting sqref="E13">
    <cfRule type="containsText" dxfId="1221" priority="152" operator="containsText" text="BN">
      <formula>NOT(ISERROR(SEARCH("BN",E13)))</formula>
    </cfRule>
    <cfRule type="containsText" dxfId="1220" priority="153" operator="containsText" text="P">
      <formula>NOT(ISERROR(SEARCH("P",E13)))</formula>
    </cfRule>
    <cfRule type="containsText" dxfId="1219" priority="154" operator="containsText" text="SS">
      <formula>NOT(ISERROR(SEARCH("SS",E13)))</formula>
    </cfRule>
    <cfRule type="containsText" dxfId="1218" priority="155" operator="containsText" text="3B">
      <formula>NOT(ISERROR(SEARCH("3B",E13)))</formula>
    </cfRule>
    <cfRule type="containsText" dxfId="1217" priority="156" operator="containsText" text="2B">
      <formula>NOT(ISERROR(SEARCH("2B",E13)))</formula>
    </cfRule>
    <cfRule type="containsText" dxfId="1216" priority="157" operator="containsText" text="1B">
      <formula>NOT(ISERROR(SEARCH("1B",E13)))</formula>
    </cfRule>
    <cfRule type="containsText" dxfId="1215" priority="158" operator="containsText" text="C ">
      <formula>NOT(ISERROR(SEARCH("C ",E13)))</formula>
    </cfRule>
    <cfRule type="containsText" dxfId="1214" priority="159" operator="containsText" text="CR">
      <formula>NOT(ISERROR(SEARCH("CR",E13)))</formula>
    </cfRule>
    <cfRule type="containsText" dxfId="1213" priority="160" operator="containsText" text="CL">
      <formula>NOT(ISERROR(SEARCH("CL",E13)))</formula>
    </cfRule>
    <cfRule type="containsText" dxfId="1212" priority="161" operator="containsText" text="RF">
      <formula>NOT(ISERROR(SEARCH("RF",E13)))</formula>
    </cfRule>
    <cfRule type="containsText" dxfId="1211" priority="162" operator="containsText" text="LF">
      <formula>NOT(ISERROR(SEARCH("LF",E13)))</formula>
    </cfRule>
  </conditionalFormatting>
  <conditionalFormatting sqref="E12">
    <cfRule type="containsText" dxfId="1210" priority="141" operator="containsText" text="BN">
      <formula>NOT(ISERROR(SEARCH("BN",E12)))</formula>
    </cfRule>
    <cfRule type="containsText" dxfId="1209" priority="142" operator="containsText" text="P">
      <formula>NOT(ISERROR(SEARCH("P",E12)))</formula>
    </cfRule>
    <cfRule type="containsText" dxfId="1208" priority="143" operator="containsText" text="SS">
      <formula>NOT(ISERROR(SEARCH("SS",E12)))</formula>
    </cfRule>
    <cfRule type="containsText" dxfId="1207" priority="144" operator="containsText" text="3B">
      <formula>NOT(ISERROR(SEARCH("3B",E12)))</formula>
    </cfRule>
    <cfRule type="containsText" dxfId="1206" priority="145" operator="containsText" text="2B">
      <formula>NOT(ISERROR(SEARCH("2B",E12)))</formula>
    </cfRule>
    <cfRule type="containsText" dxfId="1205" priority="146" operator="containsText" text="1B">
      <formula>NOT(ISERROR(SEARCH("1B",E12)))</formula>
    </cfRule>
    <cfRule type="containsText" dxfId="1204" priority="147" operator="containsText" text="C ">
      <formula>NOT(ISERROR(SEARCH("C ",E12)))</formula>
    </cfRule>
    <cfRule type="containsText" dxfId="1203" priority="148" operator="containsText" text="CR">
      <formula>NOT(ISERROR(SEARCH("CR",E12)))</formula>
    </cfRule>
    <cfRule type="containsText" dxfId="1202" priority="149" operator="containsText" text="CL">
      <formula>NOT(ISERROR(SEARCH("CL",E12)))</formula>
    </cfRule>
    <cfRule type="containsText" dxfId="1201" priority="150" operator="containsText" text="RF">
      <formula>NOT(ISERROR(SEARCH("RF",E12)))</formula>
    </cfRule>
    <cfRule type="containsText" dxfId="1200" priority="151" operator="containsText" text="LF">
      <formula>NOT(ISERROR(SEARCH("LF",E12)))</formula>
    </cfRule>
  </conditionalFormatting>
  <conditionalFormatting sqref="F12">
    <cfRule type="containsText" dxfId="1199" priority="20" operator="containsText" text="BN">
      <formula>NOT(ISERROR(SEARCH("BN",F12)))</formula>
    </cfRule>
    <cfRule type="containsText" dxfId="1198" priority="21" operator="containsText" text="P">
      <formula>NOT(ISERROR(SEARCH("P",F12)))</formula>
    </cfRule>
    <cfRule type="containsText" dxfId="1197" priority="22" operator="containsText" text="SS">
      <formula>NOT(ISERROR(SEARCH("SS",F12)))</formula>
    </cfRule>
    <cfRule type="containsText" dxfId="1196" priority="23" operator="containsText" text="3B">
      <formula>NOT(ISERROR(SEARCH("3B",F12)))</formula>
    </cfRule>
    <cfRule type="containsText" dxfId="1195" priority="24" operator="containsText" text="2B">
      <formula>NOT(ISERROR(SEARCH("2B",F12)))</formula>
    </cfRule>
    <cfRule type="containsText" dxfId="1194" priority="25" operator="containsText" text="1B">
      <formula>NOT(ISERROR(SEARCH("1B",F12)))</formula>
    </cfRule>
    <cfRule type="containsText" dxfId="1193" priority="26" operator="containsText" text="C ">
      <formula>NOT(ISERROR(SEARCH("C ",F12)))</formula>
    </cfRule>
    <cfRule type="containsText" dxfId="1192" priority="27" operator="containsText" text="CR">
      <formula>NOT(ISERROR(SEARCH("CR",F12)))</formula>
    </cfRule>
    <cfRule type="containsText" dxfId="1191" priority="28" operator="containsText" text="CL">
      <formula>NOT(ISERROR(SEARCH("CL",F12)))</formula>
    </cfRule>
    <cfRule type="containsText" dxfId="1190" priority="29" operator="containsText" text="RF">
      <formula>NOT(ISERROR(SEARCH("RF",F12)))</formula>
    </cfRule>
    <cfRule type="containsText" dxfId="1189" priority="30" operator="containsText" text="LF">
      <formula>NOT(ISERROR(SEARCH("LF",F12)))</formula>
    </cfRule>
  </conditionalFormatting>
  <conditionalFormatting sqref="F7:F8">
    <cfRule type="containsText" dxfId="1188" priority="119" operator="containsText" text="BN">
      <formula>NOT(ISERROR(SEARCH("BN",F7)))</formula>
    </cfRule>
    <cfRule type="containsText" dxfId="1187" priority="120" operator="containsText" text="P">
      <formula>NOT(ISERROR(SEARCH("P",F7)))</formula>
    </cfRule>
    <cfRule type="containsText" dxfId="1186" priority="121" operator="containsText" text="SS">
      <formula>NOT(ISERROR(SEARCH("SS",F7)))</formula>
    </cfRule>
    <cfRule type="containsText" dxfId="1185" priority="122" operator="containsText" text="3B">
      <formula>NOT(ISERROR(SEARCH("3B",F7)))</formula>
    </cfRule>
    <cfRule type="containsText" dxfId="1184" priority="123" operator="containsText" text="2B">
      <formula>NOT(ISERROR(SEARCH("2B",F7)))</formula>
    </cfRule>
    <cfRule type="containsText" dxfId="1183" priority="124" operator="containsText" text="1B">
      <formula>NOT(ISERROR(SEARCH("1B",F7)))</formula>
    </cfRule>
    <cfRule type="containsText" dxfId="1182" priority="125" operator="containsText" text="C ">
      <formula>NOT(ISERROR(SEARCH("C ",F7)))</formula>
    </cfRule>
    <cfRule type="containsText" dxfId="1181" priority="126" operator="containsText" text="CR">
      <formula>NOT(ISERROR(SEARCH("CR",F7)))</formula>
    </cfRule>
    <cfRule type="containsText" dxfId="1180" priority="127" operator="containsText" text="CL">
      <formula>NOT(ISERROR(SEARCH("CL",F7)))</formula>
    </cfRule>
    <cfRule type="containsText" dxfId="1179" priority="128" operator="containsText" text="RF">
      <formula>NOT(ISERROR(SEARCH("RF",F7)))</formula>
    </cfRule>
    <cfRule type="containsText" dxfId="1178" priority="129" operator="containsText" text="LF">
      <formula>NOT(ISERROR(SEARCH("LF",F7)))</formula>
    </cfRule>
  </conditionalFormatting>
  <conditionalFormatting sqref="F9">
    <cfRule type="containsText" dxfId="1177" priority="108" operator="containsText" text="BN">
      <formula>NOT(ISERROR(SEARCH("BN",F9)))</formula>
    </cfRule>
    <cfRule type="containsText" dxfId="1176" priority="109" operator="containsText" text="P">
      <formula>NOT(ISERROR(SEARCH("P",F9)))</formula>
    </cfRule>
    <cfRule type="containsText" dxfId="1175" priority="110" operator="containsText" text="SS">
      <formula>NOT(ISERROR(SEARCH("SS",F9)))</formula>
    </cfRule>
    <cfRule type="containsText" dxfId="1174" priority="111" operator="containsText" text="3B">
      <formula>NOT(ISERROR(SEARCH("3B",F9)))</formula>
    </cfRule>
    <cfRule type="containsText" dxfId="1173" priority="112" operator="containsText" text="2B">
      <formula>NOT(ISERROR(SEARCH("2B",F9)))</formula>
    </cfRule>
    <cfRule type="containsText" dxfId="1172" priority="113" operator="containsText" text="1B">
      <formula>NOT(ISERROR(SEARCH("1B",F9)))</formula>
    </cfRule>
    <cfRule type="containsText" dxfId="1171" priority="114" operator="containsText" text="C ">
      <formula>NOT(ISERROR(SEARCH("C ",F9)))</formula>
    </cfRule>
    <cfRule type="containsText" dxfId="1170" priority="115" operator="containsText" text="CR">
      <formula>NOT(ISERROR(SEARCH("CR",F9)))</formula>
    </cfRule>
    <cfRule type="containsText" dxfId="1169" priority="116" operator="containsText" text="CL">
      <formula>NOT(ISERROR(SEARCH("CL",F9)))</formula>
    </cfRule>
    <cfRule type="containsText" dxfId="1168" priority="117" operator="containsText" text="RF">
      <formula>NOT(ISERROR(SEARCH("RF",F9)))</formula>
    </cfRule>
    <cfRule type="containsText" dxfId="1167" priority="118" operator="containsText" text="LF">
      <formula>NOT(ISERROR(SEARCH("LF",F9)))</formula>
    </cfRule>
  </conditionalFormatting>
  <conditionalFormatting sqref="F6">
    <cfRule type="containsText" dxfId="1166" priority="75" operator="containsText" text="BN">
      <formula>NOT(ISERROR(SEARCH("BN",F6)))</formula>
    </cfRule>
    <cfRule type="containsText" dxfId="1165" priority="76" operator="containsText" text="P">
      <formula>NOT(ISERROR(SEARCH("P",F6)))</formula>
    </cfRule>
    <cfRule type="containsText" dxfId="1164" priority="77" operator="containsText" text="SS">
      <formula>NOT(ISERROR(SEARCH("SS",F6)))</formula>
    </cfRule>
    <cfRule type="containsText" dxfId="1163" priority="78" operator="containsText" text="3B">
      <formula>NOT(ISERROR(SEARCH("3B",F6)))</formula>
    </cfRule>
    <cfRule type="containsText" dxfId="1162" priority="79" operator="containsText" text="2B">
      <formula>NOT(ISERROR(SEARCH("2B",F6)))</formula>
    </cfRule>
    <cfRule type="containsText" dxfId="1161" priority="80" operator="containsText" text="1B">
      <formula>NOT(ISERROR(SEARCH("1B",F6)))</formula>
    </cfRule>
    <cfRule type="containsText" dxfId="1160" priority="81" operator="containsText" text="C ">
      <formula>NOT(ISERROR(SEARCH("C ",F6)))</formula>
    </cfRule>
    <cfRule type="containsText" dxfId="1159" priority="82" operator="containsText" text="CR">
      <formula>NOT(ISERROR(SEARCH("CR",F6)))</formula>
    </cfRule>
    <cfRule type="containsText" dxfId="1158" priority="83" operator="containsText" text="CL">
      <formula>NOT(ISERROR(SEARCH("CL",F6)))</formula>
    </cfRule>
    <cfRule type="containsText" dxfId="1157" priority="84" operator="containsText" text="RF">
      <formula>NOT(ISERROR(SEARCH("RF",F6)))</formula>
    </cfRule>
    <cfRule type="containsText" dxfId="1156" priority="85" operator="containsText" text="LF">
      <formula>NOT(ISERROR(SEARCH("LF",F6)))</formula>
    </cfRule>
  </conditionalFormatting>
  <conditionalFormatting sqref="F11">
    <cfRule type="containsText" dxfId="1155" priority="97" operator="containsText" text="BN">
      <formula>NOT(ISERROR(SEARCH("BN",F11)))</formula>
    </cfRule>
    <cfRule type="containsText" dxfId="1154" priority="98" operator="containsText" text="P">
      <formula>NOT(ISERROR(SEARCH("P",F11)))</formula>
    </cfRule>
    <cfRule type="containsText" dxfId="1153" priority="99" operator="containsText" text="SS">
      <formula>NOT(ISERROR(SEARCH("SS",F11)))</formula>
    </cfRule>
    <cfRule type="containsText" dxfId="1152" priority="100" operator="containsText" text="3B">
      <formula>NOT(ISERROR(SEARCH("3B",F11)))</formula>
    </cfRule>
    <cfRule type="containsText" dxfId="1151" priority="101" operator="containsText" text="2B">
      <formula>NOT(ISERROR(SEARCH("2B",F11)))</formula>
    </cfRule>
    <cfRule type="containsText" dxfId="1150" priority="102" operator="containsText" text="1B">
      <formula>NOT(ISERROR(SEARCH("1B",F11)))</formula>
    </cfRule>
    <cfRule type="containsText" dxfId="1149" priority="103" operator="containsText" text="C ">
      <formula>NOT(ISERROR(SEARCH("C ",F11)))</formula>
    </cfRule>
    <cfRule type="containsText" dxfId="1148" priority="104" operator="containsText" text="CR">
      <formula>NOT(ISERROR(SEARCH("CR",F11)))</formula>
    </cfRule>
    <cfRule type="containsText" dxfId="1147" priority="105" operator="containsText" text="CL">
      <formula>NOT(ISERROR(SEARCH("CL",F11)))</formula>
    </cfRule>
    <cfRule type="containsText" dxfId="1146" priority="106" operator="containsText" text="RF">
      <formula>NOT(ISERROR(SEARCH("RF",F11)))</formula>
    </cfRule>
    <cfRule type="containsText" dxfId="1145" priority="107" operator="containsText" text="LF">
      <formula>NOT(ISERROR(SEARCH("LF",F11)))</formula>
    </cfRule>
  </conditionalFormatting>
  <conditionalFormatting sqref="F10">
    <cfRule type="containsText" dxfId="1144" priority="86" operator="containsText" text="BN">
      <formula>NOT(ISERROR(SEARCH("BN",F10)))</formula>
    </cfRule>
    <cfRule type="containsText" dxfId="1143" priority="87" operator="containsText" text="P">
      <formula>NOT(ISERROR(SEARCH("P",F10)))</formula>
    </cfRule>
    <cfRule type="containsText" dxfId="1142" priority="88" operator="containsText" text="SS">
      <formula>NOT(ISERROR(SEARCH("SS",F10)))</formula>
    </cfRule>
    <cfRule type="containsText" dxfId="1141" priority="89" operator="containsText" text="3B">
      <formula>NOT(ISERROR(SEARCH("3B",F10)))</formula>
    </cfRule>
    <cfRule type="containsText" dxfId="1140" priority="90" operator="containsText" text="2B">
      <formula>NOT(ISERROR(SEARCH("2B",F10)))</formula>
    </cfRule>
    <cfRule type="containsText" dxfId="1139" priority="91" operator="containsText" text="1B">
      <formula>NOT(ISERROR(SEARCH("1B",F10)))</formula>
    </cfRule>
    <cfRule type="containsText" dxfId="1138" priority="92" operator="containsText" text="C ">
      <formula>NOT(ISERROR(SEARCH("C ",F10)))</formula>
    </cfRule>
    <cfRule type="containsText" dxfId="1137" priority="93" operator="containsText" text="CR">
      <formula>NOT(ISERROR(SEARCH("CR",F10)))</formula>
    </cfRule>
    <cfRule type="containsText" dxfId="1136" priority="94" operator="containsText" text="CL">
      <formula>NOT(ISERROR(SEARCH("CL",F10)))</formula>
    </cfRule>
    <cfRule type="containsText" dxfId="1135" priority="95" operator="containsText" text="RF">
      <formula>NOT(ISERROR(SEARCH("RF",F10)))</formula>
    </cfRule>
    <cfRule type="containsText" dxfId="1134" priority="96" operator="containsText" text="LF">
      <formula>NOT(ISERROR(SEARCH("LF",F10)))</formula>
    </cfRule>
  </conditionalFormatting>
  <conditionalFormatting sqref="F4">
    <cfRule type="containsText" dxfId="1133" priority="64" operator="containsText" text="BN">
      <formula>NOT(ISERROR(SEARCH("BN",F4)))</formula>
    </cfRule>
    <cfRule type="containsText" dxfId="1132" priority="65" operator="containsText" text="P">
      <formula>NOT(ISERROR(SEARCH("P",F4)))</formula>
    </cfRule>
    <cfRule type="containsText" dxfId="1131" priority="66" operator="containsText" text="SS">
      <formula>NOT(ISERROR(SEARCH("SS",F4)))</formula>
    </cfRule>
    <cfRule type="containsText" dxfId="1130" priority="67" operator="containsText" text="3B">
      <formula>NOT(ISERROR(SEARCH("3B",F4)))</formula>
    </cfRule>
    <cfRule type="containsText" dxfId="1129" priority="68" operator="containsText" text="2B">
      <formula>NOT(ISERROR(SEARCH("2B",F4)))</formula>
    </cfRule>
    <cfRule type="containsText" dxfId="1128" priority="69" operator="containsText" text="1B">
      <formula>NOT(ISERROR(SEARCH("1B",F4)))</formula>
    </cfRule>
    <cfRule type="containsText" dxfId="1127" priority="70" operator="containsText" text="C ">
      <formula>NOT(ISERROR(SEARCH("C ",F4)))</formula>
    </cfRule>
    <cfRule type="containsText" dxfId="1126" priority="71" operator="containsText" text="CR">
      <formula>NOT(ISERROR(SEARCH("CR",F4)))</formula>
    </cfRule>
    <cfRule type="containsText" dxfId="1125" priority="72" operator="containsText" text="CL">
      <formula>NOT(ISERROR(SEARCH("CL",F4)))</formula>
    </cfRule>
    <cfRule type="containsText" dxfId="1124" priority="73" operator="containsText" text="RF">
      <formula>NOT(ISERROR(SEARCH("RF",F4)))</formula>
    </cfRule>
    <cfRule type="containsText" dxfId="1123" priority="74" operator="containsText" text="LF">
      <formula>NOT(ISERROR(SEARCH("LF",F4)))</formula>
    </cfRule>
  </conditionalFormatting>
  <conditionalFormatting sqref="F5">
    <cfRule type="containsText" dxfId="1122" priority="53" operator="containsText" text="BN">
      <formula>NOT(ISERROR(SEARCH("BN",F5)))</formula>
    </cfRule>
    <cfRule type="containsText" dxfId="1121" priority="54" operator="containsText" text="P">
      <formula>NOT(ISERROR(SEARCH("P",F5)))</formula>
    </cfRule>
    <cfRule type="containsText" dxfId="1120" priority="55" operator="containsText" text="SS">
      <formula>NOT(ISERROR(SEARCH("SS",F5)))</formula>
    </cfRule>
    <cfRule type="containsText" dxfId="1119" priority="56" operator="containsText" text="3B">
      <formula>NOT(ISERROR(SEARCH("3B",F5)))</formula>
    </cfRule>
    <cfRule type="containsText" dxfId="1118" priority="57" operator="containsText" text="2B">
      <formula>NOT(ISERROR(SEARCH("2B",F5)))</formula>
    </cfRule>
    <cfRule type="containsText" dxfId="1117" priority="58" operator="containsText" text="1B">
      <formula>NOT(ISERROR(SEARCH("1B",F5)))</formula>
    </cfRule>
    <cfRule type="containsText" dxfId="1116" priority="59" operator="containsText" text="C ">
      <formula>NOT(ISERROR(SEARCH("C ",F5)))</formula>
    </cfRule>
    <cfRule type="containsText" dxfId="1115" priority="60" operator="containsText" text="CR">
      <formula>NOT(ISERROR(SEARCH("CR",F5)))</formula>
    </cfRule>
    <cfRule type="containsText" dxfId="1114" priority="61" operator="containsText" text="CL">
      <formula>NOT(ISERROR(SEARCH("CL",F5)))</formula>
    </cfRule>
    <cfRule type="containsText" dxfId="1113" priority="62" operator="containsText" text="RF">
      <formula>NOT(ISERROR(SEARCH("RF",F5)))</formula>
    </cfRule>
    <cfRule type="containsText" dxfId="1112" priority="63" operator="containsText" text="LF">
      <formula>NOT(ISERROR(SEARCH("LF",F5)))</formula>
    </cfRule>
  </conditionalFormatting>
  <conditionalFormatting sqref="F13">
    <cfRule type="containsText" dxfId="1111" priority="31" operator="containsText" text="BN">
      <formula>NOT(ISERROR(SEARCH("BN",F13)))</formula>
    </cfRule>
    <cfRule type="containsText" dxfId="1110" priority="32" operator="containsText" text="P">
      <formula>NOT(ISERROR(SEARCH("P",F13)))</formula>
    </cfRule>
    <cfRule type="containsText" dxfId="1109" priority="33" operator="containsText" text="SS">
      <formula>NOT(ISERROR(SEARCH("SS",F13)))</formula>
    </cfRule>
    <cfRule type="containsText" dxfId="1108" priority="34" operator="containsText" text="3B">
      <formula>NOT(ISERROR(SEARCH("3B",F13)))</formula>
    </cfRule>
    <cfRule type="containsText" dxfId="1107" priority="35" operator="containsText" text="2B">
      <formula>NOT(ISERROR(SEARCH("2B",F13)))</formula>
    </cfRule>
    <cfRule type="containsText" dxfId="1106" priority="36" operator="containsText" text="1B">
      <formula>NOT(ISERROR(SEARCH("1B",F13)))</formula>
    </cfRule>
    <cfRule type="containsText" dxfId="1105" priority="37" operator="containsText" text="C ">
      <formula>NOT(ISERROR(SEARCH("C ",F13)))</formula>
    </cfRule>
    <cfRule type="containsText" dxfId="1104" priority="38" operator="containsText" text="CR">
      <formula>NOT(ISERROR(SEARCH("CR",F13)))</formula>
    </cfRule>
    <cfRule type="containsText" dxfId="1103" priority="39" operator="containsText" text="CL">
      <formula>NOT(ISERROR(SEARCH("CL",F13)))</formula>
    </cfRule>
    <cfRule type="containsText" dxfId="1102" priority="40" operator="containsText" text="RF">
      <formula>NOT(ISERROR(SEARCH("RF",F13)))</formula>
    </cfRule>
    <cfRule type="containsText" dxfId="1101" priority="41" operator="containsText" text="LF">
      <formula>NOT(ISERROR(SEARCH("LF",F13)))</formula>
    </cfRule>
  </conditionalFormatting>
  <conditionalFormatting sqref="K3:L13">
    <cfRule type="cellIs" dxfId="1100" priority="9" operator="equal">
      <formula>1</formula>
    </cfRule>
    <cfRule type="cellIs" dxfId="1099" priority="10" operator="greaterThan">
      <formula>1</formula>
    </cfRule>
  </conditionalFormatting>
  <conditionalFormatting sqref="M3:N13">
    <cfRule type="cellIs" dxfId="1098" priority="8" operator="greaterThan">
      <formula>1</formula>
    </cfRule>
  </conditionalFormatting>
  <conditionalFormatting sqref="I3:I13">
    <cfRule type="cellIs" dxfId="1097" priority="11" operator="equal">
      <formula>0</formula>
    </cfRule>
    <cfRule type="cellIs" dxfId="1096" priority="12" operator="greaterThan">
      <formula>4</formula>
    </cfRule>
    <cfRule type="colorScale" priority="13">
      <colorScale>
        <cfvo type="num" val="1"/>
        <cfvo type="percentile" val="50"/>
        <cfvo type="max"/>
        <color rgb="FFF8696B"/>
        <color rgb="FFFFEB84"/>
        <color rgb="FF63BE7B"/>
      </colorScale>
    </cfRule>
  </conditionalFormatting>
  <conditionalFormatting sqref="N3:N13">
    <cfRule type="cellIs" dxfId="1095" priority="5" operator="between">
      <formula>2</formula>
      <formula>4</formula>
    </cfRule>
    <cfRule type="cellIs" dxfId="1094" priority="6" operator="lessThan">
      <formula>2</formula>
    </cfRule>
    <cfRule type="cellIs" dxfId="1093" priority="7" operator="greaterThan">
      <formula>4</formula>
    </cfRule>
  </conditionalFormatting>
  <conditionalFormatting sqref="S3:AB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4">
    <cfRule type="cellIs" dxfId="1092" priority="1" operator="equal">
      <formula>0</formula>
    </cfRule>
    <cfRule type="cellIs" dxfId="1091" priority="2" operator="greaterThan">
      <formula>4</formula>
    </cfRule>
    <cfRule type="colorScale" priority="3">
      <colorScale>
        <cfvo type="num" val="1"/>
        <cfvo type="percentile" val="50"/>
        <cfvo type="max"/>
        <color rgb="FFF8696B"/>
        <color rgb="FFFFEB84"/>
        <color rgb="FF63BE7B"/>
      </colorScale>
    </cfRule>
  </conditionalFormatting>
  <pageMargins left="0.1" right="0.25" top="0.1" bottom="0.1" header="0.3" footer="0.3"/>
  <pageSetup orientation="landscape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29"/>
  <sheetViews>
    <sheetView zoomScale="70" zoomScaleNormal="70" zoomScalePageLayoutView="70" workbookViewId="0">
      <selection activeCell="J3" sqref="J3:J14"/>
    </sheetView>
  </sheetViews>
  <sheetFormatPr defaultColWidth="8.77734375" defaultRowHeight="14.4" x14ac:dyDescent="0.3"/>
  <cols>
    <col min="1" max="1" width="4.33203125" customWidth="1"/>
    <col min="2" max="2" width="14.6640625" customWidth="1"/>
    <col min="3" max="8" width="10.44140625" customWidth="1"/>
    <col min="9" max="9" width="15.77734375" customWidth="1"/>
    <col min="10" max="10" width="14.77734375" customWidth="1"/>
  </cols>
  <sheetData>
    <row r="1" spans="1:28" ht="23.4" x14ac:dyDescent="0.45">
      <c r="A1" s="46" t="s">
        <v>39</v>
      </c>
      <c r="B1" s="47"/>
      <c r="C1" s="47"/>
      <c r="D1" s="47"/>
      <c r="E1" s="47"/>
      <c r="F1" s="47"/>
      <c r="G1" s="47"/>
      <c r="S1" s="2" t="s">
        <v>52</v>
      </c>
      <c r="T1" s="2"/>
      <c r="U1" s="2"/>
      <c r="V1" s="2"/>
      <c r="W1" s="2"/>
      <c r="X1" s="2"/>
      <c r="Y1" s="2"/>
      <c r="Z1" s="2"/>
      <c r="AA1" s="2"/>
      <c r="AB1" s="2"/>
    </row>
    <row r="2" spans="1:28" s="2" customFormat="1" ht="23.4" x14ac:dyDescent="0.45">
      <c r="A2" s="1" t="s">
        <v>0</v>
      </c>
      <c r="B2" s="9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51</v>
      </c>
      <c r="O2" s="2" t="s">
        <v>17</v>
      </c>
      <c r="S2" s="40">
        <v>1</v>
      </c>
      <c r="T2" s="40">
        <v>2</v>
      </c>
      <c r="U2" s="40">
        <v>3</v>
      </c>
      <c r="V2" s="40">
        <v>4</v>
      </c>
      <c r="W2" s="40">
        <v>5</v>
      </c>
      <c r="X2" s="40">
        <v>6</v>
      </c>
      <c r="Y2" s="40">
        <v>7</v>
      </c>
      <c r="Z2" s="40">
        <v>8</v>
      </c>
      <c r="AA2" s="40">
        <v>9</v>
      </c>
      <c r="AB2" s="41" t="s">
        <v>18</v>
      </c>
    </row>
    <row r="3" spans="1:28" s="2" customFormat="1" ht="42.75" customHeight="1" x14ac:dyDescent="0.45">
      <c r="A3" s="3">
        <v>1</v>
      </c>
      <c r="B3" s="7"/>
      <c r="C3" s="11"/>
      <c r="D3" s="11"/>
      <c r="E3" s="11"/>
      <c r="F3" s="11"/>
      <c r="G3" s="11"/>
      <c r="H3" s="11"/>
      <c r="I3" s="5">
        <f>SUM(COUNTIF($C3:$H3,"1B"),COUNTIF($C3:$H3,"2B"),COUNTIF($C3:$H3,"3B"),COUNTIF($C3:$H3,"SS"))</f>
        <v>0</v>
      </c>
      <c r="J3" s="5">
        <f>SUM(COUNTIF($C3:$H3,"LF"),COUNTIF($C3:$H3,"CL"),COUNTIF($C3:$E3,"CR"),COUNTIF($C3:$H3,"RF"))</f>
        <v>0</v>
      </c>
      <c r="K3" s="5">
        <f>SUM(COUNTIF($C3:$H3,"P"))</f>
        <v>0</v>
      </c>
      <c r="L3" s="5">
        <f>SUM(COUNTIF($C3:$H3,"C "))</f>
        <v>0</v>
      </c>
      <c r="M3" s="5">
        <f>SUM(COUNTIF($C3:$H3,"BN"))</f>
        <v>0</v>
      </c>
      <c r="N3" s="5">
        <f>SUM(I3,K3,L3)</f>
        <v>0</v>
      </c>
      <c r="O3" s="2">
        <f>SUM(I3:M3)</f>
        <v>0</v>
      </c>
      <c r="S3">
        <f>COUNTIF($B3:$H3,"P")</f>
        <v>0</v>
      </c>
      <c r="T3">
        <f>COUNTIF($B3:$H3,"C ")</f>
        <v>0</v>
      </c>
      <c r="U3">
        <f>COUNTIF($B3:$H3,"1B")</f>
        <v>0</v>
      </c>
      <c r="V3">
        <f>COUNTIF($B3:$H3,"2B")</f>
        <v>0</v>
      </c>
      <c r="W3">
        <f>COUNTIF($B3:$H3,"3B")</f>
        <v>0</v>
      </c>
      <c r="X3">
        <f>COUNTIF($B3:$H3,"SS")</f>
        <v>0</v>
      </c>
      <c r="Y3">
        <f>COUNTIF($B3:$H3,"LF")</f>
        <v>0</v>
      </c>
      <c r="Z3">
        <f>COUNTIF($B3:$H3,"CF")</f>
        <v>0</v>
      </c>
      <c r="AA3">
        <f>COUNTIF($B3:$H3,"RF")</f>
        <v>0</v>
      </c>
      <c r="AB3">
        <f>COUNTIF($B3:$H3,"BN")</f>
        <v>0</v>
      </c>
    </row>
    <row r="4" spans="1:28" s="2" customFormat="1" ht="42.75" customHeight="1" x14ac:dyDescent="0.45">
      <c r="A4" s="3">
        <v>2</v>
      </c>
      <c r="B4" s="7"/>
      <c r="C4" s="11"/>
      <c r="D4" s="11"/>
      <c r="E4" s="11"/>
      <c r="F4" s="11"/>
      <c r="G4" s="11"/>
      <c r="H4" s="11"/>
      <c r="I4" s="5">
        <f t="shared" ref="I4:I13" si="0">SUM(COUNTIF($C4:$H4,"1B"),COUNTIF($C4:$H4,"2B"),COUNTIF($C4:$H4,"3B"),COUNTIF($C4:$H4,"SS"))</f>
        <v>0</v>
      </c>
      <c r="J4" s="5">
        <f t="shared" ref="J4:J14" si="1">SUM(COUNTIF($C4:$H4,"LF"),COUNTIF($C4:$H4,"CL"),COUNTIF($C4:$E4,"CR"),COUNTIF($C4:$H4,"RF"))</f>
        <v>0</v>
      </c>
      <c r="K4" s="5">
        <f t="shared" ref="K4:K13" si="2">SUM(COUNTIF($C4:$H4,"P"))</f>
        <v>0</v>
      </c>
      <c r="L4" s="5">
        <f t="shared" ref="L4:L13" si="3">SUM(COUNTIF($C4:$H4,"C "))</f>
        <v>0</v>
      </c>
      <c r="M4" s="5">
        <f t="shared" ref="M4:M13" si="4">SUM(COUNTIF($C4:$H4,"BN"))</f>
        <v>0</v>
      </c>
      <c r="N4" s="5">
        <f t="shared" ref="N4:N13" si="5">SUM(I4,K4,L4)</f>
        <v>0</v>
      </c>
      <c r="O4" s="2">
        <f t="shared" ref="O4:O13" si="6">SUM(I4:M4)</f>
        <v>0</v>
      </c>
      <c r="S4">
        <f t="shared" ref="S4:S13" si="7">COUNTIF($B4:$H4,"P")</f>
        <v>0</v>
      </c>
      <c r="T4">
        <f t="shared" ref="T4:T13" si="8">COUNTIF($B4:$H4,"C ")</f>
        <v>0</v>
      </c>
      <c r="U4">
        <f t="shared" ref="U4:U13" si="9">COUNTIF($B4:$H4,"1B")</f>
        <v>0</v>
      </c>
      <c r="V4">
        <f t="shared" ref="V4:V13" si="10">COUNTIF($B4:$H4,"2B")</f>
        <v>0</v>
      </c>
      <c r="W4">
        <f t="shared" ref="W4:W13" si="11">COUNTIF($B4:$H4,"3B")</f>
        <v>0</v>
      </c>
      <c r="X4">
        <f t="shared" ref="X4:X13" si="12">COUNTIF($B4:$H4,"SS")</f>
        <v>0</v>
      </c>
      <c r="Y4">
        <f t="shared" ref="Y4:Y13" si="13">COUNTIF($B4:$H4,"LF")</f>
        <v>0</v>
      </c>
      <c r="Z4">
        <f t="shared" ref="Z4:Z13" si="14">COUNTIF($B4:$H4,"CF")</f>
        <v>0</v>
      </c>
      <c r="AA4">
        <f t="shared" ref="AA4:AA13" si="15">COUNTIF($B4:$H4,"RF")</f>
        <v>0</v>
      </c>
      <c r="AB4">
        <f t="shared" ref="AB4:AB13" si="16">COUNTIF($B4:$H4,"BN")</f>
        <v>0</v>
      </c>
    </row>
    <row r="5" spans="1:28" s="2" customFormat="1" ht="42.75" customHeight="1" x14ac:dyDescent="0.45">
      <c r="A5" s="3">
        <v>3</v>
      </c>
      <c r="B5" s="7"/>
      <c r="C5" s="11"/>
      <c r="D5" s="11"/>
      <c r="E5" s="11"/>
      <c r="F5" s="11"/>
      <c r="G5" s="11"/>
      <c r="H5" s="11"/>
      <c r="I5" s="5">
        <f t="shared" si="0"/>
        <v>0</v>
      </c>
      <c r="J5" s="5">
        <f t="shared" si="1"/>
        <v>0</v>
      </c>
      <c r="K5" s="5">
        <f t="shared" si="2"/>
        <v>0</v>
      </c>
      <c r="L5" s="5">
        <f t="shared" si="3"/>
        <v>0</v>
      </c>
      <c r="M5" s="5">
        <f t="shared" si="4"/>
        <v>0</v>
      </c>
      <c r="N5" s="5">
        <f t="shared" si="5"/>
        <v>0</v>
      </c>
      <c r="O5" s="2">
        <f t="shared" si="6"/>
        <v>0</v>
      </c>
      <c r="S5">
        <f t="shared" si="7"/>
        <v>0</v>
      </c>
      <c r="T5">
        <f t="shared" si="8"/>
        <v>0</v>
      </c>
      <c r="U5">
        <f t="shared" si="9"/>
        <v>0</v>
      </c>
      <c r="V5">
        <f t="shared" si="10"/>
        <v>0</v>
      </c>
      <c r="W5">
        <f t="shared" si="11"/>
        <v>0</v>
      </c>
      <c r="X5">
        <f t="shared" si="12"/>
        <v>0</v>
      </c>
      <c r="Y5">
        <f t="shared" si="13"/>
        <v>0</v>
      </c>
      <c r="Z5">
        <f t="shared" si="14"/>
        <v>0</v>
      </c>
      <c r="AA5">
        <f t="shared" si="15"/>
        <v>0</v>
      </c>
      <c r="AB5">
        <f t="shared" si="16"/>
        <v>0</v>
      </c>
    </row>
    <row r="6" spans="1:28" s="2" customFormat="1" ht="42.75" customHeight="1" x14ac:dyDescent="0.45">
      <c r="A6" s="7">
        <v>4</v>
      </c>
      <c r="B6" s="7"/>
      <c r="C6" s="11"/>
      <c r="D6" s="11"/>
      <c r="E6" s="11"/>
      <c r="F6" s="11"/>
      <c r="G6" s="11"/>
      <c r="H6" s="11"/>
      <c r="I6" s="5">
        <f t="shared" si="0"/>
        <v>0</v>
      </c>
      <c r="J6" s="5">
        <f t="shared" si="1"/>
        <v>0</v>
      </c>
      <c r="K6" s="5">
        <f t="shared" si="2"/>
        <v>0</v>
      </c>
      <c r="L6" s="5">
        <f t="shared" si="3"/>
        <v>0</v>
      </c>
      <c r="M6" s="5">
        <f t="shared" si="4"/>
        <v>0</v>
      </c>
      <c r="N6" s="5">
        <f t="shared" si="5"/>
        <v>0</v>
      </c>
      <c r="O6" s="2">
        <f t="shared" si="6"/>
        <v>0</v>
      </c>
      <c r="S6">
        <f t="shared" si="7"/>
        <v>0</v>
      </c>
      <c r="T6">
        <f t="shared" si="8"/>
        <v>0</v>
      </c>
      <c r="U6">
        <f t="shared" si="9"/>
        <v>0</v>
      </c>
      <c r="V6">
        <f t="shared" si="10"/>
        <v>0</v>
      </c>
      <c r="W6">
        <f t="shared" si="11"/>
        <v>0</v>
      </c>
      <c r="X6">
        <f t="shared" si="12"/>
        <v>0</v>
      </c>
      <c r="Y6">
        <f t="shared" si="13"/>
        <v>0</v>
      </c>
      <c r="Z6">
        <f t="shared" si="14"/>
        <v>0</v>
      </c>
      <c r="AA6">
        <f t="shared" si="15"/>
        <v>0</v>
      </c>
      <c r="AB6">
        <f t="shared" si="16"/>
        <v>0</v>
      </c>
    </row>
    <row r="7" spans="1:28" s="2" customFormat="1" ht="42.75" customHeight="1" x14ac:dyDescent="0.45">
      <c r="A7" s="3">
        <v>5</v>
      </c>
      <c r="B7" s="7"/>
      <c r="C7" s="11"/>
      <c r="D7" s="11"/>
      <c r="E7" s="11"/>
      <c r="F7" s="11"/>
      <c r="G7" s="11"/>
      <c r="H7" s="11"/>
      <c r="I7" s="5">
        <f t="shared" si="0"/>
        <v>0</v>
      </c>
      <c r="J7" s="5">
        <f t="shared" si="1"/>
        <v>0</v>
      </c>
      <c r="K7" s="5">
        <f t="shared" si="2"/>
        <v>0</v>
      </c>
      <c r="L7" s="5">
        <f t="shared" si="3"/>
        <v>0</v>
      </c>
      <c r="M7" s="5">
        <f t="shared" si="4"/>
        <v>0</v>
      </c>
      <c r="N7" s="5">
        <f t="shared" si="5"/>
        <v>0</v>
      </c>
      <c r="O7" s="2">
        <f t="shared" si="6"/>
        <v>0</v>
      </c>
      <c r="S7">
        <f t="shared" si="7"/>
        <v>0</v>
      </c>
      <c r="T7">
        <f t="shared" si="8"/>
        <v>0</v>
      </c>
      <c r="U7">
        <f t="shared" si="9"/>
        <v>0</v>
      </c>
      <c r="V7">
        <f t="shared" si="10"/>
        <v>0</v>
      </c>
      <c r="W7">
        <f t="shared" si="11"/>
        <v>0</v>
      </c>
      <c r="X7">
        <f t="shared" si="12"/>
        <v>0</v>
      </c>
      <c r="Y7">
        <f t="shared" si="13"/>
        <v>0</v>
      </c>
      <c r="Z7">
        <f t="shared" si="14"/>
        <v>0</v>
      </c>
      <c r="AA7">
        <f t="shared" si="15"/>
        <v>0</v>
      </c>
      <c r="AB7">
        <f t="shared" si="16"/>
        <v>0</v>
      </c>
    </row>
    <row r="8" spans="1:28" s="2" customFormat="1" ht="42.75" customHeight="1" x14ac:dyDescent="0.45">
      <c r="A8" s="3">
        <v>6</v>
      </c>
      <c r="B8" s="7"/>
      <c r="C8" s="11"/>
      <c r="D8" s="11"/>
      <c r="E8" s="11"/>
      <c r="F8" s="11"/>
      <c r="G8" s="11"/>
      <c r="H8" s="11"/>
      <c r="I8" s="5">
        <f t="shared" si="0"/>
        <v>0</v>
      </c>
      <c r="J8" s="5">
        <f t="shared" si="1"/>
        <v>0</v>
      </c>
      <c r="K8" s="5">
        <f t="shared" si="2"/>
        <v>0</v>
      </c>
      <c r="L8" s="5">
        <f t="shared" si="3"/>
        <v>0</v>
      </c>
      <c r="M8" s="5">
        <f t="shared" si="4"/>
        <v>0</v>
      </c>
      <c r="N8" s="5">
        <f t="shared" si="5"/>
        <v>0</v>
      </c>
      <c r="O8" s="2">
        <f t="shared" si="6"/>
        <v>0</v>
      </c>
      <c r="S8">
        <f t="shared" si="7"/>
        <v>0</v>
      </c>
      <c r="T8">
        <f t="shared" si="8"/>
        <v>0</v>
      </c>
      <c r="U8">
        <f t="shared" si="9"/>
        <v>0</v>
      </c>
      <c r="V8">
        <f t="shared" si="10"/>
        <v>0</v>
      </c>
      <c r="W8">
        <f t="shared" si="11"/>
        <v>0</v>
      </c>
      <c r="X8">
        <f t="shared" si="12"/>
        <v>0</v>
      </c>
      <c r="Y8">
        <f t="shared" si="13"/>
        <v>0</v>
      </c>
      <c r="Z8">
        <f t="shared" si="14"/>
        <v>0</v>
      </c>
      <c r="AA8">
        <f t="shared" si="15"/>
        <v>0</v>
      </c>
      <c r="AB8">
        <f t="shared" si="16"/>
        <v>0</v>
      </c>
    </row>
    <row r="9" spans="1:28" s="2" customFormat="1" ht="42.75" customHeight="1" x14ac:dyDescent="0.45">
      <c r="A9" s="3">
        <v>7</v>
      </c>
      <c r="B9" s="7"/>
      <c r="C9" s="11"/>
      <c r="D9" s="11"/>
      <c r="E9" s="11"/>
      <c r="F9" s="11"/>
      <c r="G9" s="11"/>
      <c r="H9" s="11"/>
      <c r="I9" s="5">
        <f t="shared" si="0"/>
        <v>0</v>
      </c>
      <c r="J9" s="5">
        <f t="shared" si="1"/>
        <v>0</v>
      </c>
      <c r="K9" s="5">
        <f t="shared" si="2"/>
        <v>0</v>
      </c>
      <c r="L9" s="5">
        <f t="shared" si="3"/>
        <v>0</v>
      </c>
      <c r="M9" s="5">
        <f t="shared" si="4"/>
        <v>0</v>
      </c>
      <c r="N9" s="5">
        <f t="shared" si="5"/>
        <v>0</v>
      </c>
      <c r="O9" s="2">
        <f t="shared" si="6"/>
        <v>0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</v>
      </c>
      <c r="W9">
        <f t="shared" si="11"/>
        <v>0</v>
      </c>
      <c r="X9">
        <f t="shared" si="12"/>
        <v>0</v>
      </c>
      <c r="Y9">
        <f t="shared" si="13"/>
        <v>0</v>
      </c>
      <c r="Z9">
        <f t="shared" si="14"/>
        <v>0</v>
      </c>
      <c r="AA9">
        <f t="shared" si="15"/>
        <v>0</v>
      </c>
      <c r="AB9">
        <f t="shared" si="16"/>
        <v>0</v>
      </c>
    </row>
    <row r="10" spans="1:28" s="2" customFormat="1" ht="42.75" customHeight="1" x14ac:dyDescent="0.45">
      <c r="A10" s="3">
        <v>8</v>
      </c>
      <c r="B10" s="7"/>
      <c r="C10" s="11"/>
      <c r="D10" s="11"/>
      <c r="E10" s="11"/>
      <c r="F10" s="11"/>
      <c r="G10" s="11"/>
      <c r="H10" s="11"/>
      <c r="I10" s="5">
        <f t="shared" si="0"/>
        <v>0</v>
      </c>
      <c r="J10" s="5">
        <f t="shared" si="1"/>
        <v>0</v>
      </c>
      <c r="K10" s="5">
        <f t="shared" si="2"/>
        <v>0</v>
      </c>
      <c r="L10" s="5">
        <f t="shared" si="3"/>
        <v>0</v>
      </c>
      <c r="M10" s="5">
        <f t="shared" si="4"/>
        <v>0</v>
      </c>
      <c r="N10" s="5">
        <f t="shared" si="5"/>
        <v>0</v>
      </c>
      <c r="O10" s="2">
        <f t="shared" si="6"/>
        <v>0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  <c r="AB10">
        <f t="shared" si="16"/>
        <v>0</v>
      </c>
    </row>
    <row r="11" spans="1:28" s="2" customFormat="1" ht="42.75" customHeight="1" x14ac:dyDescent="0.45">
      <c r="A11" s="3">
        <v>9</v>
      </c>
      <c r="B11" s="7"/>
      <c r="C11" s="11"/>
      <c r="D11" s="11"/>
      <c r="E11" s="11"/>
      <c r="F11" s="11"/>
      <c r="G11" s="11"/>
      <c r="H11" s="11"/>
      <c r="I11" s="5">
        <f t="shared" si="0"/>
        <v>0</v>
      </c>
      <c r="J11" s="5">
        <f t="shared" si="1"/>
        <v>0</v>
      </c>
      <c r="K11" s="5">
        <f t="shared" si="2"/>
        <v>0</v>
      </c>
      <c r="L11" s="5">
        <f t="shared" si="3"/>
        <v>0</v>
      </c>
      <c r="M11" s="5">
        <f t="shared" si="4"/>
        <v>0</v>
      </c>
      <c r="N11" s="5">
        <f t="shared" si="5"/>
        <v>0</v>
      </c>
      <c r="O11" s="2">
        <f t="shared" si="6"/>
        <v>0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B11">
        <f t="shared" si="16"/>
        <v>0</v>
      </c>
    </row>
    <row r="12" spans="1:28" s="2" customFormat="1" ht="42.75" customHeight="1" x14ac:dyDescent="0.45">
      <c r="A12" s="3">
        <v>10</v>
      </c>
      <c r="B12" s="7"/>
      <c r="C12" s="11"/>
      <c r="D12" s="11"/>
      <c r="E12" s="11"/>
      <c r="F12" s="11"/>
      <c r="G12" s="11"/>
      <c r="H12" s="11"/>
      <c r="I12" s="5">
        <f t="shared" si="0"/>
        <v>0</v>
      </c>
      <c r="J12" s="5">
        <f t="shared" si="1"/>
        <v>0</v>
      </c>
      <c r="K12" s="5">
        <f t="shared" si="2"/>
        <v>0</v>
      </c>
      <c r="L12" s="5">
        <f t="shared" si="3"/>
        <v>0</v>
      </c>
      <c r="M12" s="5">
        <f t="shared" si="4"/>
        <v>0</v>
      </c>
      <c r="N12" s="5">
        <f t="shared" si="5"/>
        <v>0</v>
      </c>
      <c r="O12" s="2">
        <f t="shared" si="6"/>
        <v>0</v>
      </c>
      <c r="S12">
        <f t="shared" si="7"/>
        <v>0</v>
      </c>
      <c r="T12">
        <f t="shared" si="8"/>
        <v>0</v>
      </c>
      <c r="U12">
        <f t="shared" si="9"/>
        <v>0</v>
      </c>
      <c r="V12">
        <f t="shared" si="10"/>
        <v>0</v>
      </c>
      <c r="W12">
        <f t="shared" si="11"/>
        <v>0</v>
      </c>
      <c r="X12">
        <f t="shared" si="12"/>
        <v>0</v>
      </c>
      <c r="Y12">
        <f t="shared" si="13"/>
        <v>0</v>
      </c>
      <c r="Z12">
        <f t="shared" si="14"/>
        <v>0</v>
      </c>
      <c r="AA12">
        <f t="shared" si="15"/>
        <v>0</v>
      </c>
      <c r="AB12">
        <f t="shared" si="16"/>
        <v>0</v>
      </c>
    </row>
    <row r="13" spans="1:28" s="2" customFormat="1" ht="42.75" customHeight="1" x14ac:dyDescent="0.45">
      <c r="A13" s="3">
        <v>11</v>
      </c>
      <c r="B13" s="7"/>
      <c r="C13" s="11"/>
      <c r="D13" s="11"/>
      <c r="E13" s="11"/>
      <c r="F13" s="11"/>
      <c r="G13" s="11"/>
      <c r="H13" s="11"/>
      <c r="I13" s="5">
        <f t="shared" si="0"/>
        <v>0</v>
      </c>
      <c r="J13" s="5">
        <f t="shared" si="1"/>
        <v>0</v>
      </c>
      <c r="K13" s="5">
        <f t="shared" si="2"/>
        <v>0</v>
      </c>
      <c r="L13" s="5">
        <f t="shared" si="3"/>
        <v>0</v>
      </c>
      <c r="M13" s="5">
        <f t="shared" si="4"/>
        <v>0</v>
      </c>
      <c r="N13" s="5">
        <f t="shared" si="5"/>
        <v>0</v>
      </c>
      <c r="O13" s="2">
        <f t="shared" si="6"/>
        <v>0</v>
      </c>
      <c r="S13">
        <f t="shared" si="7"/>
        <v>0</v>
      </c>
      <c r="T13">
        <f t="shared" si="8"/>
        <v>0</v>
      </c>
      <c r="U13">
        <f t="shared" si="9"/>
        <v>0</v>
      </c>
      <c r="V13">
        <f t="shared" si="10"/>
        <v>0</v>
      </c>
      <c r="W13">
        <f t="shared" si="11"/>
        <v>0</v>
      </c>
      <c r="X13">
        <f t="shared" si="12"/>
        <v>0</v>
      </c>
      <c r="Y13">
        <f t="shared" si="13"/>
        <v>0</v>
      </c>
      <c r="Z13">
        <f t="shared" si="14"/>
        <v>0</v>
      </c>
      <c r="AA13">
        <f t="shared" si="15"/>
        <v>0</v>
      </c>
      <c r="AB13">
        <f t="shared" si="16"/>
        <v>0</v>
      </c>
    </row>
    <row r="14" spans="1:28" s="2" customFormat="1" ht="23.4" x14ac:dyDescent="0.45">
      <c r="E14" s="37"/>
      <c r="F14" s="37"/>
      <c r="I14" s="5">
        <f>SUM(I3:I13)/4</f>
        <v>0</v>
      </c>
      <c r="J14" s="5">
        <f t="shared" si="1"/>
        <v>0</v>
      </c>
      <c r="K14" s="5">
        <f>SUM(K3:K13)</f>
        <v>0</v>
      </c>
      <c r="L14" s="5">
        <f>SUM(L3:L13)</f>
        <v>0</v>
      </c>
      <c r="M14" s="5">
        <f t="shared" ref="M14" si="17">SUM(COUNTIF($C14:$H14,"BN"))</f>
        <v>0</v>
      </c>
    </row>
    <row r="15" spans="1:28" ht="23.4" x14ac:dyDescent="0.45">
      <c r="A15" s="2"/>
      <c r="B15" s="2"/>
      <c r="C15" s="2"/>
      <c r="D15" s="2"/>
      <c r="E15" s="21"/>
      <c r="F15" s="8"/>
      <c r="G15" s="2"/>
      <c r="H15" s="2"/>
      <c r="I15" s="5"/>
      <c r="J15" s="5"/>
      <c r="K15" s="5"/>
      <c r="L15" s="5"/>
      <c r="M15" s="5"/>
      <c r="N15" s="2"/>
    </row>
    <row r="16" spans="1:28" ht="23.4" x14ac:dyDescent="0.45">
      <c r="A16" s="2"/>
      <c r="B16" s="2" t="s">
        <v>27</v>
      </c>
      <c r="C16" s="2"/>
      <c r="D16" s="2"/>
      <c r="E16" s="2"/>
      <c r="F16" s="2"/>
      <c r="G16" s="2"/>
      <c r="H16" s="2"/>
      <c r="I16" s="5"/>
      <c r="J16" s="5"/>
      <c r="K16" s="5"/>
    </row>
    <row r="17" spans="1:14" ht="23.4" x14ac:dyDescent="0.45">
      <c r="A17" s="1" t="s">
        <v>0</v>
      </c>
      <c r="B17" s="9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5" t="s">
        <v>33</v>
      </c>
      <c r="J17" s="5" t="s">
        <v>34</v>
      </c>
      <c r="K17" s="5" t="s">
        <v>35</v>
      </c>
      <c r="L17" s="5" t="s">
        <v>53</v>
      </c>
      <c r="M17" s="5" t="s">
        <v>54</v>
      </c>
      <c r="N17" s="5" t="s">
        <v>55</v>
      </c>
    </row>
    <row r="18" spans="1:14" ht="23.4" x14ac:dyDescent="0.45">
      <c r="A18" s="3">
        <v>1</v>
      </c>
      <c r="B18" s="7"/>
      <c r="C18" s="26"/>
      <c r="D18" s="26"/>
      <c r="E18" s="26"/>
      <c r="F18" s="26"/>
      <c r="G18" s="26"/>
      <c r="H18" s="26"/>
      <c r="I18" s="5">
        <f t="shared" ref="I18:I28" si="18">SUM(IF(ISTEXT(C18),1),IF(ISTEXT(D18),1),IF(ISTEXT(E18),1),IF(ISTEXT(F18),1),IF(ISTEXT(G18),1),IF(ISTEXT(H18),1))</f>
        <v>0</v>
      </c>
      <c r="J18" s="5">
        <f t="shared" ref="J18:J28" si="19">I18-SUM(COUNTIF(C18:G18,"*O"),COUNTIF(C18:H18,"K*"))</f>
        <v>0</v>
      </c>
      <c r="K18" s="5">
        <f t="shared" ref="K18:K28" si="20">COUNTIF(C18:H18,"*R*")</f>
        <v>0</v>
      </c>
      <c r="L18" s="5">
        <f t="shared" ref="L18:L28" si="21">COUNTIF(C18:H18,"*K*")</f>
        <v>0</v>
      </c>
      <c r="M18" s="5">
        <f t="shared" ref="M18:M28" si="22">COUNTIF(C18:H18,"*BI*")</f>
        <v>0</v>
      </c>
      <c r="N18" s="5">
        <f>SUM(COUNTIF(C18:H18,"*1B*"),COUNTIF(C18:H18,"*2B*"),COUNTIF(C18:H18,"*3B*"),COUNTIF(C18:H18,"*HR*"))</f>
        <v>0</v>
      </c>
    </row>
    <row r="19" spans="1:14" ht="23.4" x14ac:dyDescent="0.45">
      <c r="A19" s="3">
        <v>2</v>
      </c>
      <c r="B19" s="7"/>
      <c r="C19" s="26"/>
      <c r="D19" s="26"/>
      <c r="E19" s="26"/>
      <c r="F19" s="26"/>
      <c r="G19" s="26"/>
      <c r="H19" s="26"/>
      <c r="I19" s="5">
        <f t="shared" si="18"/>
        <v>0</v>
      </c>
      <c r="J19" s="5">
        <f t="shared" si="19"/>
        <v>0</v>
      </c>
      <c r="K19" s="5">
        <f t="shared" si="20"/>
        <v>0</v>
      </c>
      <c r="L19" s="5">
        <f t="shared" si="21"/>
        <v>0</v>
      </c>
      <c r="M19" s="5">
        <f t="shared" si="22"/>
        <v>0</v>
      </c>
      <c r="N19" s="5">
        <f t="shared" ref="N19:N28" si="23">SUM(COUNTIF(C19:H19,"*1B*"),COUNTIF(C19:H19,"*2B*"),COUNTIF(C19:H19,"*3B*"),COUNTIF(C19:H19,"*HR*"))</f>
        <v>0</v>
      </c>
    </row>
    <row r="20" spans="1:14" ht="23.4" x14ac:dyDescent="0.45">
      <c r="A20" s="3">
        <v>3</v>
      </c>
      <c r="B20" s="7"/>
      <c r="C20" s="26"/>
      <c r="D20" s="26"/>
      <c r="E20" s="26"/>
      <c r="F20" s="26"/>
      <c r="G20" s="26"/>
      <c r="H20" s="26"/>
      <c r="I20" s="5">
        <f t="shared" si="18"/>
        <v>0</v>
      </c>
      <c r="J20" s="5">
        <f t="shared" si="19"/>
        <v>0</v>
      </c>
      <c r="K20" s="5">
        <f t="shared" si="20"/>
        <v>0</v>
      </c>
      <c r="L20" s="5">
        <f t="shared" si="21"/>
        <v>0</v>
      </c>
      <c r="M20" s="5">
        <f t="shared" si="22"/>
        <v>0</v>
      </c>
      <c r="N20" s="5">
        <f t="shared" si="23"/>
        <v>0</v>
      </c>
    </row>
    <row r="21" spans="1:14" ht="23.4" x14ac:dyDescent="0.45">
      <c r="A21" s="7">
        <v>4</v>
      </c>
      <c r="B21" s="7"/>
      <c r="C21" s="26"/>
      <c r="D21" s="26"/>
      <c r="E21" s="26"/>
      <c r="F21" s="26"/>
      <c r="G21" s="26"/>
      <c r="H21" s="26"/>
      <c r="I21" s="5">
        <f t="shared" si="18"/>
        <v>0</v>
      </c>
      <c r="J21" s="5">
        <f t="shared" si="19"/>
        <v>0</v>
      </c>
      <c r="K21" s="5">
        <f t="shared" si="20"/>
        <v>0</v>
      </c>
      <c r="L21" s="5">
        <f t="shared" si="21"/>
        <v>0</v>
      </c>
      <c r="M21" s="5">
        <f t="shared" si="22"/>
        <v>0</v>
      </c>
      <c r="N21" s="5">
        <f t="shared" si="23"/>
        <v>0</v>
      </c>
    </row>
    <row r="22" spans="1:14" ht="23.4" x14ac:dyDescent="0.45">
      <c r="A22" s="3">
        <v>5</v>
      </c>
      <c r="B22" s="7"/>
      <c r="C22" s="26"/>
      <c r="D22" s="26"/>
      <c r="E22" s="26"/>
      <c r="F22" s="26"/>
      <c r="G22" s="26"/>
      <c r="H22" s="26"/>
      <c r="I22" s="5">
        <f t="shared" si="18"/>
        <v>0</v>
      </c>
      <c r="J22" s="5">
        <f t="shared" si="19"/>
        <v>0</v>
      </c>
      <c r="K22" s="5">
        <f t="shared" si="20"/>
        <v>0</v>
      </c>
      <c r="L22" s="5">
        <f t="shared" si="21"/>
        <v>0</v>
      </c>
      <c r="M22" s="5">
        <f t="shared" si="22"/>
        <v>0</v>
      </c>
      <c r="N22" s="5">
        <f t="shared" si="23"/>
        <v>0</v>
      </c>
    </row>
    <row r="23" spans="1:14" ht="23.4" x14ac:dyDescent="0.45">
      <c r="A23" s="3">
        <v>6</v>
      </c>
      <c r="B23" s="7"/>
      <c r="C23" s="26"/>
      <c r="D23" s="26"/>
      <c r="E23" s="26"/>
      <c r="F23" s="26"/>
      <c r="G23" s="26"/>
      <c r="H23" s="26"/>
      <c r="I23" s="5">
        <f t="shared" si="18"/>
        <v>0</v>
      </c>
      <c r="J23" s="5">
        <f t="shared" si="19"/>
        <v>0</v>
      </c>
      <c r="K23" s="5">
        <f t="shared" si="20"/>
        <v>0</v>
      </c>
      <c r="L23" s="5">
        <f t="shared" si="21"/>
        <v>0</v>
      </c>
      <c r="M23" s="5">
        <f t="shared" si="22"/>
        <v>0</v>
      </c>
      <c r="N23" s="5">
        <f t="shared" si="23"/>
        <v>0</v>
      </c>
    </row>
    <row r="24" spans="1:14" ht="23.4" x14ac:dyDescent="0.45">
      <c r="A24" s="3">
        <v>7</v>
      </c>
      <c r="B24" s="7"/>
      <c r="C24" s="26"/>
      <c r="D24" s="26"/>
      <c r="E24" s="26"/>
      <c r="F24" s="26"/>
      <c r="G24" s="26"/>
      <c r="H24" s="26"/>
      <c r="I24" s="5">
        <f t="shared" si="18"/>
        <v>0</v>
      </c>
      <c r="J24" s="5">
        <f t="shared" si="19"/>
        <v>0</v>
      </c>
      <c r="K24" s="5">
        <f t="shared" si="20"/>
        <v>0</v>
      </c>
      <c r="L24" s="5">
        <f t="shared" si="21"/>
        <v>0</v>
      </c>
      <c r="M24" s="5">
        <f t="shared" si="22"/>
        <v>0</v>
      </c>
      <c r="N24" s="5">
        <f t="shared" si="23"/>
        <v>0</v>
      </c>
    </row>
    <row r="25" spans="1:14" ht="23.4" x14ac:dyDescent="0.45">
      <c r="A25" s="3">
        <v>8</v>
      </c>
      <c r="B25" s="7"/>
      <c r="C25" s="26"/>
      <c r="D25" s="26"/>
      <c r="E25" s="26"/>
      <c r="F25" s="26"/>
      <c r="G25" s="26"/>
      <c r="H25" s="26"/>
      <c r="I25" s="5">
        <f t="shared" si="18"/>
        <v>0</v>
      </c>
      <c r="J25" s="5">
        <f t="shared" si="19"/>
        <v>0</v>
      </c>
      <c r="K25" s="5">
        <f t="shared" si="20"/>
        <v>0</v>
      </c>
      <c r="L25" s="5">
        <f t="shared" si="21"/>
        <v>0</v>
      </c>
      <c r="M25" s="5">
        <f t="shared" si="22"/>
        <v>0</v>
      </c>
      <c r="N25" s="5">
        <f t="shared" si="23"/>
        <v>0</v>
      </c>
    </row>
    <row r="26" spans="1:14" ht="23.4" x14ac:dyDescent="0.45">
      <c r="A26" s="3">
        <v>9</v>
      </c>
      <c r="B26" s="7"/>
      <c r="C26" s="26"/>
      <c r="D26" s="26"/>
      <c r="E26" s="26"/>
      <c r="F26" s="26"/>
      <c r="G26" s="26"/>
      <c r="H26" s="26"/>
      <c r="I26" s="5">
        <f t="shared" si="18"/>
        <v>0</v>
      </c>
      <c r="J26" s="5">
        <f t="shared" si="19"/>
        <v>0</v>
      </c>
      <c r="K26" s="5">
        <f t="shared" si="20"/>
        <v>0</v>
      </c>
      <c r="L26" s="5">
        <f t="shared" si="21"/>
        <v>0</v>
      </c>
      <c r="M26" s="5">
        <f t="shared" si="22"/>
        <v>0</v>
      </c>
      <c r="N26" s="5">
        <f t="shared" si="23"/>
        <v>0</v>
      </c>
    </row>
    <row r="27" spans="1:14" ht="23.4" x14ac:dyDescent="0.45">
      <c r="A27" s="3">
        <v>10</v>
      </c>
      <c r="B27" s="7"/>
      <c r="C27" s="26"/>
      <c r="D27" s="26"/>
      <c r="E27" s="26"/>
      <c r="F27" s="26"/>
      <c r="G27" s="26"/>
      <c r="H27" s="26"/>
      <c r="I27" s="5">
        <f t="shared" si="18"/>
        <v>0</v>
      </c>
      <c r="J27" s="5">
        <f t="shared" si="19"/>
        <v>0</v>
      </c>
      <c r="K27" s="5">
        <f t="shared" si="20"/>
        <v>0</v>
      </c>
      <c r="L27" s="5">
        <f t="shared" si="21"/>
        <v>0</v>
      </c>
      <c r="M27" s="5">
        <f t="shared" si="22"/>
        <v>0</v>
      </c>
      <c r="N27" s="5">
        <f t="shared" si="23"/>
        <v>0</v>
      </c>
    </row>
    <row r="28" spans="1:14" ht="23.4" x14ac:dyDescent="0.45">
      <c r="A28" s="3">
        <v>11</v>
      </c>
      <c r="B28" s="7"/>
      <c r="C28" s="26"/>
      <c r="D28" s="26"/>
      <c r="E28" s="26"/>
      <c r="F28" s="26"/>
      <c r="G28" s="26"/>
      <c r="H28" s="26"/>
      <c r="I28" s="5">
        <f t="shared" si="18"/>
        <v>0</v>
      </c>
      <c r="J28" s="5">
        <f t="shared" si="19"/>
        <v>0</v>
      </c>
      <c r="K28" s="5">
        <f t="shared" si="20"/>
        <v>0</v>
      </c>
      <c r="L28" s="5">
        <f t="shared" si="21"/>
        <v>0</v>
      </c>
      <c r="M28" s="5">
        <f t="shared" si="22"/>
        <v>0</v>
      </c>
      <c r="N28" s="5">
        <f t="shared" si="23"/>
        <v>0</v>
      </c>
    </row>
    <row r="29" spans="1:14" ht="23.4" x14ac:dyDescent="0.45">
      <c r="A29" s="2"/>
      <c r="B29" s="2"/>
      <c r="C29" s="2"/>
      <c r="D29" s="2"/>
      <c r="E29" s="2"/>
      <c r="F29" s="2"/>
      <c r="G29" s="2"/>
      <c r="H29" s="2"/>
      <c r="I29" s="5"/>
      <c r="J29" s="5"/>
      <c r="K29" s="5"/>
    </row>
  </sheetData>
  <mergeCells count="1">
    <mergeCell ref="A1:G1"/>
  </mergeCells>
  <phoneticPr fontId="15" type="noConversion"/>
  <conditionalFormatting sqref="D3:H3 E4:H4 F5:H5 G10:H13 H6:H9">
    <cfRule type="containsText" dxfId="1090" priority="524" operator="containsText" text="BN">
      <formula>NOT(ISERROR(SEARCH("BN",D3)))</formula>
    </cfRule>
    <cfRule type="containsText" dxfId="1089" priority="525" operator="containsText" text="P">
      <formula>NOT(ISERROR(SEARCH("P",D3)))</formula>
    </cfRule>
    <cfRule type="containsText" dxfId="1088" priority="526" operator="containsText" text="SS">
      <formula>NOT(ISERROR(SEARCH("SS",D3)))</formula>
    </cfRule>
    <cfRule type="containsText" dxfId="1087" priority="527" operator="containsText" text="3B">
      <formula>NOT(ISERROR(SEARCH("3B",D3)))</formula>
    </cfRule>
    <cfRule type="containsText" dxfId="1086" priority="528" operator="containsText" text="2B">
      <formula>NOT(ISERROR(SEARCH("2B",D3)))</formula>
    </cfRule>
    <cfRule type="containsText" dxfId="1085" priority="529" operator="containsText" text="1B">
      <formula>NOT(ISERROR(SEARCH("1B",D3)))</formula>
    </cfRule>
    <cfRule type="containsText" dxfId="1084" priority="530" operator="containsText" text="C ">
      <formula>NOT(ISERROR(SEARCH("C ",D3)))</formula>
    </cfRule>
    <cfRule type="containsText" dxfId="1083" priority="531" operator="containsText" text="CR">
      <formula>NOT(ISERROR(SEARCH("CR",D3)))</formula>
    </cfRule>
    <cfRule type="containsText" dxfId="1082" priority="532" operator="containsText" text="CL">
      <formula>NOT(ISERROR(SEARCH("CL",D3)))</formula>
    </cfRule>
    <cfRule type="containsText" dxfId="1081" priority="533" operator="containsText" text="RF">
      <formula>NOT(ISERROR(SEARCH("RF",D3)))</formula>
    </cfRule>
    <cfRule type="containsText" dxfId="1080" priority="534" operator="containsText" text="LF">
      <formula>NOT(ISERROR(SEARCH("LF",D3)))</formula>
    </cfRule>
  </conditionalFormatting>
  <conditionalFormatting sqref="C12">
    <cfRule type="containsText" dxfId="1079" priority="405" operator="containsText" text="BN">
      <formula>NOT(ISERROR(SEARCH("BN",C12)))</formula>
    </cfRule>
    <cfRule type="containsText" dxfId="1078" priority="406" operator="containsText" text="P">
      <formula>NOT(ISERROR(SEARCH("P",C12)))</formula>
    </cfRule>
    <cfRule type="containsText" dxfId="1077" priority="407" operator="containsText" text="SS">
      <formula>NOT(ISERROR(SEARCH("SS",C12)))</formula>
    </cfRule>
    <cfRule type="containsText" dxfId="1076" priority="408" operator="containsText" text="3B">
      <formula>NOT(ISERROR(SEARCH("3B",C12)))</formula>
    </cfRule>
    <cfRule type="containsText" dxfId="1075" priority="409" operator="containsText" text="2B">
      <formula>NOT(ISERROR(SEARCH("2B",C12)))</formula>
    </cfRule>
    <cfRule type="containsText" dxfId="1074" priority="410" operator="containsText" text="1B">
      <formula>NOT(ISERROR(SEARCH("1B",C12)))</formula>
    </cfRule>
    <cfRule type="containsText" dxfId="1073" priority="411" operator="containsText" text="C ">
      <formula>NOT(ISERROR(SEARCH("C ",C12)))</formula>
    </cfRule>
    <cfRule type="containsText" dxfId="1072" priority="412" operator="containsText" text="CR">
      <formula>NOT(ISERROR(SEARCH("CR",C12)))</formula>
    </cfRule>
    <cfRule type="containsText" dxfId="1071" priority="413" operator="containsText" text="CL">
      <formula>NOT(ISERROR(SEARCH("CL",C12)))</formula>
    </cfRule>
    <cfRule type="containsText" dxfId="1070" priority="414" operator="containsText" text="RF">
      <formula>NOT(ISERROR(SEARCH("RF",C12)))</formula>
    </cfRule>
    <cfRule type="containsText" dxfId="1069" priority="415" operator="containsText" text="LF">
      <formula>NOT(ISERROR(SEARCH("LF",C12)))</formula>
    </cfRule>
  </conditionalFormatting>
  <conditionalFormatting sqref="C3">
    <cfRule type="containsText" dxfId="1068" priority="504" operator="containsText" text="BN">
      <formula>NOT(ISERROR(SEARCH("BN",C3)))</formula>
    </cfRule>
    <cfRule type="containsText" dxfId="1067" priority="505" operator="containsText" text="P">
      <formula>NOT(ISERROR(SEARCH("P",C3)))</formula>
    </cfRule>
    <cfRule type="containsText" dxfId="1066" priority="506" operator="containsText" text="SS">
      <formula>NOT(ISERROR(SEARCH("SS",C3)))</formula>
    </cfRule>
    <cfRule type="containsText" dxfId="1065" priority="507" operator="containsText" text="3B">
      <formula>NOT(ISERROR(SEARCH("3B",C3)))</formula>
    </cfRule>
    <cfRule type="containsText" dxfId="1064" priority="508" operator="containsText" text="2B">
      <formula>NOT(ISERROR(SEARCH("2B",C3)))</formula>
    </cfRule>
    <cfRule type="containsText" dxfId="1063" priority="509" operator="containsText" text="1B">
      <formula>NOT(ISERROR(SEARCH("1B",C3)))</formula>
    </cfRule>
    <cfRule type="containsText" dxfId="1062" priority="510" operator="containsText" text="C ">
      <formula>NOT(ISERROR(SEARCH("C ",C3)))</formula>
    </cfRule>
    <cfRule type="containsText" dxfId="1061" priority="511" operator="containsText" text="CR">
      <formula>NOT(ISERROR(SEARCH("CR",C3)))</formula>
    </cfRule>
    <cfRule type="containsText" dxfId="1060" priority="512" operator="containsText" text="CL">
      <formula>NOT(ISERROR(SEARCH("CL",C3)))</formula>
    </cfRule>
    <cfRule type="containsText" dxfId="1059" priority="513" operator="containsText" text="RF">
      <formula>NOT(ISERROR(SEARCH("RF",C3)))</formula>
    </cfRule>
    <cfRule type="containsText" dxfId="1058" priority="514" operator="containsText" text="LF">
      <formula>NOT(ISERROR(SEARCH("LF",C3)))</formula>
    </cfRule>
  </conditionalFormatting>
  <conditionalFormatting sqref="C7:C8">
    <cfRule type="containsText" dxfId="1057" priority="493" operator="containsText" text="BN">
      <formula>NOT(ISERROR(SEARCH("BN",C7)))</formula>
    </cfRule>
    <cfRule type="containsText" dxfId="1056" priority="494" operator="containsText" text="P">
      <formula>NOT(ISERROR(SEARCH("P",C7)))</formula>
    </cfRule>
    <cfRule type="containsText" dxfId="1055" priority="495" operator="containsText" text="SS">
      <formula>NOT(ISERROR(SEARCH("SS",C7)))</formula>
    </cfRule>
    <cfRule type="containsText" dxfId="1054" priority="496" operator="containsText" text="3B">
      <formula>NOT(ISERROR(SEARCH("3B",C7)))</formula>
    </cfRule>
    <cfRule type="containsText" dxfId="1053" priority="497" operator="containsText" text="2B">
      <formula>NOT(ISERROR(SEARCH("2B",C7)))</formula>
    </cfRule>
    <cfRule type="containsText" dxfId="1052" priority="498" operator="containsText" text="1B">
      <formula>NOT(ISERROR(SEARCH("1B",C7)))</formula>
    </cfRule>
    <cfRule type="containsText" dxfId="1051" priority="499" operator="containsText" text="C ">
      <formula>NOT(ISERROR(SEARCH("C ",C7)))</formula>
    </cfRule>
    <cfRule type="containsText" dxfId="1050" priority="500" operator="containsText" text="CR">
      <formula>NOT(ISERROR(SEARCH("CR",C7)))</formula>
    </cfRule>
    <cfRule type="containsText" dxfId="1049" priority="501" operator="containsText" text="CL">
      <formula>NOT(ISERROR(SEARCH("CL",C7)))</formula>
    </cfRule>
    <cfRule type="containsText" dxfId="1048" priority="502" operator="containsText" text="RF">
      <formula>NOT(ISERROR(SEARCH("RF",C7)))</formula>
    </cfRule>
    <cfRule type="containsText" dxfId="1047" priority="503" operator="containsText" text="LF">
      <formula>NOT(ISERROR(SEARCH("LF",C7)))</formula>
    </cfRule>
  </conditionalFormatting>
  <conditionalFormatting sqref="C6">
    <cfRule type="containsText" dxfId="1046" priority="449" operator="containsText" text="BN">
      <formula>NOT(ISERROR(SEARCH("BN",C6)))</formula>
    </cfRule>
    <cfRule type="containsText" dxfId="1045" priority="450" operator="containsText" text="P">
      <formula>NOT(ISERROR(SEARCH("P",C6)))</formula>
    </cfRule>
    <cfRule type="containsText" dxfId="1044" priority="451" operator="containsText" text="SS">
      <formula>NOT(ISERROR(SEARCH("SS",C6)))</formula>
    </cfRule>
    <cfRule type="containsText" dxfId="1043" priority="452" operator="containsText" text="3B">
      <formula>NOT(ISERROR(SEARCH("3B",C6)))</formula>
    </cfRule>
    <cfRule type="containsText" dxfId="1042" priority="453" operator="containsText" text="2B">
      <formula>NOT(ISERROR(SEARCH("2B",C6)))</formula>
    </cfRule>
    <cfRule type="containsText" dxfId="1041" priority="454" operator="containsText" text="1B">
      <formula>NOT(ISERROR(SEARCH("1B",C6)))</formula>
    </cfRule>
    <cfRule type="containsText" dxfId="1040" priority="455" operator="containsText" text="C ">
      <formula>NOT(ISERROR(SEARCH("C ",C6)))</formula>
    </cfRule>
    <cfRule type="containsText" dxfId="1039" priority="456" operator="containsText" text="CR">
      <formula>NOT(ISERROR(SEARCH("CR",C6)))</formula>
    </cfRule>
    <cfRule type="containsText" dxfId="1038" priority="457" operator="containsText" text="CL">
      <formula>NOT(ISERROR(SEARCH("CL",C6)))</formula>
    </cfRule>
    <cfRule type="containsText" dxfId="1037" priority="458" operator="containsText" text="RF">
      <formula>NOT(ISERROR(SEARCH("RF",C6)))</formula>
    </cfRule>
    <cfRule type="containsText" dxfId="1036" priority="459" operator="containsText" text="LF">
      <formula>NOT(ISERROR(SEARCH("LF",C6)))</formula>
    </cfRule>
  </conditionalFormatting>
  <conditionalFormatting sqref="C11">
    <cfRule type="containsText" dxfId="1035" priority="471" operator="containsText" text="BN">
      <formula>NOT(ISERROR(SEARCH("BN",C11)))</formula>
    </cfRule>
    <cfRule type="containsText" dxfId="1034" priority="472" operator="containsText" text="P">
      <formula>NOT(ISERROR(SEARCH("P",C11)))</formula>
    </cfRule>
    <cfRule type="containsText" dxfId="1033" priority="473" operator="containsText" text="SS">
      <formula>NOT(ISERROR(SEARCH("SS",C11)))</formula>
    </cfRule>
    <cfRule type="containsText" dxfId="1032" priority="474" operator="containsText" text="3B">
      <formula>NOT(ISERROR(SEARCH("3B",C11)))</formula>
    </cfRule>
    <cfRule type="containsText" dxfId="1031" priority="475" operator="containsText" text="2B">
      <formula>NOT(ISERROR(SEARCH("2B",C11)))</formula>
    </cfRule>
    <cfRule type="containsText" dxfId="1030" priority="476" operator="containsText" text="1B">
      <formula>NOT(ISERROR(SEARCH("1B",C11)))</formula>
    </cfRule>
    <cfRule type="containsText" dxfId="1029" priority="477" operator="containsText" text="C ">
      <formula>NOT(ISERROR(SEARCH("C ",C11)))</formula>
    </cfRule>
    <cfRule type="containsText" dxfId="1028" priority="478" operator="containsText" text="CR">
      <formula>NOT(ISERROR(SEARCH("CR",C11)))</formula>
    </cfRule>
    <cfRule type="containsText" dxfId="1027" priority="479" operator="containsText" text="CL">
      <formula>NOT(ISERROR(SEARCH("CL",C11)))</formula>
    </cfRule>
    <cfRule type="containsText" dxfId="1026" priority="480" operator="containsText" text="RF">
      <formula>NOT(ISERROR(SEARCH("RF",C11)))</formula>
    </cfRule>
    <cfRule type="containsText" dxfId="1025" priority="481" operator="containsText" text="LF">
      <formula>NOT(ISERROR(SEARCH("LF",C11)))</formula>
    </cfRule>
  </conditionalFormatting>
  <conditionalFormatting sqref="C10">
    <cfRule type="containsText" dxfId="1024" priority="460" operator="containsText" text="BN">
      <formula>NOT(ISERROR(SEARCH("BN",C10)))</formula>
    </cfRule>
    <cfRule type="containsText" dxfId="1023" priority="461" operator="containsText" text="P">
      <formula>NOT(ISERROR(SEARCH("P",C10)))</formula>
    </cfRule>
    <cfRule type="containsText" dxfId="1022" priority="462" operator="containsText" text="SS">
      <formula>NOT(ISERROR(SEARCH("SS",C10)))</formula>
    </cfRule>
    <cfRule type="containsText" dxfId="1021" priority="463" operator="containsText" text="3B">
      <formula>NOT(ISERROR(SEARCH("3B",C10)))</formula>
    </cfRule>
    <cfRule type="containsText" dxfId="1020" priority="464" operator="containsText" text="2B">
      <formula>NOT(ISERROR(SEARCH("2B",C10)))</formula>
    </cfRule>
    <cfRule type="containsText" dxfId="1019" priority="465" operator="containsText" text="1B">
      <formula>NOT(ISERROR(SEARCH("1B",C10)))</formula>
    </cfRule>
    <cfRule type="containsText" dxfId="1018" priority="466" operator="containsText" text="C ">
      <formula>NOT(ISERROR(SEARCH("C ",C10)))</formula>
    </cfRule>
    <cfRule type="containsText" dxfId="1017" priority="467" operator="containsText" text="CR">
      <formula>NOT(ISERROR(SEARCH("CR",C10)))</formula>
    </cfRule>
    <cfRule type="containsText" dxfId="1016" priority="468" operator="containsText" text="CL">
      <formula>NOT(ISERROR(SEARCH("CL",C10)))</formula>
    </cfRule>
    <cfRule type="containsText" dxfId="1015" priority="469" operator="containsText" text="RF">
      <formula>NOT(ISERROR(SEARCH("RF",C10)))</formula>
    </cfRule>
    <cfRule type="containsText" dxfId="1014" priority="470" operator="containsText" text="LF">
      <formula>NOT(ISERROR(SEARCH("LF",C10)))</formula>
    </cfRule>
  </conditionalFormatting>
  <conditionalFormatting sqref="C9">
    <cfRule type="containsText" dxfId="1013" priority="438" operator="containsText" text="BN">
      <formula>NOT(ISERROR(SEARCH("BN",C9)))</formula>
    </cfRule>
    <cfRule type="containsText" dxfId="1012" priority="439" operator="containsText" text="P">
      <formula>NOT(ISERROR(SEARCH("P",C9)))</formula>
    </cfRule>
    <cfRule type="containsText" dxfId="1011" priority="440" operator="containsText" text="SS">
      <formula>NOT(ISERROR(SEARCH("SS",C9)))</formula>
    </cfRule>
    <cfRule type="containsText" dxfId="1010" priority="441" operator="containsText" text="3B">
      <formula>NOT(ISERROR(SEARCH("3B",C9)))</formula>
    </cfRule>
    <cfRule type="containsText" dxfId="1009" priority="442" operator="containsText" text="2B">
      <formula>NOT(ISERROR(SEARCH("2B",C9)))</formula>
    </cfRule>
    <cfRule type="containsText" dxfId="1008" priority="443" operator="containsText" text="1B">
      <formula>NOT(ISERROR(SEARCH("1B",C9)))</formula>
    </cfRule>
    <cfRule type="containsText" dxfId="1007" priority="444" operator="containsText" text="C ">
      <formula>NOT(ISERROR(SEARCH("C ",C9)))</formula>
    </cfRule>
    <cfRule type="containsText" dxfId="1006" priority="445" operator="containsText" text="CR">
      <formula>NOT(ISERROR(SEARCH("CR",C9)))</formula>
    </cfRule>
    <cfRule type="containsText" dxfId="1005" priority="446" operator="containsText" text="CL">
      <formula>NOT(ISERROR(SEARCH("CL",C9)))</formula>
    </cfRule>
    <cfRule type="containsText" dxfId="1004" priority="447" operator="containsText" text="RF">
      <formula>NOT(ISERROR(SEARCH("RF",C9)))</formula>
    </cfRule>
    <cfRule type="containsText" dxfId="1003" priority="448" operator="containsText" text="LF">
      <formula>NOT(ISERROR(SEARCH("LF",C9)))</formula>
    </cfRule>
  </conditionalFormatting>
  <conditionalFormatting sqref="C5">
    <cfRule type="containsText" dxfId="1002" priority="427" operator="containsText" text="BN">
      <formula>NOT(ISERROR(SEARCH("BN",C5)))</formula>
    </cfRule>
    <cfRule type="containsText" dxfId="1001" priority="428" operator="containsText" text="P">
      <formula>NOT(ISERROR(SEARCH("P",C5)))</formula>
    </cfRule>
    <cfRule type="containsText" dxfId="1000" priority="429" operator="containsText" text="SS">
      <formula>NOT(ISERROR(SEARCH("SS",C5)))</formula>
    </cfRule>
    <cfRule type="containsText" dxfId="999" priority="430" operator="containsText" text="3B">
      <formula>NOT(ISERROR(SEARCH("3B",C5)))</formula>
    </cfRule>
    <cfRule type="containsText" dxfId="998" priority="431" operator="containsText" text="2B">
      <formula>NOT(ISERROR(SEARCH("2B",C5)))</formula>
    </cfRule>
    <cfRule type="containsText" dxfId="997" priority="432" operator="containsText" text="1B">
      <formula>NOT(ISERROR(SEARCH("1B",C5)))</formula>
    </cfRule>
    <cfRule type="containsText" dxfId="996" priority="433" operator="containsText" text="C ">
      <formula>NOT(ISERROR(SEARCH("C ",C5)))</formula>
    </cfRule>
    <cfRule type="containsText" dxfId="995" priority="434" operator="containsText" text="CR">
      <formula>NOT(ISERROR(SEARCH("CR",C5)))</formula>
    </cfRule>
    <cfRule type="containsText" dxfId="994" priority="435" operator="containsText" text="CL">
      <formula>NOT(ISERROR(SEARCH("CL",C5)))</formula>
    </cfRule>
    <cfRule type="containsText" dxfId="993" priority="436" operator="containsText" text="RF">
      <formula>NOT(ISERROR(SEARCH("RF",C5)))</formula>
    </cfRule>
    <cfRule type="containsText" dxfId="992" priority="437" operator="containsText" text="LF">
      <formula>NOT(ISERROR(SEARCH("LF",C5)))</formula>
    </cfRule>
  </conditionalFormatting>
  <conditionalFormatting sqref="C13">
    <cfRule type="containsText" dxfId="991" priority="416" operator="containsText" text="BN">
      <formula>NOT(ISERROR(SEARCH("BN",C13)))</formula>
    </cfRule>
    <cfRule type="containsText" dxfId="990" priority="417" operator="containsText" text="P">
      <formula>NOT(ISERROR(SEARCH("P",C13)))</formula>
    </cfRule>
    <cfRule type="containsText" dxfId="989" priority="418" operator="containsText" text="SS">
      <formula>NOT(ISERROR(SEARCH("SS",C13)))</formula>
    </cfRule>
    <cfRule type="containsText" dxfId="988" priority="419" operator="containsText" text="3B">
      <formula>NOT(ISERROR(SEARCH("3B",C13)))</formula>
    </cfRule>
    <cfRule type="containsText" dxfId="987" priority="420" operator="containsText" text="2B">
      <formula>NOT(ISERROR(SEARCH("2B",C13)))</formula>
    </cfRule>
    <cfRule type="containsText" dxfId="986" priority="421" operator="containsText" text="1B">
      <formula>NOT(ISERROR(SEARCH("1B",C13)))</formula>
    </cfRule>
    <cfRule type="containsText" dxfId="985" priority="422" operator="containsText" text="C ">
      <formula>NOT(ISERROR(SEARCH("C ",C13)))</formula>
    </cfRule>
    <cfRule type="containsText" dxfId="984" priority="423" operator="containsText" text="CR">
      <formula>NOT(ISERROR(SEARCH("CR",C13)))</formula>
    </cfRule>
    <cfRule type="containsText" dxfId="983" priority="424" operator="containsText" text="CL">
      <formula>NOT(ISERROR(SEARCH("CL",C13)))</formula>
    </cfRule>
    <cfRule type="containsText" dxfId="982" priority="425" operator="containsText" text="RF">
      <formula>NOT(ISERROR(SEARCH("RF",C13)))</formula>
    </cfRule>
    <cfRule type="containsText" dxfId="981" priority="426" operator="containsText" text="LF">
      <formula>NOT(ISERROR(SEARCH("LF",C13)))</formula>
    </cfRule>
  </conditionalFormatting>
  <conditionalFormatting sqref="C4">
    <cfRule type="containsText" dxfId="980" priority="394" operator="containsText" text="BN">
      <formula>NOT(ISERROR(SEARCH("BN",C4)))</formula>
    </cfRule>
    <cfRule type="containsText" dxfId="979" priority="395" operator="containsText" text="P">
      <formula>NOT(ISERROR(SEARCH("P",C4)))</formula>
    </cfRule>
    <cfRule type="containsText" dxfId="978" priority="396" operator="containsText" text="SS">
      <formula>NOT(ISERROR(SEARCH("SS",C4)))</formula>
    </cfRule>
    <cfRule type="containsText" dxfId="977" priority="397" operator="containsText" text="3B">
      <formula>NOT(ISERROR(SEARCH("3B",C4)))</formula>
    </cfRule>
    <cfRule type="containsText" dxfId="976" priority="398" operator="containsText" text="2B">
      <formula>NOT(ISERROR(SEARCH("2B",C4)))</formula>
    </cfRule>
    <cfRule type="containsText" dxfId="975" priority="399" operator="containsText" text="1B">
      <formula>NOT(ISERROR(SEARCH("1B",C4)))</formula>
    </cfRule>
    <cfRule type="containsText" dxfId="974" priority="400" operator="containsText" text="C ">
      <formula>NOT(ISERROR(SEARCH("C ",C4)))</formula>
    </cfRule>
    <cfRule type="containsText" dxfId="973" priority="401" operator="containsText" text="CR">
      <formula>NOT(ISERROR(SEARCH("CR",C4)))</formula>
    </cfRule>
    <cfRule type="containsText" dxfId="972" priority="402" operator="containsText" text="CL">
      <formula>NOT(ISERROR(SEARCH("CL",C4)))</formula>
    </cfRule>
    <cfRule type="containsText" dxfId="971" priority="403" operator="containsText" text="RF">
      <formula>NOT(ISERROR(SEARCH("RF",C4)))</formula>
    </cfRule>
    <cfRule type="containsText" dxfId="970" priority="404" operator="containsText" text="LF">
      <formula>NOT(ISERROR(SEARCH("LF",C4)))</formula>
    </cfRule>
  </conditionalFormatting>
  <conditionalFormatting sqref="D13">
    <cfRule type="containsText" dxfId="969" priority="295" operator="containsText" text="BN">
      <formula>NOT(ISERROR(SEARCH("BN",D13)))</formula>
    </cfRule>
    <cfRule type="containsText" dxfId="968" priority="296" operator="containsText" text="P">
      <formula>NOT(ISERROR(SEARCH("P",D13)))</formula>
    </cfRule>
    <cfRule type="containsText" dxfId="967" priority="297" operator="containsText" text="SS">
      <formula>NOT(ISERROR(SEARCH("SS",D13)))</formula>
    </cfRule>
    <cfRule type="containsText" dxfId="966" priority="298" operator="containsText" text="3B">
      <formula>NOT(ISERROR(SEARCH("3B",D13)))</formula>
    </cfRule>
    <cfRule type="containsText" dxfId="965" priority="299" operator="containsText" text="2B">
      <formula>NOT(ISERROR(SEARCH("2B",D13)))</formula>
    </cfRule>
    <cfRule type="containsText" dxfId="964" priority="300" operator="containsText" text="1B">
      <formula>NOT(ISERROR(SEARCH("1B",D13)))</formula>
    </cfRule>
    <cfRule type="containsText" dxfId="963" priority="301" operator="containsText" text="C ">
      <formula>NOT(ISERROR(SEARCH("C ",D13)))</formula>
    </cfRule>
    <cfRule type="containsText" dxfId="962" priority="302" operator="containsText" text="CR">
      <formula>NOT(ISERROR(SEARCH("CR",D13)))</formula>
    </cfRule>
    <cfRule type="containsText" dxfId="961" priority="303" operator="containsText" text="CL">
      <formula>NOT(ISERROR(SEARCH("CL",D13)))</formula>
    </cfRule>
    <cfRule type="containsText" dxfId="960" priority="304" operator="containsText" text="RF">
      <formula>NOT(ISERROR(SEARCH("RF",D13)))</formula>
    </cfRule>
    <cfRule type="containsText" dxfId="959" priority="305" operator="containsText" text="LF">
      <formula>NOT(ISERROR(SEARCH("LF",D13)))</formula>
    </cfRule>
  </conditionalFormatting>
  <conditionalFormatting sqref="D4">
    <cfRule type="containsText" dxfId="958" priority="383" operator="containsText" text="BN">
      <formula>NOT(ISERROR(SEARCH("BN",D4)))</formula>
    </cfRule>
    <cfRule type="containsText" dxfId="957" priority="384" operator="containsText" text="P">
      <formula>NOT(ISERROR(SEARCH("P",D4)))</formula>
    </cfRule>
    <cfRule type="containsText" dxfId="956" priority="385" operator="containsText" text="SS">
      <formula>NOT(ISERROR(SEARCH("SS",D4)))</formula>
    </cfRule>
    <cfRule type="containsText" dxfId="955" priority="386" operator="containsText" text="3B">
      <formula>NOT(ISERROR(SEARCH("3B",D4)))</formula>
    </cfRule>
    <cfRule type="containsText" dxfId="954" priority="387" operator="containsText" text="2B">
      <formula>NOT(ISERROR(SEARCH("2B",D4)))</formula>
    </cfRule>
    <cfRule type="containsText" dxfId="953" priority="388" operator="containsText" text="1B">
      <formula>NOT(ISERROR(SEARCH("1B",D4)))</formula>
    </cfRule>
    <cfRule type="containsText" dxfId="952" priority="389" operator="containsText" text="C ">
      <formula>NOT(ISERROR(SEARCH("C ",D4)))</formula>
    </cfRule>
    <cfRule type="containsText" dxfId="951" priority="390" operator="containsText" text="CR">
      <formula>NOT(ISERROR(SEARCH("CR",D4)))</formula>
    </cfRule>
    <cfRule type="containsText" dxfId="950" priority="391" operator="containsText" text="CL">
      <formula>NOT(ISERROR(SEARCH("CL",D4)))</formula>
    </cfRule>
    <cfRule type="containsText" dxfId="949" priority="392" operator="containsText" text="RF">
      <formula>NOT(ISERROR(SEARCH("RF",D4)))</formula>
    </cfRule>
    <cfRule type="containsText" dxfId="948" priority="393" operator="containsText" text="LF">
      <formula>NOT(ISERROR(SEARCH("LF",D4)))</formula>
    </cfRule>
  </conditionalFormatting>
  <conditionalFormatting sqref="D8:D9">
    <cfRule type="containsText" dxfId="947" priority="372" operator="containsText" text="BN">
      <formula>NOT(ISERROR(SEARCH("BN",D8)))</formula>
    </cfRule>
    <cfRule type="containsText" dxfId="946" priority="373" operator="containsText" text="P">
      <formula>NOT(ISERROR(SEARCH("P",D8)))</formula>
    </cfRule>
    <cfRule type="containsText" dxfId="945" priority="374" operator="containsText" text="SS">
      <formula>NOT(ISERROR(SEARCH("SS",D8)))</formula>
    </cfRule>
    <cfRule type="containsText" dxfId="944" priority="375" operator="containsText" text="3B">
      <formula>NOT(ISERROR(SEARCH("3B",D8)))</formula>
    </cfRule>
    <cfRule type="containsText" dxfId="943" priority="376" operator="containsText" text="2B">
      <formula>NOT(ISERROR(SEARCH("2B",D8)))</formula>
    </cfRule>
    <cfRule type="containsText" dxfId="942" priority="377" operator="containsText" text="1B">
      <formula>NOT(ISERROR(SEARCH("1B",D8)))</formula>
    </cfRule>
    <cfRule type="containsText" dxfId="941" priority="378" operator="containsText" text="C ">
      <formula>NOT(ISERROR(SEARCH("C ",D8)))</formula>
    </cfRule>
    <cfRule type="containsText" dxfId="940" priority="379" operator="containsText" text="CR">
      <formula>NOT(ISERROR(SEARCH("CR",D8)))</formula>
    </cfRule>
    <cfRule type="containsText" dxfId="939" priority="380" operator="containsText" text="CL">
      <formula>NOT(ISERROR(SEARCH("CL",D8)))</formula>
    </cfRule>
    <cfRule type="containsText" dxfId="938" priority="381" operator="containsText" text="RF">
      <formula>NOT(ISERROR(SEARCH("RF",D8)))</formula>
    </cfRule>
    <cfRule type="containsText" dxfId="937" priority="382" operator="containsText" text="LF">
      <formula>NOT(ISERROR(SEARCH("LF",D8)))</formula>
    </cfRule>
  </conditionalFormatting>
  <conditionalFormatting sqref="D7">
    <cfRule type="containsText" dxfId="936" priority="339" operator="containsText" text="BN">
      <formula>NOT(ISERROR(SEARCH("BN",D7)))</formula>
    </cfRule>
    <cfRule type="containsText" dxfId="935" priority="340" operator="containsText" text="P">
      <formula>NOT(ISERROR(SEARCH("P",D7)))</formula>
    </cfRule>
    <cfRule type="containsText" dxfId="934" priority="341" operator="containsText" text="SS">
      <formula>NOT(ISERROR(SEARCH("SS",D7)))</formula>
    </cfRule>
    <cfRule type="containsText" dxfId="933" priority="342" operator="containsText" text="3B">
      <formula>NOT(ISERROR(SEARCH("3B",D7)))</formula>
    </cfRule>
    <cfRule type="containsText" dxfId="932" priority="343" operator="containsText" text="2B">
      <formula>NOT(ISERROR(SEARCH("2B",D7)))</formula>
    </cfRule>
    <cfRule type="containsText" dxfId="931" priority="344" operator="containsText" text="1B">
      <formula>NOT(ISERROR(SEARCH("1B",D7)))</formula>
    </cfRule>
    <cfRule type="containsText" dxfId="930" priority="345" operator="containsText" text="C ">
      <formula>NOT(ISERROR(SEARCH("C ",D7)))</formula>
    </cfRule>
    <cfRule type="containsText" dxfId="929" priority="346" operator="containsText" text="CR">
      <formula>NOT(ISERROR(SEARCH("CR",D7)))</formula>
    </cfRule>
    <cfRule type="containsText" dxfId="928" priority="347" operator="containsText" text="CL">
      <formula>NOT(ISERROR(SEARCH("CL",D7)))</formula>
    </cfRule>
    <cfRule type="containsText" dxfId="927" priority="348" operator="containsText" text="RF">
      <formula>NOT(ISERROR(SEARCH("RF",D7)))</formula>
    </cfRule>
    <cfRule type="containsText" dxfId="926" priority="349" operator="containsText" text="LF">
      <formula>NOT(ISERROR(SEARCH("LF",D7)))</formula>
    </cfRule>
  </conditionalFormatting>
  <conditionalFormatting sqref="D12">
    <cfRule type="containsText" dxfId="925" priority="361" operator="containsText" text="BN">
      <formula>NOT(ISERROR(SEARCH("BN",D12)))</formula>
    </cfRule>
    <cfRule type="containsText" dxfId="924" priority="362" operator="containsText" text="P">
      <formula>NOT(ISERROR(SEARCH("P",D12)))</formula>
    </cfRule>
    <cfRule type="containsText" dxfId="923" priority="363" operator="containsText" text="SS">
      <formula>NOT(ISERROR(SEARCH("SS",D12)))</formula>
    </cfRule>
    <cfRule type="containsText" dxfId="922" priority="364" operator="containsText" text="3B">
      <formula>NOT(ISERROR(SEARCH("3B",D12)))</formula>
    </cfRule>
    <cfRule type="containsText" dxfId="921" priority="365" operator="containsText" text="2B">
      <formula>NOT(ISERROR(SEARCH("2B",D12)))</formula>
    </cfRule>
    <cfRule type="containsText" dxfId="920" priority="366" operator="containsText" text="1B">
      <formula>NOT(ISERROR(SEARCH("1B",D12)))</formula>
    </cfRule>
    <cfRule type="containsText" dxfId="919" priority="367" operator="containsText" text="C ">
      <formula>NOT(ISERROR(SEARCH("C ",D12)))</formula>
    </cfRule>
    <cfRule type="containsText" dxfId="918" priority="368" operator="containsText" text="CR">
      <formula>NOT(ISERROR(SEARCH("CR",D12)))</formula>
    </cfRule>
    <cfRule type="containsText" dxfId="917" priority="369" operator="containsText" text="CL">
      <formula>NOT(ISERROR(SEARCH("CL",D12)))</formula>
    </cfRule>
    <cfRule type="containsText" dxfId="916" priority="370" operator="containsText" text="RF">
      <formula>NOT(ISERROR(SEARCH("RF",D12)))</formula>
    </cfRule>
    <cfRule type="containsText" dxfId="915" priority="371" operator="containsText" text="LF">
      <formula>NOT(ISERROR(SEARCH("LF",D12)))</formula>
    </cfRule>
  </conditionalFormatting>
  <conditionalFormatting sqref="D11">
    <cfRule type="containsText" dxfId="914" priority="350" operator="containsText" text="BN">
      <formula>NOT(ISERROR(SEARCH("BN",D11)))</formula>
    </cfRule>
    <cfRule type="containsText" dxfId="913" priority="351" operator="containsText" text="P">
      <formula>NOT(ISERROR(SEARCH("P",D11)))</formula>
    </cfRule>
    <cfRule type="containsText" dxfId="912" priority="352" operator="containsText" text="SS">
      <formula>NOT(ISERROR(SEARCH("SS",D11)))</formula>
    </cfRule>
    <cfRule type="containsText" dxfId="911" priority="353" operator="containsText" text="3B">
      <formula>NOT(ISERROR(SEARCH("3B",D11)))</formula>
    </cfRule>
    <cfRule type="containsText" dxfId="910" priority="354" operator="containsText" text="2B">
      <formula>NOT(ISERROR(SEARCH("2B",D11)))</formula>
    </cfRule>
    <cfRule type="containsText" dxfId="909" priority="355" operator="containsText" text="1B">
      <formula>NOT(ISERROR(SEARCH("1B",D11)))</formula>
    </cfRule>
    <cfRule type="containsText" dxfId="908" priority="356" operator="containsText" text="C ">
      <formula>NOT(ISERROR(SEARCH("C ",D11)))</formula>
    </cfRule>
    <cfRule type="containsText" dxfId="907" priority="357" operator="containsText" text="CR">
      <formula>NOT(ISERROR(SEARCH("CR",D11)))</formula>
    </cfRule>
    <cfRule type="containsText" dxfId="906" priority="358" operator="containsText" text="CL">
      <formula>NOT(ISERROR(SEARCH("CL",D11)))</formula>
    </cfRule>
    <cfRule type="containsText" dxfId="905" priority="359" operator="containsText" text="RF">
      <formula>NOT(ISERROR(SEARCH("RF",D11)))</formula>
    </cfRule>
    <cfRule type="containsText" dxfId="904" priority="360" operator="containsText" text="LF">
      <formula>NOT(ISERROR(SEARCH("LF",D11)))</formula>
    </cfRule>
  </conditionalFormatting>
  <conditionalFormatting sqref="D10">
    <cfRule type="containsText" dxfId="903" priority="328" operator="containsText" text="BN">
      <formula>NOT(ISERROR(SEARCH("BN",D10)))</formula>
    </cfRule>
    <cfRule type="containsText" dxfId="902" priority="329" operator="containsText" text="P">
      <formula>NOT(ISERROR(SEARCH("P",D10)))</formula>
    </cfRule>
    <cfRule type="containsText" dxfId="901" priority="330" operator="containsText" text="SS">
      <formula>NOT(ISERROR(SEARCH("SS",D10)))</formula>
    </cfRule>
    <cfRule type="containsText" dxfId="900" priority="331" operator="containsText" text="3B">
      <formula>NOT(ISERROR(SEARCH("3B",D10)))</formula>
    </cfRule>
    <cfRule type="containsText" dxfId="899" priority="332" operator="containsText" text="2B">
      <formula>NOT(ISERROR(SEARCH("2B",D10)))</formula>
    </cfRule>
    <cfRule type="containsText" dxfId="898" priority="333" operator="containsText" text="1B">
      <formula>NOT(ISERROR(SEARCH("1B",D10)))</formula>
    </cfRule>
    <cfRule type="containsText" dxfId="897" priority="334" operator="containsText" text="C ">
      <formula>NOT(ISERROR(SEARCH("C ",D10)))</formula>
    </cfRule>
    <cfRule type="containsText" dxfId="896" priority="335" operator="containsText" text="CR">
      <formula>NOT(ISERROR(SEARCH("CR",D10)))</formula>
    </cfRule>
    <cfRule type="containsText" dxfId="895" priority="336" operator="containsText" text="CL">
      <formula>NOT(ISERROR(SEARCH("CL",D10)))</formula>
    </cfRule>
    <cfRule type="containsText" dxfId="894" priority="337" operator="containsText" text="RF">
      <formula>NOT(ISERROR(SEARCH("RF",D10)))</formula>
    </cfRule>
    <cfRule type="containsText" dxfId="893" priority="338" operator="containsText" text="LF">
      <formula>NOT(ISERROR(SEARCH("LF",D10)))</formula>
    </cfRule>
  </conditionalFormatting>
  <conditionalFormatting sqref="D6">
    <cfRule type="containsText" dxfId="892" priority="317" operator="containsText" text="BN">
      <formula>NOT(ISERROR(SEARCH("BN",D6)))</formula>
    </cfRule>
    <cfRule type="containsText" dxfId="891" priority="318" operator="containsText" text="P">
      <formula>NOT(ISERROR(SEARCH("P",D6)))</formula>
    </cfRule>
    <cfRule type="containsText" dxfId="890" priority="319" operator="containsText" text="SS">
      <formula>NOT(ISERROR(SEARCH("SS",D6)))</formula>
    </cfRule>
    <cfRule type="containsText" dxfId="889" priority="320" operator="containsText" text="3B">
      <formula>NOT(ISERROR(SEARCH("3B",D6)))</formula>
    </cfRule>
    <cfRule type="containsText" dxfId="888" priority="321" operator="containsText" text="2B">
      <formula>NOT(ISERROR(SEARCH("2B",D6)))</formula>
    </cfRule>
    <cfRule type="containsText" dxfId="887" priority="322" operator="containsText" text="1B">
      <formula>NOT(ISERROR(SEARCH("1B",D6)))</formula>
    </cfRule>
    <cfRule type="containsText" dxfId="886" priority="323" operator="containsText" text="C ">
      <formula>NOT(ISERROR(SEARCH("C ",D6)))</formula>
    </cfRule>
    <cfRule type="containsText" dxfId="885" priority="324" operator="containsText" text="CR">
      <formula>NOT(ISERROR(SEARCH("CR",D6)))</formula>
    </cfRule>
    <cfRule type="containsText" dxfId="884" priority="325" operator="containsText" text="CL">
      <formula>NOT(ISERROR(SEARCH("CL",D6)))</formula>
    </cfRule>
    <cfRule type="containsText" dxfId="883" priority="326" operator="containsText" text="RF">
      <formula>NOT(ISERROR(SEARCH("RF",D6)))</formula>
    </cfRule>
    <cfRule type="containsText" dxfId="882" priority="327" operator="containsText" text="LF">
      <formula>NOT(ISERROR(SEARCH("LF",D6)))</formula>
    </cfRule>
  </conditionalFormatting>
  <conditionalFormatting sqref="D5">
    <cfRule type="containsText" dxfId="881" priority="284" operator="containsText" text="BN">
      <formula>NOT(ISERROR(SEARCH("BN",D5)))</formula>
    </cfRule>
    <cfRule type="containsText" dxfId="880" priority="285" operator="containsText" text="P">
      <formula>NOT(ISERROR(SEARCH("P",D5)))</formula>
    </cfRule>
    <cfRule type="containsText" dxfId="879" priority="286" operator="containsText" text="SS">
      <formula>NOT(ISERROR(SEARCH("SS",D5)))</formula>
    </cfRule>
    <cfRule type="containsText" dxfId="878" priority="287" operator="containsText" text="3B">
      <formula>NOT(ISERROR(SEARCH("3B",D5)))</formula>
    </cfRule>
    <cfRule type="containsText" dxfId="877" priority="288" operator="containsText" text="2B">
      <formula>NOT(ISERROR(SEARCH("2B",D5)))</formula>
    </cfRule>
    <cfRule type="containsText" dxfId="876" priority="289" operator="containsText" text="1B">
      <formula>NOT(ISERROR(SEARCH("1B",D5)))</formula>
    </cfRule>
    <cfRule type="containsText" dxfId="875" priority="290" operator="containsText" text="C ">
      <formula>NOT(ISERROR(SEARCH("C ",D5)))</formula>
    </cfRule>
    <cfRule type="containsText" dxfId="874" priority="291" operator="containsText" text="CR">
      <formula>NOT(ISERROR(SEARCH("CR",D5)))</formula>
    </cfRule>
    <cfRule type="containsText" dxfId="873" priority="292" operator="containsText" text="CL">
      <formula>NOT(ISERROR(SEARCH("CL",D5)))</formula>
    </cfRule>
    <cfRule type="containsText" dxfId="872" priority="293" operator="containsText" text="RF">
      <formula>NOT(ISERROR(SEARCH("RF",D5)))</formula>
    </cfRule>
    <cfRule type="containsText" dxfId="871" priority="294" operator="containsText" text="LF">
      <formula>NOT(ISERROR(SEARCH("LF",D5)))</formula>
    </cfRule>
  </conditionalFormatting>
  <conditionalFormatting sqref="E5">
    <cfRule type="containsText" dxfId="870" priority="273" operator="containsText" text="BN">
      <formula>NOT(ISERROR(SEARCH("BN",E5)))</formula>
    </cfRule>
    <cfRule type="containsText" dxfId="869" priority="274" operator="containsText" text="P">
      <formula>NOT(ISERROR(SEARCH("P",E5)))</formula>
    </cfRule>
    <cfRule type="containsText" dxfId="868" priority="275" operator="containsText" text="SS">
      <formula>NOT(ISERROR(SEARCH("SS",E5)))</formula>
    </cfRule>
    <cfRule type="containsText" dxfId="867" priority="276" operator="containsText" text="3B">
      <formula>NOT(ISERROR(SEARCH("3B",E5)))</formula>
    </cfRule>
    <cfRule type="containsText" dxfId="866" priority="277" operator="containsText" text="2B">
      <formula>NOT(ISERROR(SEARCH("2B",E5)))</formula>
    </cfRule>
    <cfRule type="containsText" dxfId="865" priority="278" operator="containsText" text="1B">
      <formula>NOT(ISERROR(SEARCH("1B",E5)))</formula>
    </cfRule>
    <cfRule type="containsText" dxfId="864" priority="279" operator="containsText" text="C ">
      <formula>NOT(ISERROR(SEARCH("C ",E5)))</formula>
    </cfRule>
    <cfRule type="containsText" dxfId="863" priority="280" operator="containsText" text="CR">
      <formula>NOT(ISERROR(SEARCH("CR",E5)))</formula>
    </cfRule>
    <cfRule type="containsText" dxfId="862" priority="281" operator="containsText" text="CL">
      <formula>NOT(ISERROR(SEARCH("CL",E5)))</formula>
    </cfRule>
    <cfRule type="containsText" dxfId="861" priority="282" operator="containsText" text="RF">
      <formula>NOT(ISERROR(SEARCH("RF",E5)))</formula>
    </cfRule>
    <cfRule type="containsText" dxfId="860" priority="283" operator="containsText" text="LF">
      <formula>NOT(ISERROR(SEARCH("LF",E5)))</formula>
    </cfRule>
  </conditionalFormatting>
  <conditionalFormatting sqref="E9:E10">
    <cfRule type="containsText" dxfId="859" priority="262" operator="containsText" text="BN">
      <formula>NOT(ISERROR(SEARCH("BN",E9)))</formula>
    </cfRule>
    <cfRule type="containsText" dxfId="858" priority="263" operator="containsText" text="P">
      <formula>NOT(ISERROR(SEARCH("P",E9)))</formula>
    </cfRule>
    <cfRule type="containsText" dxfId="857" priority="264" operator="containsText" text="SS">
      <formula>NOT(ISERROR(SEARCH("SS",E9)))</formula>
    </cfRule>
    <cfRule type="containsText" dxfId="856" priority="265" operator="containsText" text="3B">
      <formula>NOT(ISERROR(SEARCH("3B",E9)))</formula>
    </cfRule>
    <cfRule type="containsText" dxfId="855" priority="266" operator="containsText" text="2B">
      <formula>NOT(ISERROR(SEARCH("2B",E9)))</formula>
    </cfRule>
    <cfRule type="containsText" dxfId="854" priority="267" operator="containsText" text="1B">
      <formula>NOT(ISERROR(SEARCH("1B",E9)))</formula>
    </cfRule>
    <cfRule type="containsText" dxfId="853" priority="268" operator="containsText" text="C ">
      <formula>NOT(ISERROR(SEARCH("C ",E9)))</formula>
    </cfRule>
    <cfRule type="containsText" dxfId="852" priority="269" operator="containsText" text="CR">
      <formula>NOT(ISERROR(SEARCH("CR",E9)))</formula>
    </cfRule>
    <cfRule type="containsText" dxfId="851" priority="270" operator="containsText" text="CL">
      <formula>NOT(ISERROR(SEARCH("CL",E9)))</formula>
    </cfRule>
    <cfRule type="containsText" dxfId="850" priority="271" operator="containsText" text="RF">
      <formula>NOT(ISERROR(SEARCH("RF",E9)))</formula>
    </cfRule>
    <cfRule type="containsText" dxfId="849" priority="272" operator="containsText" text="LF">
      <formula>NOT(ISERROR(SEARCH("LF",E9)))</formula>
    </cfRule>
  </conditionalFormatting>
  <conditionalFormatting sqref="E8">
    <cfRule type="containsText" dxfId="848" priority="229" operator="containsText" text="BN">
      <formula>NOT(ISERROR(SEARCH("BN",E8)))</formula>
    </cfRule>
    <cfRule type="containsText" dxfId="847" priority="230" operator="containsText" text="P">
      <formula>NOT(ISERROR(SEARCH("P",E8)))</formula>
    </cfRule>
    <cfRule type="containsText" dxfId="846" priority="231" operator="containsText" text="SS">
      <formula>NOT(ISERROR(SEARCH("SS",E8)))</formula>
    </cfRule>
    <cfRule type="containsText" dxfId="845" priority="232" operator="containsText" text="3B">
      <formula>NOT(ISERROR(SEARCH("3B",E8)))</formula>
    </cfRule>
    <cfRule type="containsText" dxfId="844" priority="233" operator="containsText" text="2B">
      <formula>NOT(ISERROR(SEARCH("2B",E8)))</formula>
    </cfRule>
    <cfRule type="containsText" dxfId="843" priority="234" operator="containsText" text="1B">
      <formula>NOT(ISERROR(SEARCH("1B",E8)))</formula>
    </cfRule>
    <cfRule type="containsText" dxfId="842" priority="235" operator="containsText" text="C ">
      <formula>NOT(ISERROR(SEARCH("C ",E8)))</formula>
    </cfRule>
    <cfRule type="containsText" dxfId="841" priority="236" operator="containsText" text="CR">
      <formula>NOT(ISERROR(SEARCH("CR",E8)))</formula>
    </cfRule>
    <cfRule type="containsText" dxfId="840" priority="237" operator="containsText" text="CL">
      <formula>NOT(ISERROR(SEARCH("CL",E8)))</formula>
    </cfRule>
    <cfRule type="containsText" dxfId="839" priority="238" operator="containsText" text="RF">
      <formula>NOT(ISERROR(SEARCH("RF",E8)))</formula>
    </cfRule>
    <cfRule type="containsText" dxfId="838" priority="239" operator="containsText" text="LF">
      <formula>NOT(ISERROR(SEARCH("LF",E8)))</formula>
    </cfRule>
  </conditionalFormatting>
  <conditionalFormatting sqref="E13">
    <cfRule type="containsText" dxfId="837" priority="251" operator="containsText" text="BN">
      <formula>NOT(ISERROR(SEARCH("BN",E13)))</formula>
    </cfRule>
    <cfRule type="containsText" dxfId="836" priority="252" operator="containsText" text="P">
      <formula>NOT(ISERROR(SEARCH("P",E13)))</formula>
    </cfRule>
    <cfRule type="containsText" dxfId="835" priority="253" operator="containsText" text="SS">
      <formula>NOT(ISERROR(SEARCH("SS",E13)))</formula>
    </cfRule>
    <cfRule type="containsText" dxfId="834" priority="254" operator="containsText" text="3B">
      <formula>NOT(ISERROR(SEARCH("3B",E13)))</formula>
    </cfRule>
    <cfRule type="containsText" dxfId="833" priority="255" operator="containsText" text="2B">
      <formula>NOT(ISERROR(SEARCH("2B",E13)))</formula>
    </cfRule>
    <cfRule type="containsText" dxfId="832" priority="256" operator="containsText" text="1B">
      <formula>NOT(ISERROR(SEARCH("1B",E13)))</formula>
    </cfRule>
    <cfRule type="containsText" dxfId="831" priority="257" operator="containsText" text="C ">
      <formula>NOT(ISERROR(SEARCH("C ",E13)))</formula>
    </cfRule>
    <cfRule type="containsText" dxfId="830" priority="258" operator="containsText" text="CR">
      <formula>NOT(ISERROR(SEARCH("CR",E13)))</formula>
    </cfRule>
    <cfRule type="containsText" dxfId="829" priority="259" operator="containsText" text="CL">
      <formula>NOT(ISERROR(SEARCH("CL",E13)))</formula>
    </cfRule>
    <cfRule type="containsText" dxfId="828" priority="260" operator="containsText" text="RF">
      <formula>NOT(ISERROR(SEARCH("RF",E13)))</formula>
    </cfRule>
    <cfRule type="containsText" dxfId="827" priority="261" operator="containsText" text="LF">
      <formula>NOT(ISERROR(SEARCH("LF",E13)))</formula>
    </cfRule>
  </conditionalFormatting>
  <conditionalFormatting sqref="E12">
    <cfRule type="containsText" dxfId="826" priority="240" operator="containsText" text="BN">
      <formula>NOT(ISERROR(SEARCH("BN",E12)))</formula>
    </cfRule>
    <cfRule type="containsText" dxfId="825" priority="241" operator="containsText" text="P">
      <formula>NOT(ISERROR(SEARCH("P",E12)))</formula>
    </cfRule>
    <cfRule type="containsText" dxfId="824" priority="242" operator="containsText" text="SS">
      <formula>NOT(ISERROR(SEARCH("SS",E12)))</formula>
    </cfRule>
    <cfRule type="containsText" dxfId="823" priority="243" operator="containsText" text="3B">
      <formula>NOT(ISERROR(SEARCH("3B",E12)))</formula>
    </cfRule>
    <cfRule type="containsText" dxfId="822" priority="244" operator="containsText" text="2B">
      <formula>NOT(ISERROR(SEARCH("2B",E12)))</formula>
    </cfRule>
    <cfRule type="containsText" dxfId="821" priority="245" operator="containsText" text="1B">
      <formula>NOT(ISERROR(SEARCH("1B",E12)))</formula>
    </cfRule>
    <cfRule type="containsText" dxfId="820" priority="246" operator="containsText" text="C ">
      <formula>NOT(ISERROR(SEARCH("C ",E12)))</formula>
    </cfRule>
    <cfRule type="containsText" dxfId="819" priority="247" operator="containsText" text="CR">
      <formula>NOT(ISERROR(SEARCH("CR",E12)))</formula>
    </cfRule>
    <cfRule type="containsText" dxfId="818" priority="248" operator="containsText" text="CL">
      <formula>NOT(ISERROR(SEARCH("CL",E12)))</formula>
    </cfRule>
    <cfRule type="containsText" dxfId="817" priority="249" operator="containsText" text="RF">
      <formula>NOT(ISERROR(SEARCH("RF",E12)))</formula>
    </cfRule>
    <cfRule type="containsText" dxfId="816" priority="250" operator="containsText" text="LF">
      <formula>NOT(ISERROR(SEARCH("LF",E12)))</formula>
    </cfRule>
  </conditionalFormatting>
  <conditionalFormatting sqref="E11">
    <cfRule type="containsText" dxfId="815" priority="218" operator="containsText" text="BN">
      <formula>NOT(ISERROR(SEARCH("BN",E11)))</formula>
    </cfRule>
    <cfRule type="containsText" dxfId="814" priority="219" operator="containsText" text="P">
      <formula>NOT(ISERROR(SEARCH("P",E11)))</formula>
    </cfRule>
    <cfRule type="containsText" dxfId="813" priority="220" operator="containsText" text="SS">
      <formula>NOT(ISERROR(SEARCH("SS",E11)))</formula>
    </cfRule>
    <cfRule type="containsText" dxfId="812" priority="221" operator="containsText" text="3B">
      <formula>NOT(ISERROR(SEARCH("3B",E11)))</formula>
    </cfRule>
    <cfRule type="containsText" dxfId="811" priority="222" operator="containsText" text="2B">
      <formula>NOT(ISERROR(SEARCH("2B",E11)))</formula>
    </cfRule>
    <cfRule type="containsText" dxfId="810" priority="223" operator="containsText" text="1B">
      <formula>NOT(ISERROR(SEARCH("1B",E11)))</formula>
    </cfRule>
    <cfRule type="containsText" dxfId="809" priority="224" operator="containsText" text="C ">
      <formula>NOT(ISERROR(SEARCH("C ",E11)))</formula>
    </cfRule>
    <cfRule type="containsText" dxfId="808" priority="225" operator="containsText" text="CR">
      <formula>NOT(ISERROR(SEARCH("CR",E11)))</formula>
    </cfRule>
    <cfRule type="containsText" dxfId="807" priority="226" operator="containsText" text="CL">
      <formula>NOT(ISERROR(SEARCH("CL",E11)))</formula>
    </cfRule>
    <cfRule type="containsText" dxfId="806" priority="227" operator="containsText" text="RF">
      <formula>NOT(ISERROR(SEARCH("RF",E11)))</formula>
    </cfRule>
    <cfRule type="containsText" dxfId="805" priority="228" operator="containsText" text="LF">
      <formula>NOT(ISERROR(SEARCH("LF",E11)))</formula>
    </cfRule>
  </conditionalFormatting>
  <conditionalFormatting sqref="E7">
    <cfRule type="containsText" dxfId="804" priority="207" operator="containsText" text="BN">
      <formula>NOT(ISERROR(SEARCH("BN",E7)))</formula>
    </cfRule>
    <cfRule type="containsText" dxfId="803" priority="208" operator="containsText" text="P">
      <formula>NOT(ISERROR(SEARCH("P",E7)))</formula>
    </cfRule>
    <cfRule type="containsText" dxfId="802" priority="209" operator="containsText" text="SS">
      <formula>NOT(ISERROR(SEARCH("SS",E7)))</formula>
    </cfRule>
    <cfRule type="containsText" dxfId="801" priority="210" operator="containsText" text="3B">
      <formula>NOT(ISERROR(SEARCH("3B",E7)))</formula>
    </cfRule>
    <cfRule type="containsText" dxfId="800" priority="211" operator="containsText" text="2B">
      <formula>NOT(ISERROR(SEARCH("2B",E7)))</formula>
    </cfRule>
    <cfRule type="containsText" dxfId="799" priority="212" operator="containsText" text="1B">
      <formula>NOT(ISERROR(SEARCH("1B",E7)))</formula>
    </cfRule>
    <cfRule type="containsText" dxfId="798" priority="213" operator="containsText" text="C ">
      <formula>NOT(ISERROR(SEARCH("C ",E7)))</formula>
    </cfRule>
    <cfRule type="containsText" dxfId="797" priority="214" operator="containsText" text="CR">
      <formula>NOT(ISERROR(SEARCH("CR",E7)))</formula>
    </cfRule>
    <cfRule type="containsText" dxfId="796" priority="215" operator="containsText" text="CL">
      <formula>NOT(ISERROR(SEARCH("CL",E7)))</formula>
    </cfRule>
    <cfRule type="containsText" dxfId="795" priority="216" operator="containsText" text="RF">
      <formula>NOT(ISERROR(SEARCH("RF",E7)))</formula>
    </cfRule>
    <cfRule type="containsText" dxfId="794" priority="217" operator="containsText" text="LF">
      <formula>NOT(ISERROR(SEARCH("LF",E7)))</formula>
    </cfRule>
  </conditionalFormatting>
  <conditionalFormatting sqref="E14">
    <cfRule type="containsText" dxfId="793" priority="196" operator="containsText" text="BN">
      <formula>NOT(ISERROR(SEARCH("BN",E14)))</formula>
    </cfRule>
    <cfRule type="containsText" dxfId="792" priority="197" operator="containsText" text="P">
      <formula>NOT(ISERROR(SEARCH("P",E14)))</formula>
    </cfRule>
    <cfRule type="containsText" dxfId="791" priority="198" operator="containsText" text="SS">
      <formula>NOT(ISERROR(SEARCH("SS",E14)))</formula>
    </cfRule>
    <cfRule type="containsText" dxfId="790" priority="199" operator="containsText" text="3B">
      <formula>NOT(ISERROR(SEARCH("3B",E14)))</formula>
    </cfRule>
    <cfRule type="containsText" dxfId="789" priority="200" operator="containsText" text="2B">
      <formula>NOT(ISERROR(SEARCH("2B",E14)))</formula>
    </cfRule>
    <cfRule type="containsText" dxfId="788" priority="201" operator="containsText" text="1B">
      <formula>NOT(ISERROR(SEARCH("1B",E14)))</formula>
    </cfRule>
    <cfRule type="containsText" dxfId="787" priority="202" operator="containsText" text="C ">
      <formula>NOT(ISERROR(SEARCH("C ",E14)))</formula>
    </cfRule>
    <cfRule type="containsText" dxfId="786" priority="203" operator="containsText" text="CR">
      <formula>NOT(ISERROR(SEARCH("CR",E14)))</formula>
    </cfRule>
    <cfRule type="containsText" dxfId="785" priority="204" operator="containsText" text="CL">
      <formula>NOT(ISERROR(SEARCH("CL",E14)))</formula>
    </cfRule>
    <cfRule type="containsText" dxfId="784" priority="205" operator="containsText" text="RF">
      <formula>NOT(ISERROR(SEARCH("RF",E14)))</formula>
    </cfRule>
    <cfRule type="containsText" dxfId="783" priority="206" operator="containsText" text="LF">
      <formula>NOT(ISERROR(SEARCH("LF",E14)))</formula>
    </cfRule>
  </conditionalFormatting>
  <conditionalFormatting sqref="E6">
    <cfRule type="containsText" dxfId="782" priority="174" operator="containsText" text="BN">
      <formula>NOT(ISERROR(SEARCH("BN",E6)))</formula>
    </cfRule>
    <cfRule type="containsText" dxfId="781" priority="175" operator="containsText" text="P">
      <formula>NOT(ISERROR(SEARCH("P",E6)))</formula>
    </cfRule>
    <cfRule type="containsText" dxfId="780" priority="176" operator="containsText" text="SS">
      <formula>NOT(ISERROR(SEARCH("SS",E6)))</formula>
    </cfRule>
    <cfRule type="containsText" dxfId="779" priority="177" operator="containsText" text="3B">
      <formula>NOT(ISERROR(SEARCH("3B",E6)))</formula>
    </cfRule>
    <cfRule type="containsText" dxfId="778" priority="178" operator="containsText" text="2B">
      <formula>NOT(ISERROR(SEARCH("2B",E6)))</formula>
    </cfRule>
    <cfRule type="containsText" dxfId="777" priority="179" operator="containsText" text="1B">
      <formula>NOT(ISERROR(SEARCH("1B",E6)))</formula>
    </cfRule>
    <cfRule type="containsText" dxfId="776" priority="180" operator="containsText" text="C ">
      <formula>NOT(ISERROR(SEARCH("C ",E6)))</formula>
    </cfRule>
    <cfRule type="containsText" dxfId="775" priority="181" operator="containsText" text="CR">
      <formula>NOT(ISERROR(SEARCH("CR",E6)))</formula>
    </cfRule>
    <cfRule type="containsText" dxfId="774" priority="182" operator="containsText" text="CL">
      <formula>NOT(ISERROR(SEARCH("CL",E6)))</formula>
    </cfRule>
    <cfRule type="containsText" dxfId="773" priority="183" operator="containsText" text="RF">
      <formula>NOT(ISERROR(SEARCH("RF",E6)))</formula>
    </cfRule>
    <cfRule type="containsText" dxfId="772" priority="184" operator="containsText" text="LF">
      <formula>NOT(ISERROR(SEARCH("LF",E6)))</formula>
    </cfRule>
  </conditionalFormatting>
  <conditionalFormatting sqref="F14">
    <cfRule type="containsText" dxfId="771" priority="75" operator="containsText" text="BN">
      <formula>NOT(ISERROR(SEARCH("BN",F14)))</formula>
    </cfRule>
    <cfRule type="containsText" dxfId="770" priority="76" operator="containsText" text="P">
      <formula>NOT(ISERROR(SEARCH("P",F14)))</formula>
    </cfRule>
    <cfRule type="containsText" dxfId="769" priority="77" operator="containsText" text="SS">
      <formula>NOT(ISERROR(SEARCH("SS",F14)))</formula>
    </cfRule>
    <cfRule type="containsText" dxfId="768" priority="78" operator="containsText" text="3B">
      <formula>NOT(ISERROR(SEARCH("3B",F14)))</formula>
    </cfRule>
    <cfRule type="containsText" dxfId="767" priority="79" operator="containsText" text="2B">
      <formula>NOT(ISERROR(SEARCH("2B",F14)))</formula>
    </cfRule>
    <cfRule type="containsText" dxfId="766" priority="80" operator="containsText" text="1B">
      <formula>NOT(ISERROR(SEARCH("1B",F14)))</formula>
    </cfRule>
    <cfRule type="containsText" dxfId="765" priority="81" operator="containsText" text="C ">
      <formula>NOT(ISERROR(SEARCH("C ",F14)))</formula>
    </cfRule>
    <cfRule type="containsText" dxfId="764" priority="82" operator="containsText" text="CR">
      <formula>NOT(ISERROR(SEARCH("CR",F14)))</formula>
    </cfRule>
    <cfRule type="containsText" dxfId="763" priority="83" operator="containsText" text="CL">
      <formula>NOT(ISERROR(SEARCH("CL",F14)))</formula>
    </cfRule>
    <cfRule type="containsText" dxfId="762" priority="84" operator="containsText" text="RF">
      <formula>NOT(ISERROR(SEARCH("RF",F14)))</formula>
    </cfRule>
    <cfRule type="containsText" dxfId="761" priority="85" operator="containsText" text="LF">
      <formula>NOT(ISERROR(SEARCH("LF",F14)))</formula>
    </cfRule>
  </conditionalFormatting>
  <conditionalFormatting sqref="F6">
    <cfRule type="containsText" dxfId="760" priority="163" operator="containsText" text="BN">
      <formula>NOT(ISERROR(SEARCH("BN",F6)))</formula>
    </cfRule>
    <cfRule type="containsText" dxfId="759" priority="164" operator="containsText" text="P">
      <formula>NOT(ISERROR(SEARCH("P",F6)))</formula>
    </cfRule>
    <cfRule type="containsText" dxfId="758" priority="165" operator="containsText" text="SS">
      <formula>NOT(ISERROR(SEARCH("SS",F6)))</formula>
    </cfRule>
    <cfRule type="containsText" dxfId="757" priority="166" operator="containsText" text="3B">
      <formula>NOT(ISERROR(SEARCH("3B",F6)))</formula>
    </cfRule>
    <cfRule type="containsText" dxfId="756" priority="167" operator="containsText" text="2B">
      <formula>NOT(ISERROR(SEARCH("2B",F6)))</formula>
    </cfRule>
    <cfRule type="containsText" dxfId="755" priority="168" operator="containsText" text="1B">
      <formula>NOT(ISERROR(SEARCH("1B",F6)))</formula>
    </cfRule>
    <cfRule type="containsText" dxfId="754" priority="169" operator="containsText" text="C ">
      <formula>NOT(ISERROR(SEARCH("C ",F6)))</formula>
    </cfRule>
    <cfRule type="containsText" dxfId="753" priority="170" operator="containsText" text="CR">
      <formula>NOT(ISERROR(SEARCH("CR",F6)))</formula>
    </cfRule>
    <cfRule type="containsText" dxfId="752" priority="171" operator="containsText" text="CL">
      <formula>NOT(ISERROR(SEARCH("CL",F6)))</formula>
    </cfRule>
    <cfRule type="containsText" dxfId="751" priority="172" operator="containsText" text="RF">
      <formula>NOT(ISERROR(SEARCH("RF",F6)))</formula>
    </cfRule>
    <cfRule type="containsText" dxfId="750" priority="173" operator="containsText" text="LF">
      <formula>NOT(ISERROR(SEARCH("LF",F6)))</formula>
    </cfRule>
  </conditionalFormatting>
  <conditionalFormatting sqref="F10:F11">
    <cfRule type="containsText" dxfId="749" priority="152" operator="containsText" text="BN">
      <formula>NOT(ISERROR(SEARCH("BN",F10)))</formula>
    </cfRule>
    <cfRule type="containsText" dxfId="748" priority="153" operator="containsText" text="P">
      <formula>NOT(ISERROR(SEARCH("P",F10)))</formula>
    </cfRule>
    <cfRule type="containsText" dxfId="747" priority="154" operator="containsText" text="SS">
      <formula>NOT(ISERROR(SEARCH("SS",F10)))</formula>
    </cfRule>
    <cfRule type="containsText" dxfId="746" priority="155" operator="containsText" text="3B">
      <formula>NOT(ISERROR(SEARCH("3B",F10)))</formula>
    </cfRule>
    <cfRule type="containsText" dxfId="745" priority="156" operator="containsText" text="2B">
      <formula>NOT(ISERROR(SEARCH("2B",F10)))</formula>
    </cfRule>
    <cfRule type="containsText" dxfId="744" priority="157" operator="containsText" text="1B">
      <formula>NOT(ISERROR(SEARCH("1B",F10)))</formula>
    </cfRule>
    <cfRule type="containsText" dxfId="743" priority="158" operator="containsText" text="C ">
      <formula>NOT(ISERROR(SEARCH("C ",F10)))</formula>
    </cfRule>
    <cfRule type="containsText" dxfId="742" priority="159" operator="containsText" text="CR">
      <formula>NOT(ISERROR(SEARCH("CR",F10)))</formula>
    </cfRule>
    <cfRule type="containsText" dxfId="741" priority="160" operator="containsText" text="CL">
      <formula>NOT(ISERROR(SEARCH("CL",F10)))</formula>
    </cfRule>
    <cfRule type="containsText" dxfId="740" priority="161" operator="containsText" text="RF">
      <formula>NOT(ISERROR(SEARCH("RF",F10)))</formula>
    </cfRule>
    <cfRule type="containsText" dxfId="739" priority="162" operator="containsText" text="LF">
      <formula>NOT(ISERROR(SEARCH("LF",F10)))</formula>
    </cfRule>
  </conditionalFormatting>
  <conditionalFormatting sqref="F9">
    <cfRule type="containsText" dxfId="738" priority="119" operator="containsText" text="BN">
      <formula>NOT(ISERROR(SEARCH("BN",F9)))</formula>
    </cfRule>
    <cfRule type="containsText" dxfId="737" priority="120" operator="containsText" text="P">
      <formula>NOT(ISERROR(SEARCH("P",F9)))</formula>
    </cfRule>
    <cfRule type="containsText" dxfId="736" priority="121" operator="containsText" text="SS">
      <formula>NOT(ISERROR(SEARCH("SS",F9)))</formula>
    </cfRule>
    <cfRule type="containsText" dxfId="735" priority="122" operator="containsText" text="3B">
      <formula>NOT(ISERROR(SEARCH("3B",F9)))</formula>
    </cfRule>
    <cfRule type="containsText" dxfId="734" priority="123" operator="containsText" text="2B">
      <formula>NOT(ISERROR(SEARCH("2B",F9)))</formula>
    </cfRule>
    <cfRule type="containsText" dxfId="733" priority="124" operator="containsText" text="1B">
      <formula>NOT(ISERROR(SEARCH("1B",F9)))</formula>
    </cfRule>
    <cfRule type="containsText" dxfId="732" priority="125" operator="containsText" text="C ">
      <formula>NOT(ISERROR(SEARCH("C ",F9)))</formula>
    </cfRule>
    <cfRule type="containsText" dxfId="731" priority="126" operator="containsText" text="CR">
      <formula>NOT(ISERROR(SEARCH("CR",F9)))</formula>
    </cfRule>
    <cfRule type="containsText" dxfId="730" priority="127" operator="containsText" text="CL">
      <formula>NOT(ISERROR(SEARCH("CL",F9)))</formula>
    </cfRule>
    <cfRule type="containsText" dxfId="729" priority="128" operator="containsText" text="RF">
      <formula>NOT(ISERROR(SEARCH("RF",F9)))</formula>
    </cfRule>
    <cfRule type="containsText" dxfId="728" priority="129" operator="containsText" text="LF">
      <formula>NOT(ISERROR(SEARCH("LF",F9)))</formula>
    </cfRule>
  </conditionalFormatting>
  <conditionalFormatting sqref="F13">
    <cfRule type="containsText" dxfId="727" priority="130" operator="containsText" text="BN">
      <formula>NOT(ISERROR(SEARCH("BN",F13)))</formula>
    </cfRule>
    <cfRule type="containsText" dxfId="726" priority="131" operator="containsText" text="P">
      <formula>NOT(ISERROR(SEARCH("P",F13)))</formula>
    </cfRule>
    <cfRule type="containsText" dxfId="725" priority="132" operator="containsText" text="SS">
      <formula>NOT(ISERROR(SEARCH("SS",F13)))</formula>
    </cfRule>
    <cfRule type="containsText" dxfId="724" priority="133" operator="containsText" text="3B">
      <formula>NOT(ISERROR(SEARCH("3B",F13)))</formula>
    </cfRule>
    <cfRule type="containsText" dxfId="723" priority="134" operator="containsText" text="2B">
      <formula>NOT(ISERROR(SEARCH("2B",F13)))</formula>
    </cfRule>
    <cfRule type="containsText" dxfId="722" priority="135" operator="containsText" text="1B">
      <formula>NOT(ISERROR(SEARCH("1B",F13)))</formula>
    </cfRule>
    <cfRule type="containsText" dxfId="721" priority="136" operator="containsText" text="C ">
      <formula>NOT(ISERROR(SEARCH("C ",F13)))</formula>
    </cfRule>
    <cfRule type="containsText" dxfId="720" priority="137" operator="containsText" text="CR">
      <formula>NOT(ISERROR(SEARCH("CR",F13)))</formula>
    </cfRule>
    <cfRule type="containsText" dxfId="719" priority="138" operator="containsText" text="CL">
      <formula>NOT(ISERROR(SEARCH("CL",F13)))</formula>
    </cfRule>
    <cfRule type="containsText" dxfId="718" priority="139" operator="containsText" text="RF">
      <formula>NOT(ISERROR(SEARCH("RF",F13)))</formula>
    </cfRule>
    <cfRule type="containsText" dxfId="717" priority="140" operator="containsText" text="LF">
      <formula>NOT(ISERROR(SEARCH("LF",F13)))</formula>
    </cfRule>
  </conditionalFormatting>
  <conditionalFormatting sqref="F12">
    <cfRule type="containsText" dxfId="716" priority="108" operator="containsText" text="BN">
      <formula>NOT(ISERROR(SEARCH("BN",F12)))</formula>
    </cfRule>
    <cfRule type="containsText" dxfId="715" priority="109" operator="containsText" text="P">
      <formula>NOT(ISERROR(SEARCH("P",F12)))</formula>
    </cfRule>
    <cfRule type="containsText" dxfId="714" priority="110" operator="containsText" text="SS">
      <formula>NOT(ISERROR(SEARCH("SS",F12)))</formula>
    </cfRule>
    <cfRule type="containsText" dxfId="713" priority="111" operator="containsText" text="3B">
      <formula>NOT(ISERROR(SEARCH("3B",F12)))</formula>
    </cfRule>
    <cfRule type="containsText" dxfId="712" priority="112" operator="containsText" text="2B">
      <formula>NOT(ISERROR(SEARCH("2B",F12)))</formula>
    </cfRule>
    <cfRule type="containsText" dxfId="711" priority="113" operator="containsText" text="1B">
      <formula>NOT(ISERROR(SEARCH("1B",F12)))</formula>
    </cfRule>
    <cfRule type="containsText" dxfId="710" priority="114" operator="containsText" text="C ">
      <formula>NOT(ISERROR(SEARCH("C ",F12)))</formula>
    </cfRule>
    <cfRule type="containsText" dxfId="709" priority="115" operator="containsText" text="CR">
      <formula>NOT(ISERROR(SEARCH("CR",F12)))</formula>
    </cfRule>
    <cfRule type="containsText" dxfId="708" priority="116" operator="containsText" text="CL">
      <formula>NOT(ISERROR(SEARCH("CL",F12)))</formula>
    </cfRule>
    <cfRule type="containsText" dxfId="707" priority="117" operator="containsText" text="RF">
      <formula>NOT(ISERROR(SEARCH("RF",F12)))</formula>
    </cfRule>
    <cfRule type="containsText" dxfId="706" priority="118" operator="containsText" text="LF">
      <formula>NOT(ISERROR(SEARCH("LF",F12)))</formula>
    </cfRule>
  </conditionalFormatting>
  <conditionalFormatting sqref="F8">
    <cfRule type="containsText" dxfId="705" priority="97" operator="containsText" text="BN">
      <formula>NOT(ISERROR(SEARCH("BN",F8)))</formula>
    </cfRule>
    <cfRule type="containsText" dxfId="704" priority="98" operator="containsText" text="P">
      <formula>NOT(ISERROR(SEARCH("P",F8)))</formula>
    </cfRule>
    <cfRule type="containsText" dxfId="703" priority="99" operator="containsText" text="SS">
      <formula>NOT(ISERROR(SEARCH("SS",F8)))</formula>
    </cfRule>
    <cfRule type="containsText" dxfId="702" priority="100" operator="containsText" text="3B">
      <formula>NOT(ISERROR(SEARCH("3B",F8)))</formula>
    </cfRule>
    <cfRule type="containsText" dxfId="701" priority="101" operator="containsText" text="2B">
      <formula>NOT(ISERROR(SEARCH("2B",F8)))</formula>
    </cfRule>
    <cfRule type="containsText" dxfId="700" priority="102" operator="containsText" text="1B">
      <formula>NOT(ISERROR(SEARCH("1B",F8)))</formula>
    </cfRule>
    <cfRule type="containsText" dxfId="699" priority="103" operator="containsText" text="C ">
      <formula>NOT(ISERROR(SEARCH("C ",F8)))</formula>
    </cfRule>
    <cfRule type="containsText" dxfId="698" priority="104" operator="containsText" text="CR">
      <formula>NOT(ISERROR(SEARCH("CR",F8)))</formula>
    </cfRule>
    <cfRule type="containsText" dxfId="697" priority="105" operator="containsText" text="CL">
      <formula>NOT(ISERROR(SEARCH("CL",F8)))</formula>
    </cfRule>
    <cfRule type="containsText" dxfId="696" priority="106" operator="containsText" text="RF">
      <formula>NOT(ISERROR(SEARCH("RF",F8)))</formula>
    </cfRule>
    <cfRule type="containsText" dxfId="695" priority="107" operator="containsText" text="LF">
      <formula>NOT(ISERROR(SEARCH("LF",F8)))</formula>
    </cfRule>
  </conditionalFormatting>
  <conditionalFormatting sqref="F15">
    <cfRule type="containsText" dxfId="694" priority="86" operator="containsText" text="BN">
      <formula>NOT(ISERROR(SEARCH("BN",F15)))</formula>
    </cfRule>
    <cfRule type="containsText" dxfId="693" priority="87" operator="containsText" text="P">
      <formula>NOT(ISERROR(SEARCH("P",F15)))</formula>
    </cfRule>
    <cfRule type="containsText" dxfId="692" priority="88" operator="containsText" text="SS">
      <formula>NOT(ISERROR(SEARCH("SS",F15)))</formula>
    </cfRule>
    <cfRule type="containsText" dxfId="691" priority="89" operator="containsText" text="3B">
      <formula>NOT(ISERROR(SEARCH("3B",F15)))</formula>
    </cfRule>
    <cfRule type="containsText" dxfId="690" priority="90" operator="containsText" text="2B">
      <formula>NOT(ISERROR(SEARCH("2B",F15)))</formula>
    </cfRule>
    <cfRule type="containsText" dxfId="689" priority="91" operator="containsText" text="1B">
      <formula>NOT(ISERROR(SEARCH("1B",F15)))</formula>
    </cfRule>
    <cfRule type="containsText" dxfId="688" priority="92" operator="containsText" text="C ">
      <formula>NOT(ISERROR(SEARCH("C ",F15)))</formula>
    </cfRule>
    <cfRule type="containsText" dxfId="687" priority="93" operator="containsText" text="CR">
      <formula>NOT(ISERROR(SEARCH("CR",F15)))</formula>
    </cfRule>
    <cfRule type="containsText" dxfId="686" priority="94" operator="containsText" text="CL">
      <formula>NOT(ISERROR(SEARCH("CL",F15)))</formula>
    </cfRule>
    <cfRule type="containsText" dxfId="685" priority="95" operator="containsText" text="RF">
      <formula>NOT(ISERROR(SEARCH("RF",F15)))</formula>
    </cfRule>
    <cfRule type="containsText" dxfId="684" priority="96" operator="containsText" text="LF">
      <formula>NOT(ISERROR(SEARCH("LF",F15)))</formula>
    </cfRule>
  </conditionalFormatting>
  <conditionalFormatting sqref="F7">
    <cfRule type="containsText" dxfId="683" priority="64" operator="containsText" text="BN">
      <formula>NOT(ISERROR(SEARCH("BN",F7)))</formula>
    </cfRule>
    <cfRule type="containsText" dxfId="682" priority="65" operator="containsText" text="P">
      <formula>NOT(ISERROR(SEARCH("P",F7)))</formula>
    </cfRule>
    <cfRule type="containsText" dxfId="681" priority="66" operator="containsText" text="SS">
      <formula>NOT(ISERROR(SEARCH("SS",F7)))</formula>
    </cfRule>
    <cfRule type="containsText" dxfId="680" priority="67" operator="containsText" text="3B">
      <formula>NOT(ISERROR(SEARCH("3B",F7)))</formula>
    </cfRule>
    <cfRule type="containsText" dxfId="679" priority="68" operator="containsText" text="2B">
      <formula>NOT(ISERROR(SEARCH("2B",F7)))</formula>
    </cfRule>
    <cfRule type="containsText" dxfId="678" priority="69" operator="containsText" text="1B">
      <formula>NOT(ISERROR(SEARCH("1B",F7)))</formula>
    </cfRule>
    <cfRule type="containsText" dxfId="677" priority="70" operator="containsText" text="C ">
      <formula>NOT(ISERROR(SEARCH("C ",F7)))</formula>
    </cfRule>
    <cfRule type="containsText" dxfId="676" priority="71" operator="containsText" text="CR">
      <formula>NOT(ISERROR(SEARCH("CR",F7)))</formula>
    </cfRule>
    <cfRule type="containsText" dxfId="675" priority="72" operator="containsText" text="CL">
      <formula>NOT(ISERROR(SEARCH("CL",F7)))</formula>
    </cfRule>
    <cfRule type="containsText" dxfId="674" priority="73" operator="containsText" text="RF">
      <formula>NOT(ISERROR(SEARCH("RF",F7)))</formula>
    </cfRule>
    <cfRule type="containsText" dxfId="673" priority="74" operator="containsText" text="LF">
      <formula>NOT(ISERROR(SEARCH("LF",F7)))</formula>
    </cfRule>
  </conditionalFormatting>
  <conditionalFormatting sqref="G6">
    <cfRule type="containsText" dxfId="672" priority="53" operator="containsText" text="BN">
      <formula>NOT(ISERROR(SEARCH("BN",G6)))</formula>
    </cfRule>
    <cfRule type="containsText" dxfId="671" priority="54" operator="containsText" text="P">
      <formula>NOT(ISERROR(SEARCH("P",G6)))</formula>
    </cfRule>
    <cfRule type="containsText" dxfId="670" priority="55" operator="containsText" text="SS">
      <formula>NOT(ISERROR(SEARCH("SS",G6)))</formula>
    </cfRule>
    <cfRule type="containsText" dxfId="669" priority="56" operator="containsText" text="3B">
      <formula>NOT(ISERROR(SEARCH("3B",G6)))</formula>
    </cfRule>
    <cfRule type="containsText" dxfId="668" priority="57" operator="containsText" text="2B">
      <formula>NOT(ISERROR(SEARCH("2B",G6)))</formula>
    </cfRule>
    <cfRule type="containsText" dxfId="667" priority="58" operator="containsText" text="1B">
      <formula>NOT(ISERROR(SEARCH("1B",G6)))</formula>
    </cfRule>
    <cfRule type="containsText" dxfId="666" priority="59" operator="containsText" text="C ">
      <formula>NOT(ISERROR(SEARCH("C ",G6)))</formula>
    </cfRule>
    <cfRule type="containsText" dxfId="665" priority="60" operator="containsText" text="CR">
      <formula>NOT(ISERROR(SEARCH("CR",G6)))</formula>
    </cfRule>
    <cfRule type="containsText" dxfId="664" priority="61" operator="containsText" text="CL">
      <formula>NOT(ISERROR(SEARCH("CL",G6)))</formula>
    </cfRule>
    <cfRule type="containsText" dxfId="663" priority="62" operator="containsText" text="RF">
      <formula>NOT(ISERROR(SEARCH("RF",G6)))</formula>
    </cfRule>
    <cfRule type="containsText" dxfId="662" priority="63" operator="containsText" text="LF">
      <formula>NOT(ISERROR(SEARCH("LF",G6)))</formula>
    </cfRule>
  </conditionalFormatting>
  <conditionalFormatting sqref="G9">
    <cfRule type="containsText" dxfId="661" priority="42" operator="containsText" text="BN">
      <formula>NOT(ISERROR(SEARCH("BN",G9)))</formula>
    </cfRule>
    <cfRule type="containsText" dxfId="660" priority="43" operator="containsText" text="P">
      <formula>NOT(ISERROR(SEARCH("P",G9)))</formula>
    </cfRule>
    <cfRule type="containsText" dxfId="659" priority="44" operator="containsText" text="SS">
      <formula>NOT(ISERROR(SEARCH("SS",G9)))</formula>
    </cfRule>
    <cfRule type="containsText" dxfId="658" priority="45" operator="containsText" text="3B">
      <formula>NOT(ISERROR(SEARCH("3B",G9)))</formula>
    </cfRule>
    <cfRule type="containsText" dxfId="657" priority="46" operator="containsText" text="2B">
      <formula>NOT(ISERROR(SEARCH("2B",G9)))</formula>
    </cfRule>
    <cfRule type="containsText" dxfId="656" priority="47" operator="containsText" text="1B">
      <formula>NOT(ISERROR(SEARCH("1B",G9)))</formula>
    </cfRule>
    <cfRule type="containsText" dxfId="655" priority="48" operator="containsText" text="C ">
      <formula>NOT(ISERROR(SEARCH("C ",G9)))</formula>
    </cfRule>
    <cfRule type="containsText" dxfId="654" priority="49" operator="containsText" text="CR">
      <formula>NOT(ISERROR(SEARCH("CR",G9)))</formula>
    </cfRule>
    <cfRule type="containsText" dxfId="653" priority="50" operator="containsText" text="CL">
      <formula>NOT(ISERROR(SEARCH("CL",G9)))</formula>
    </cfRule>
    <cfRule type="containsText" dxfId="652" priority="51" operator="containsText" text="RF">
      <formula>NOT(ISERROR(SEARCH("RF",G9)))</formula>
    </cfRule>
    <cfRule type="containsText" dxfId="651" priority="52" operator="containsText" text="LF">
      <formula>NOT(ISERROR(SEARCH("LF",G9)))</formula>
    </cfRule>
  </conditionalFormatting>
  <conditionalFormatting sqref="G8">
    <cfRule type="containsText" dxfId="650" priority="31" operator="containsText" text="BN">
      <formula>NOT(ISERROR(SEARCH("BN",G8)))</formula>
    </cfRule>
    <cfRule type="containsText" dxfId="649" priority="32" operator="containsText" text="P">
      <formula>NOT(ISERROR(SEARCH("P",G8)))</formula>
    </cfRule>
    <cfRule type="containsText" dxfId="648" priority="33" operator="containsText" text="SS">
      <formula>NOT(ISERROR(SEARCH("SS",G8)))</formula>
    </cfRule>
    <cfRule type="containsText" dxfId="647" priority="34" operator="containsText" text="3B">
      <formula>NOT(ISERROR(SEARCH("3B",G8)))</formula>
    </cfRule>
    <cfRule type="containsText" dxfId="646" priority="35" operator="containsText" text="2B">
      <formula>NOT(ISERROR(SEARCH("2B",G8)))</formula>
    </cfRule>
    <cfRule type="containsText" dxfId="645" priority="36" operator="containsText" text="1B">
      <formula>NOT(ISERROR(SEARCH("1B",G8)))</formula>
    </cfRule>
    <cfRule type="containsText" dxfId="644" priority="37" operator="containsText" text="C ">
      <formula>NOT(ISERROR(SEARCH("C ",G8)))</formula>
    </cfRule>
    <cfRule type="containsText" dxfId="643" priority="38" operator="containsText" text="CR">
      <formula>NOT(ISERROR(SEARCH("CR",G8)))</formula>
    </cfRule>
    <cfRule type="containsText" dxfId="642" priority="39" operator="containsText" text="CL">
      <formula>NOT(ISERROR(SEARCH("CL",G8)))</formula>
    </cfRule>
    <cfRule type="containsText" dxfId="641" priority="40" operator="containsText" text="RF">
      <formula>NOT(ISERROR(SEARCH("RF",G8)))</formula>
    </cfRule>
    <cfRule type="containsText" dxfId="640" priority="41" operator="containsText" text="LF">
      <formula>NOT(ISERROR(SEARCH("LF",G8)))</formula>
    </cfRule>
  </conditionalFormatting>
  <conditionalFormatting sqref="G7">
    <cfRule type="containsText" dxfId="639" priority="20" operator="containsText" text="BN">
      <formula>NOT(ISERROR(SEARCH("BN",G7)))</formula>
    </cfRule>
    <cfRule type="containsText" dxfId="638" priority="21" operator="containsText" text="P">
      <formula>NOT(ISERROR(SEARCH("P",G7)))</formula>
    </cfRule>
    <cfRule type="containsText" dxfId="637" priority="22" operator="containsText" text="SS">
      <formula>NOT(ISERROR(SEARCH("SS",G7)))</formula>
    </cfRule>
    <cfRule type="containsText" dxfId="636" priority="23" operator="containsText" text="3B">
      <formula>NOT(ISERROR(SEARCH("3B",G7)))</formula>
    </cfRule>
    <cfRule type="containsText" dxfId="635" priority="24" operator="containsText" text="2B">
      <formula>NOT(ISERROR(SEARCH("2B",G7)))</formula>
    </cfRule>
    <cfRule type="containsText" dxfId="634" priority="25" operator="containsText" text="1B">
      <formula>NOT(ISERROR(SEARCH("1B",G7)))</formula>
    </cfRule>
    <cfRule type="containsText" dxfId="633" priority="26" operator="containsText" text="C ">
      <formula>NOT(ISERROR(SEARCH("C ",G7)))</formula>
    </cfRule>
    <cfRule type="containsText" dxfId="632" priority="27" operator="containsText" text="CR">
      <formula>NOT(ISERROR(SEARCH("CR",G7)))</formula>
    </cfRule>
    <cfRule type="containsText" dxfId="631" priority="28" operator="containsText" text="CL">
      <formula>NOT(ISERROR(SEARCH("CL",G7)))</formula>
    </cfRule>
    <cfRule type="containsText" dxfId="630" priority="29" operator="containsText" text="RF">
      <formula>NOT(ISERROR(SEARCH("RF",G7)))</formula>
    </cfRule>
    <cfRule type="containsText" dxfId="629" priority="30" operator="containsText" text="LF">
      <formula>NOT(ISERROR(SEARCH("LF",G7)))</formula>
    </cfRule>
  </conditionalFormatting>
  <conditionalFormatting sqref="K3:L13">
    <cfRule type="cellIs" dxfId="628" priority="9" operator="equal">
      <formula>1</formula>
    </cfRule>
    <cfRule type="cellIs" dxfId="627" priority="10" operator="greaterThan">
      <formula>1</formula>
    </cfRule>
  </conditionalFormatting>
  <conditionalFormatting sqref="M3:N13">
    <cfRule type="cellIs" dxfId="626" priority="8" operator="greaterThan">
      <formula>1</formula>
    </cfRule>
  </conditionalFormatting>
  <conditionalFormatting sqref="I3:I13">
    <cfRule type="cellIs" dxfId="625" priority="11" operator="equal">
      <formula>0</formula>
    </cfRule>
    <cfRule type="cellIs" dxfId="624" priority="12" operator="greaterThan">
      <formula>4</formula>
    </cfRule>
    <cfRule type="colorScale" priority="13">
      <colorScale>
        <cfvo type="num" val="1"/>
        <cfvo type="percentile" val="50"/>
        <cfvo type="max"/>
        <color rgb="FFF8696B"/>
        <color rgb="FFFFEB84"/>
        <color rgb="FF63BE7B"/>
      </colorScale>
    </cfRule>
  </conditionalFormatting>
  <conditionalFormatting sqref="N3:N13">
    <cfRule type="cellIs" dxfId="623" priority="5" operator="between">
      <formula>2</formula>
      <formula>4</formula>
    </cfRule>
    <cfRule type="cellIs" dxfId="622" priority="6" operator="lessThan">
      <formula>2</formula>
    </cfRule>
    <cfRule type="cellIs" dxfId="621" priority="7" operator="greaterThan">
      <formula>4</formula>
    </cfRule>
  </conditionalFormatting>
  <conditionalFormatting sqref="S3:AB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4">
    <cfRule type="cellIs" dxfId="620" priority="1" operator="equal">
      <formula>0</formula>
    </cfRule>
    <cfRule type="cellIs" dxfId="619" priority="2" operator="greaterThan">
      <formula>4</formula>
    </cfRule>
    <cfRule type="colorScale" priority="3">
      <colorScale>
        <cfvo type="num" val="1"/>
        <cfvo type="percentile" val="50"/>
        <cfvo type="max"/>
        <color rgb="FFF8696B"/>
        <color rgb="FFFFEB84"/>
        <color rgb="FF63BE7B"/>
      </colorScale>
    </cfRule>
  </conditionalFormatting>
  <pageMargins left="0.1" right="0.7" top="0.1" bottom="0.1" header="0.3" footer="0.3"/>
  <pageSetup orientation="landscape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B29"/>
  <sheetViews>
    <sheetView zoomScale="70" zoomScaleNormal="70" zoomScalePageLayoutView="70" workbookViewId="0">
      <selection activeCell="Q18" sqref="Q18:U23"/>
    </sheetView>
  </sheetViews>
  <sheetFormatPr defaultColWidth="8.77734375" defaultRowHeight="14.4" x14ac:dyDescent="0.3"/>
  <cols>
    <col min="1" max="1" width="4.33203125" customWidth="1"/>
    <col min="2" max="2" width="14.6640625" customWidth="1"/>
    <col min="3" max="8" width="10.44140625" customWidth="1"/>
  </cols>
  <sheetData>
    <row r="1" spans="1:28" ht="23.4" x14ac:dyDescent="0.45">
      <c r="A1" s="46" t="s">
        <v>40</v>
      </c>
      <c r="B1" s="47"/>
      <c r="C1" s="47"/>
      <c r="D1" s="47"/>
      <c r="E1" s="47"/>
      <c r="F1" s="47"/>
      <c r="G1" s="47"/>
      <c r="S1" s="2" t="s">
        <v>52</v>
      </c>
      <c r="T1" s="2"/>
      <c r="U1" s="2"/>
      <c r="V1" s="2"/>
      <c r="W1" s="2"/>
      <c r="X1" s="2"/>
      <c r="Y1" s="2"/>
      <c r="Z1" s="2"/>
      <c r="AA1" s="2"/>
      <c r="AB1" s="2"/>
    </row>
    <row r="2" spans="1:28" s="2" customFormat="1" ht="23.4" x14ac:dyDescent="0.45">
      <c r="A2" s="1" t="s">
        <v>0</v>
      </c>
      <c r="B2" s="9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51</v>
      </c>
      <c r="O2" s="2" t="s">
        <v>17</v>
      </c>
      <c r="S2" s="40">
        <v>1</v>
      </c>
      <c r="T2" s="40">
        <v>2</v>
      </c>
      <c r="U2" s="40">
        <v>3</v>
      </c>
      <c r="V2" s="40">
        <v>4</v>
      </c>
      <c r="W2" s="40">
        <v>5</v>
      </c>
      <c r="X2" s="40">
        <v>6</v>
      </c>
      <c r="Y2" s="40">
        <v>7</v>
      </c>
      <c r="Z2" s="40">
        <v>8</v>
      </c>
      <c r="AA2" s="40">
        <v>9</v>
      </c>
      <c r="AB2" s="41" t="s">
        <v>18</v>
      </c>
    </row>
    <row r="3" spans="1:28" s="2" customFormat="1" ht="42.75" customHeight="1" x14ac:dyDescent="0.45">
      <c r="A3" s="3">
        <v>1</v>
      </c>
      <c r="B3" s="7"/>
      <c r="C3" s="11"/>
      <c r="D3" s="11"/>
      <c r="E3" s="11"/>
      <c r="F3" s="11"/>
      <c r="G3" s="11"/>
      <c r="H3" s="11"/>
      <c r="I3" s="5">
        <f>SUM(COUNTIF($C3:$H3,"1B"),COUNTIF($C3:$H3,"2B"),COUNTIF($C3:$H3,"3B"),COUNTIF($C3:$H3,"SS"))</f>
        <v>0</v>
      </c>
      <c r="J3" s="5">
        <f>SUM(COUNTIF($C3:$H3,"LF"),COUNTIF($C3:$H3,"CL"),COUNTIF($C3:$E3,"CR"),COUNTIF($C3:$H3,"RF"))</f>
        <v>0</v>
      </c>
      <c r="K3" s="5">
        <f>SUM(COUNTIF($C3:$H3,"P"))</f>
        <v>0</v>
      </c>
      <c r="L3" s="5">
        <f>SUM(COUNTIF($C3:$H3,"C "))</f>
        <v>0</v>
      </c>
      <c r="M3" s="5">
        <f>SUM(COUNTIF($C3:$H3,"BN"))</f>
        <v>0</v>
      </c>
      <c r="N3" s="5">
        <f>SUM(I3,K3,L3)</f>
        <v>0</v>
      </c>
      <c r="O3" s="2">
        <f>SUM(I3:M3)</f>
        <v>0</v>
      </c>
      <c r="S3">
        <f>COUNTIF($B3:$H3,"P")</f>
        <v>0</v>
      </c>
      <c r="T3">
        <f>COUNTIF($B3:$H3,"C ")</f>
        <v>0</v>
      </c>
      <c r="U3">
        <f>COUNTIF($B3:$H3,"1B")</f>
        <v>0</v>
      </c>
      <c r="V3">
        <f>COUNTIF($B3:$H3,"2B")</f>
        <v>0</v>
      </c>
      <c r="W3">
        <f>COUNTIF($B3:$H3,"3B")</f>
        <v>0</v>
      </c>
      <c r="X3">
        <f>COUNTIF($B3:$H3,"SS")</f>
        <v>0</v>
      </c>
      <c r="Y3">
        <f>COUNTIF($B3:$H3,"LF")</f>
        <v>0</v>
      </c>
      <c r="Z3">
        <f>COUNTIF($B3:$H3,"CF")</f>
        <v>0</v>
      </c>
      <c r="AA3">
        <f>COUNTIF($B3:$H3,"RF")</f>
        <v>0</v>
      </c>
      <c r="AB3">
        <f>COUNTIF($B3:$H3,"BN")</f>
        <v>0</v>
      </c>
    </row>
    <row r="4" spans="1:28" s="2" customFormat="1" ht="42.75" customHeight="1" x14ac:dyDescent="0.45">
      <c r="A4" s="3">
        <v>2</v>
      </c>
      <c r="B4" s="7"/>
      <c r="C4" s="11"/>
      <c r="D4" s="11"/>
      <c r="E4" s="11"/>
      <c r="F4" s="11"/>
      <c r="G4" s="11"/>
      <c r="H4" s="11"/>
      <c r="I4" s="5">
        <f t="shared" ref="I4:I13" si="0">SUM(COUNTIF($C4:$H4,"1B"),COUNTIF($C4:$H4,"2B"),COUNTIF($C4:$H4,"3B"),COUNTIF($C4:$H4,"SS"))</f>
        <v>0</v>
      </c>
      <c r="J4" s="5">
        <f t="shared" ref="J4:J14" si="1">SUM(COUNTIF($C4:$H4,"LF"),COUNTIF($C4:$H4,"CL"),COUNTIF($C4:$E4,"CR"),COUNTIF($C4:$H4,"RF"))</f>
        <v>0</v>
      </c>
      <c r="K4" s="5">
        <f t="shared" ref="K4:K13" si="2">SUM(COUNTIF($C4:$H4,"P"))</f>
        <v>0</v>
      </c>
      <c r="L4" s="5">
        <f t="shared" ref="L4:L13" si="3">SUM(COUNTIF($C4:$H4,"C "))</f>
        <v>0</v>
      </c>
      <c r="M4" s="5">
        <f t="shared" ref="M4:M13" si="4">SUM(COUNTIF($C4:$H4,"BN"))</f>
        <v>0</v>
      </c>
      <c r="N4" s="5">
        <f t="shared" ref="N4:N13" si="5">SUM(I4,K4,L4)</f>
        <v>0</v>
      </c>
      <c r="O4" s="2">
        <f t="shared" ref="O4:O13" si="6">SUM(I4:M4)</f>
        <v>0</v>
      </c>
      <c r="S4">
        <f t="shared" ref="S4:S13" si="7">COUNTIF($B4:$H4,"P")</f>
        <v>0</v>
      </c>
      <c r="T4">
        <f t="shared" ref="T4:T13" si="8">COUNTIF($B4:$H4,"C ")</f>
        <v>0</v>
      </c>
      <c r="U4">
        <f t="shared" ref="U4:U13" si="9">COUNTIF($B4:$H4,"1B")</f>
        <v>0</v>
      </c>
      <c r="V4">
        <f t="shared" ref="V4:V13" si="10">COUNTIF($B4:$H4,"2B")</f>
        <v>0</v>
      </c>
      <c r="W4">
        <f t="shared" ref="W4:W13" si="11">COUNTIF($B4:$H4,"3B")</f>
        <v>0</v>
      </c>
      <c r="X4">
        <f t="shared" ref="X4:X13" si="12">COUNTIF($B4:$H4,"SS")</f>
        <v>0</v>
      </c>
      <c r="Y4">
        <f t="shared" ref="Y4:Y13" si="13">COUNTIF($B4:$H4,"LF")</f>
        <v>0</v>
      </c>
      <c r="Z4">
        <f t="shared" ref="Z4:Z13" si="14">COUNTIF($B4:$H4,"CF")</f>
        <v>0</v>
      </c>
      <c r="AA4">
        <f t="shared" ref="AA4:AA13" si="15">COUNTIF($B4:$H4,"RF")</f>
        <v>0</v>
      </c>
      <c r="AB4">
        <f t="shared" ref="AB4:AB13" si="16">COUNTIF($B4:$H4,"BN")</f>
        <v>0</v>
      </c>
    </row>
    <row r="5" spans="1:28" s="2" customFormat="1" ht="42.75" customHeight="1" x14ac:dyDescent="0.45">
      <c r="A5" s="3">
        <v>3</v>
      </c>
      <c r="B5" s="7"/>
      <c r="C5" s="11"/>
      <c r="D5" s="11"/>
      <c r="E5" s="11"/>
      <c r="F5" s="11"/>
      <c r="G5" s="11"/>
      <c r="H5" s="11"/>
      <c r="I5" s="5">
        <f t="shared" si="0"/>
        <v>0</v>
      </c>
      <c r="J5" s="5">
        <f t="shared" si="1"/>
        <v>0</v>
      </c>
      <c r="K5" s="5">
        <f t="shared" si="2"/>
        <v>0</v>
      </c>
      <c r="L5" s="5">
        <f t="shared" si="3"/>
        <v>0</v>
      </c>
      <c r="M5" s="5">
        <f t="shared" si="4"/>
        <v>0</v>
      </c>
      <c r="N5" s="5">
        <f t="shared" si="5"/>
        <v>0</v>
      </c>
      <c r="O5" s="2">
        <f t="shared" si="6"/>
        <v>0</v>
      </c>
      <c r="S5">
        <f t="shared" si="7"/>
        <v>0</v>
      </c>
      <c r="T5">
        <f t="shared" si="8"/>
        <v>0</v>
      </c>
      <c r="U5">
        <f t="shared" si="9"/>
        <v>0</v>
      </c>
      <c r="V5">
        <f t="shared" si="10"/>
        <v>0</v>
      </c>
      <c r="W5">
        <f t="shared" si="11"/>
        <v>0</v>
      </c>
      <c r="X5">
        <f t="shared" si="12"/>
        <v>0</v>
      </c>
      <c r="Y5">
        <f t="shared" si="13"/>
        <v>0</v>
      </c>
      <c r="Z5">
        <f t="shared" si="14"/>
        <v>0</v>
      </c>
      <c r="AA5">
        <f t="shared" si="15"/>
        <v>0</v>
      </c>
      <c r="AB5">
        <f t="shared" si="16"/>
        <v>0</v>
      </c>
    </row>
    <row r="6" spans="1:28" s="2" customFormat="1" ht="42.75" customHeight="1" x14ac:dyDescent="0.45">
      <c r="A6" s="7">
        <v>4</v>
      </c>
      <c r="B6" s="7"/>
      <c r="C6" s="11"/>
      <c r="D6" s="11"/>
      <c r="E6" s="11"/>
      <c r="F6" s="11"/>
      <c r="G6" s="11"/>
      <c r="H6" s="11"/>
      <c r="I6" s="5">
        <f t="shared" si="0"/>
        <v>0</v>
      </c>
      <c r="J6" s="5">
        <f t="shared" si="1"/>
        <v>0</v>
      </c>
      <c r="K6" s="5">
        <f t="shared" si="2"/>
        <v>0</v>
      </c>
      <c r="L6" s="5">
        <f t="shared" si="3"/>
        <v>0</v>
      </c>
      <c r="M6" s="5">
        <f t="shared" si="4"/>
        <v>0</v>
      </c>
      <c r="N6" s="5">
        <f t="shared" si="5"/>
        <v>0</v>
      </c>
      <c r="O6" s="2">
        <f t="shared" si="6"/>
        <v>0</v>
      </c>
      <c r="S6">
        <f t="shared" si="7"/>
        <v>0</v>
      </c>
      <c r="T6">
        <f t="shared" si="8"/>
        <v>0</v>
      </c>
      <c r="U6">
        <f t="shared" si="9"/>
        <v>0</v>
      </c>
      <c r="V6">
        <f t="shared" si="10"/>
        <v>0</v>
      </c>
      <c r="W6">
        <f t="shared" si="11"/>
        <v>0</v>
      </c>
      <c r="X6">
        <f t="shared" si="12"/>
        <v>0</v>
      </c>
      <c r="Y6">
        <f t="shared" si="13"/>
        <v>0</v>
      </c>
      <c r="Z6">
        <f t="shared" si="14"/>
        <v>0</v>
      </c>
      <c r="AA6">
        <f t="shared" si="15"/>
        <v>0</v>
      </c>
      <c r="AB6">
        <f t="shared" si="16"/>
        <v>0</v>
      </c>
    </row>
    <row r="7" spans="1:28" s="2" customFormat="1" ht="42.75" customHeight="1" x14ac:dyDescent="0.45">
      <c r="A7" s="3">
        <v>5</v>
      </c>
      <c r="B7" s="7"/>
      <c r="C7" s="11"/>
      <c r="D7" s="11"/>
      <c r="E7" s="11"/>
      <c r="F7" s="11"/>
      <c r="G7" s="11"/>
      <c r="H7" s="11"/>
      <c r="I7" s="5">
        <f t="shared" si="0"/>
        <v>0</v>
      </c>
      <c r="J7" s="5">
        <f t="shared" si="1"/>
        <v>0</v>
      </c>
      <c r="K7" s="5">
        <f t="shared" si="2"/>
        <v>0</v>
      </c>
      <c r="L7" s="5">
        <f t="shared" si="3"/>
        <v>0</v>
      </c>
      <c r="M7" s="5">
        <f t="shared" si="4"/>
        <v>0</v>
      </c>
      <c r="N7" s="5">
        <f t="shared" si="5"/>
        <v>0</v>
      </c>
      <c r="O7" s="2">
        <f t="shared" si="6"/>
        <v>0</v>
      </c>
      <c r="S7">
        <f t="shared" si="7"/>
        <v>0</v>
      </c>
      <c r="T7">
        <f t="shared" si="8"/>
        <v>0</v>
      </c>
      <c r="U7">
        <f t="shared" si="9"/>
        <v>0</v>
      </c>
      <c r="V7">
        <f t="shared" si="10"/>
        <v>0</v>
      </c>
      <c r="W7">
        <f t="shared" si="11"/>
        <v>0</v>
      </c>
      <c r="X7">
        <f t="shared" si="12"/>
        <v>0</v>
      </c>
      <c r="Y7">
        <f t="shared" si="13"/>
        <v>0</v>
      </c>
      <c r="Z7">
        <f t="shared" si="14"/>
        <v>0</v>
      </c>
      <c r="AA7">
        <f t="shared" si="15"/>
        <v>0</v>
      </c>
      <c r="AB7">
        <f t="shared" si="16"/>
        <v>0</v>
      </c>
    </row>
    <row r="8" spans="1:28" s="2" customFormat="1" ht="42.75" customHeight="1" x14ac:dyDescent="0.45">
      <c r="A8" s="3">
        <v>6</v>
      </c>
      <c r="B8" s="7"/>
      <c r="C8" s="11"/>
      <c r="D8" s="11"/>
      <c r="E8" s="11"/>
      <c r="F8" s="11"/>
      <c r="G8" s="11"/>
      <c r="H8" s="11"/>
      <c r="I8" s="5">
        <f t="shared" si="0"/>
        <v>0</v>
      </c>
      <c r="J8" s="5">
        <f t="shared" si="1"/>
        <v>0</v>
      </c>
      <c r="K8" s="5">
        <f t="shared" si="2"/>
        <v>0</v>
      </c>
      <c r="L8" s="5">
        <f t="shared" si="3"/>
        <v>0</v>
      </c>
      <c r="M8" s="5">
        <f t="shared" si="4"/>
        <v>0</v>
      </c>
      <c r="N8" s="5">
        <f t="shared" si="5"/>
        <v>0</v>
      </c>
      <c r="O8" s="2">
        <f t="shared" si="6"/>
        <v>0</v>
      </c>
      <c r="S8">
        <f t="shared" si="7"/>
        <v>0</v>
      </c>
      <c r="T8">
        <f t="shared" si="8"/>
        <v>0</v>
      </c>
      <c r="U8">
        <f t="shared" si="9"/>
        <v>0</v>
      </c>
      <c r="V8">
        <f t="shared" si="10"/>
        <v>0</v>
      </c>
      <c r="W8">
        <f t="shared" si="11"/>
        <v>0</v>
      </c>
      <c r="X8">
        <f t="shared" si="12"/>
        <v>0</v>
      </c>
      <c r="Y8">
        <f t="shared" si="13"/>
        <v>0</v>
      </c>
      <c r="Z8">
        <f t="shared" si="14"/>
        <v>0</v>
      </c>
      <c r="AA8">
        <f t="shared" si="15"/>
        <v>0</v>
      </c>
      <c r="AB8">
        <f t="shared" si="16"/>
        <v>0</v>
      </c>
    </row>
    <row r="9" spans="1:28" s="2" customFormat="1" ht="42.75" customHeight="1" x14ac:dyDescent="0.45">
      <c r="A9" s="3">
        <v>7</v>
      </c>
      <c r="B9" s="7"/>
      <c r="C9" s="11"/>
      <c r="D9" s="11"/>
      <c r="E9" s="11"/>
      <c r="F9" s="11"/>
      <c r="G9" s="11"/>
      <c r="H9" s="11"/>
      <c r="I9" s="5">
        <f t="shared" si="0"/>
        <v>0</v>
      </c>
      <c r="J9" s="5">
        <f t="shared" si="1"/>
        <v>0</v>
      </c>
      <c r="K9" s="5">
        <f t="shared" si="2"/>
        <v>0</v>
      </c>
      <c r="L9" s="5">
        <f t="shared" si="3"/>
        <v>0</v>
      </c>
      <c r="M9" s="5">
        <f t="shared" si="4"/>
        <v>0</v>
      </c>
      <c r="N9" s="5">
        <f t="shared" si="5"/>
        <v>0</v>
      </c>
      <c r="O9" s="2">
        <f t="shared" si="6"/>
        <v>0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</v>
      </c>
      <c r="W9">
        <f t="shared" si="11"/>
        <v>0</v>
      </c>
      <c r="X9">
        <f t="shared" si="12"/>
        <v>0</v>
      </c>
      <c r="Y9">
        <f t="shared" si="13"/>
        <v>0</v>
      </c>
      <c r="Z9">
        <f t="shared" si="14"/>
        <v>0</v>
      </c>
      <c r="AA9">
        <f t="shared" si="15"/>
        <v>0</v>
      </c>
      <c r="AB9">
        <f t="shared" si="16"/>
        <v>0</v>
      </c>
    </row>
    <row r="10" spans="1:28" s="2" customFormat="1" ht="42.75" customHeight="1" x14ac:dyDescent="0.45">
      <c r="A10" s="3">
        <v>8</v>
      </c>
      <c r="B10" s="7"/>
      <c r="C10" s="11"/>
      <c r="D10" s="11"/>
      <c r="E10" s="11"/>
      <c r="F10" s="11"/>
      <c r="G10" s="11"/>
      <c r="H10" s="11"/>
      <c r="I10" s="5">
        <f t="shared" si="0"/>
        <v>0</v>
      </c>
      <c r="J10" s="5">
        <f t="shared" si="1"/>
        <v>0</v>
      </c>
      <c r="K10" s="5">
        <f t="shared" si="2"/>
        <v>0</v>
      </c>
      <c r="L10" s="5">
        <f t="shared" si="3"/>
        <v>0</v>
      </c>
      <c r="M10" s="5">
        <f t="shared" si="4"/>
        <v>0</v>
      </c>
      <c r="N10" s="5">
        <f t="shared" si="5"/>
        <v>0</v>
      </c>
      <c r="O10" s="2">
        <f t="shared" si="6"/>
        <v>0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  <c r="AB10">
        <f t="shared" si="16"/>
        <v>0</v>
      </c>
    </row>
    <row r="11" spans="1:28" s="2" customFormat="1" ht="42.75" customHeight="1" x14ac:dyDescent="0.45">
      <c r="A11" s="3">
        <v>9</v>
      </c>
      <c r="B11" s="7"/>
      <c r="C11" s="11"/>
      <c r="D11" s="11"/>
      <c r="E11" s="11"/>
      <c r="F11" s="11"/>
      <c r="G11" s="11"/>
      <c r="H11" s="11"/>
      <c r="I11" s="5">
        <f t="shared" si="0"/>
        <v>0</v>
      </c>
      <c r="J11" s="5">
        <f t="shared" si="1"/>
        <v>0</v>
      </c>
      <c r="K11" s="5">
        <f t="shared" si="2"/>
        <v>0</v>
      </c>
      <c r="L11" s="5">
        <f t="shared" si="3"/>
        <v>0</v>
      </c>
      <c r="M11" s="5">
        <f t="shared" si="4"/>
        <v>0</v>
      </c>
      <c r="N11" s="5">
        <f t="shared" si="5"/>
        <v>0</v>
      </c>
      <c r="O11" s="2">
        <f t="shared" si="6"/>
        <v>0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B11">
        <f t="shared" si="16"/>
        <v>0</v>
      </c>
    </row>
    <row r="12" spans="1:28" s="2" customFormat="1" ht="42.75" customHeight="1" x14ac:dyDescent="0.45">
      <c r="A12" s="3">
        <v>10</v>
      </c>
      <c r="B12" s="7"/>
      <c r="C12" s="11"/>
      <c r="D12" s="11"/>
      <c r="E12" s="11"/>
      <c r="F12" s="11"/>
      <c r="G12" s="11"/>
      <c r="H12" s="11"/>
      <c r="I12" s="5">
        <f t="shared" si="0"/>
        <v>0</v>
      </c>
      <c r="J12" s="5">
        <f t="shared" si="1"/>
        <v>0</v>
      </c>
      <c r="K12" s="5">
        <f t="shared" si="2"/>
        <v>0</v>
      </c>
      <c r="L12" s="5">
        <f t="shared" si="3"/>
        <v>0</v>
      </c>
      <c r="M12" s="5">
        <f t="shared" si="4"/>
        <v>0</v>
      </c>
      <c r="N12" s="5">
        <f t="shared" si="5"/>
        <v>0</v>
      </c>
      <c r="O12" s="2">
        <f t="shared" si="6"/>
        <v>0</v>
      </c>
      <c r="S12">
        <f t="shared" si="7"/>
        <v>0</v>
      </c>
      <c r="T12">
        <f t="shared" si="8"/>
        <v>0</v>
      </c>
      <c r="U12">
        <f t="shared" si="9"/>
        <v>0</v>
      </c>
      <c r="V12">
        <f t="shared" si="10"/>
        <v>0</v>
      </c>
      <c r="W12">
        <f t="shared" si="11"/>
        <v>0</v>
      </c>
      <c r="X12">
        <f t="shared" si="12"/>
        <v>0</v>
      </c>
      <c r="Y12">
        <f t="shared" si="13"/>
        <v>0</v>
      </c>
      <c r="Z12">
        <f t="shared" si="14"/>
        <v>0</v>
      </c>
      <c r="AA12">
        <f t="shared" si="15"/>
        <v>0</v>
      </c>
      <c r="AB12">
        <f t="shared" si="16"/>
        <v>0</v>
      </c>
    </row>
    <row r="13" spans="1:28" s="2" customFormat="1" ht="42.75" customHeight="1" x14ac:dyDescent="0.45">
      <c r="A13" s="3">
        <v>11</v>
      </c>
      <c r="B13" s="7"/>
      <c r="C13" s="11"/>
      <c r="D13" s="11"/>
      <c r="E13" s="11"/>
      <c r="F13" s="11"/>
      <c r="G13" s="11"/>
      <c r="H13" s="11"/>
      <c r="I13" s="5">
        <f t="shared" si="0"/>
        <v>0</v>
      </c>
      <c r="J13" s="5">
        <f t="shared" si="1"/>
        <v>0</v>
      </c>
      <c r="K13" s="5">
        <f t="shared" si="2"/>
        <v>0</v>
      </c>
      <c r="L13" s="5">
        <f t="shared" si="3"/>
        <v>0</v>
      </c>
      <c r="M13" s="5">
        <f t="shared" si="4"/>
        <v>0</v>
      </c>
      <c r="N13" s="5">
        <f t="shared" si="5"/>
        <v>0</v>
      </c>
      <c r="O13" s="2">
        <f t="shared" si="6"/>
        <v>0</v>
      </c>
      <c r="S13">
        <f t="shared" si="7"/>
        <v>0</v>
      </c>
      <c r="T13">
        <f t="shared" si="8"/>
        <v>0</v>
      </c>
      <c r="U13">
        <f t="shared" si="9"/>
        <v>0</v>
      </c>
      <c r="V13">
        <f t="shared" si="10"/>
        <v>0</v>
      </c>
      <c r="W13">
        <f t="shared" si="11"/>
        <v>0</v>
      </c>
      <c r="X13">
        <f t="shared" si="12"/>
        <v>0</v>
      </c>
      <c r="Y13">
        <f t="shared" si="13"/>
        <v>0</v>
      </c>
      <c r="Z13">
        <f t="shared" si="14"/>
        <v>0</v>
      </c>
      <c r="AA13">
        <f t="shared" si="15"/>
        <v>0</v>
      </c>
      <c r="AB13">
        <f t="shared" si="16"/>
        <v>0</v>
      </c>
    </row>
    <row r="14" spans="1:28" s="2" customFormat="1" ht="23.4" x14ac:dyDescent="0.45">
      <c r="I14" s="5">
        <f>SUM(I3:I13)/4</f>
        <v>0</v>
      </c>
      <c r="J14" s="5">
        <f t="shared" si="1"/>
        <v>0</v>
      </c>
      <c r="K14" s="5">
        <f>SUM(K3:K13)</f>
        <v>0</v>
      </c>
      <c r="L14" s="5">
        <f>SUM(L3:L13)</f>
        <v>0</v>
      </c>
      <c r="M14" s="5">
        <f t="shared" ref="M14" si="17">SUM(COUNTIF($C14:$H14,"BN"))</f>
        <v>0</v>
      </c>
    </row>
    <row r="15" spans="1:28" ht="23.4" x14ac:dyDescent="0.45">
      <c r="A15" s="2"/>
      <c r="B15" s="2"/>
      <c r="C15" s="2"/>
      <c r="D15" s="2"/>
      <c r="E15" s="2"/>
      <c r="F15" s="2"/>
      <c r="G15" s="2"/>
      <c r="H15" s="2"/>
      <c r="I15" s="5"/>
      <c r="J15" s="5"/>
      <c r="K15" s="5"/>
      <c r="L15" s="5"/>
      <c r="M15" s="5"/>
      <c r="N15" s="2"/>
    </row>
    <row r="16" spans="1:28" ht="23.4" x14ac:dyDescent="0.45">
      <c r="A16" s="2"/>
      <c r="B16" s="2" t="s">
        <v>27</v>
      </c>
      <c r="C16" s="2"/>
      <c r="D16" s="2"/>
      <c r="E16" s="2"/>
      <c r="F16" s="2"/>
      <c r="G16" s="2"/>
      <c r="H16" s="2"/>
      <c r="I16" s="5"/>
      <c r="J16" s="5"/>
      <c r="K16" s="5"/>
    </row>
    <row r="17" spans="1:14" ht="23.4" x14ac:dyDescent="0.45">
      <c r="A17" s="1" t="s">
        <v>0</v>
      </c>
      <c r="B17" s="9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5" t="s">
        <v>33</v>
      </c>
      <c r="J17" s="5" t="s">
        <v>34</v>
      </c>
      <c r="K17" s="5" t="s">
        <v>35</v>
      </c>
      <c r="L17" s="5" t="s">
        <v>53</v>
      </c>
      <c r="M17" s="5" t="s">
        <v>54</v>
      </c>
      <c r="N17" s="5" t="s">
        <v>55</v>
      </c>
    </row>
    <row r="18" spans="1:14" ht="23.4" x14ac:dyDescent="0.45">
      <c r="A18" s="3">
        <v>1</v>
      </c>
      <c r="B18" s="7"/>
      <c r="C18" s="26"/>
      <c r="D18" s="26"/>
      <c r="E18" s="26"/>
      <c r="F18" s="26"/>
      <c r="G18" s="26"/>
      <c r="H18" s="26"/>
      <c r="I18" s="5">
        <f t="shared" ref="I18:I28" si="18">SUM(IF(ISTEXT(C18),1),IF(ISTEXT(D18),1),IF(ISTEXT(E18),1),IF(ISTEXT(F18),1),IF(ISTEXT(G18),1),IF(ISTEXT(H18),1))</f>
        <v>0</v>
      </c>
      <c r="J18" s="5">
        <f t="shared" ref="J18:J28" si="19">I18-SUM(COUNTIF(C18:G18,"*O"),COUNTIF(C18:H18,"K*"))</f>
        <v>0</v>
      </c>
      <c r="K18" s="5">
        <f t="shared" ref="K18:K28" si="20">COUNTIF(C18:H18,"*R*")</f>
        <v>0</v>
      </c>
      <c r="L18" s="5">
        <f t="shared" ref="L18:L28" si="21">COUNTIF(C18:H18,"*K*")</f>
        <v>0</v>
      </c>
      <c r="M18" s="5">
        <f t="shared" ref="M18:M28" si="22">COUNTIF(C18:H18,"*BI*")</f>
        <v>0</v>
      </c>
      <c r="N18" s="5">
        <f>SUM(COUNTIF(C18:H18,"*1B*"),COUNTIF(C18:H18,"*2B*"),COUNTIF(C18:H18,"*3B*"),COUNTIF(C18:H18,"*HR*"))</f>
        <v>0</v>
      </c>
    </row>
    <row r="19" spans="1:14" ht="23.4" x14ac:dyDescent="0.45">
      <c r="A19" s="3">
        <v>2</v>
      </c>
      <c r="B19" s="7"/>
      <c r="C19" s="26"/>
      <c r="D19" s="26"/>
      <c r="E19" s="26"/>
      <c r="F19" s="26"/>
      <c r="G19" s="26"/>
      <c r="H19" s="26"/>
      <c r="I19" s="5">
        <f t="shared" si="18"/>
        <v>0</v>
      </c>
      <c r="J19" s="5">
        <f t="shared" si="19"/>
        <v>0</v>
      </c>
      <c r="K19" s="5">
        <f t="shared" si="20"/>
        <v>0</v>
      </c>
      <c r="L19" s="5">
        <f t="shared" si="21"/>
        <v>0</v>
      </c>
      <c r="M19" s="5">
        <f t="shared" si="22"/>
        <v>0</v>
      </c>
      <c r="N19" s="5">
        <f t="shared" ref="N19:N28" si="23">SUM(COUNTIF(C19:H19,"*1B*"),COUNTIF(C19:H19,"*2B*"),COUNTIF(C19:H19,"*3B*"),COUNTIF(C19:H19,"*HR*"))</f>
        <v>0</v>
      </c>
    </row>
    <row r="20" spans="1:14" ht="23.4" x14ac:dyDescent="0.45">
      <c r="A20" s="3">
        <v>3</v>
      </c>
      <c r="B20" s="7"/>
      <c r="C20" s="26"/>
      <c r="D20" s="26"/>
      <c r="E20" s="26"/>
      <c r="F20" s="26"/>
      <c r="G20" s="26"/>
      <c r="H20" s="26"/>
      <c r="I20" s="5">
        <f t="shared" si="18"/>
        <v>0</v>
      </c>
      <c r="J20" s="5">
        <f t="shared" si="19"/>
        <v>0</v>
      </c>
      <c r="K20" s="5">
        <f t="shared" si="20"/>
        <v>0</v>
      </c>
      <c r="L20" s="5">
        <f t="shared" si="21"/>
        <v>0</v>
      </c>
      <c r="M20" s="5">
        <f t="shared" si="22"/>
        <v>0</v>
      </c>
      <c r="N20" s="5">
        <f t="shared" si="23"/>
        <v>0</v>
      </c>
    </row>
    <row r="21" spans="1:14" ht="23.4" x14ac:dyDescent="0.45">
      <c r="A21" s="3">
        <v>4</v>
      </c>
      <c r="B21" s="7"/>
      <c r="C21" s="26"/>
      <c r="D21" s="26"/>
      <c r="E21" s="26"/>
      <c r="F21" s="26"/>
      <c r="G21" s="26"/>
      <c r="H21" s="26"/>
      <c r="I21" s="5">
        <f t="shared" si="18"/>
        <v>0</v>
      </c>
      <c r="J21" s="5">
        <f t="shared" si="19"/>
        <v>0</v>
      </c>
      <c r="K21" s="5">
        <f t="shared" si="20"/>
        <v>0</v>
      </c>
      <c r="L21" s="5">
        <f t="shared" si="21"/>
        <v>0</v>
      </c>
      <c r="M21" s="5">
        <f t="shared" si="22"/>
        <v>0</v>
      </c>
      <c r="N21" s="5">
        <f t="shared" si="23"/>
        <v>0</v>
      </c>
    </row>
    <row r="22" spans="1:14" ht="23.4" x14ac:dyDescent="0.45">
      <c r="A22" s="3">
        <v>5</v>
      </c>
      <c r="B22" s="7"/>
      <c r="C22" s="26"/>
      <c r="D22" s="26"/>
      <c r="E22" s="26"/>
      <c r="F22" s="26"/>
      <c r="G22" s="26"/>
      <c r="H22" s="26"/>
      <c r="I22" s="5">
        <f t="shared" si="18"/>
        <v>0</v>
      </c>
      <c r="J22" s="5">
        <f t="shared" si="19"/>
        <v>0</v>
      </c>
      <c r="K22" s="5">
        <f t="shared" si="20"/>
        <v>0</v>
      </c>
      <c r="L22" s="5">
        <f t="shared" si="21"/>
        <v>0</v>
      </c>
      <c r="M22" s="5">
        <f t="shared" si="22"/>
        <v>0</v>
      </c>
      <c r="N22" s="5">
        <f t="shared" si="23"/>
        <v>0</v>
      </c>
    </row>
    <row r="23" spans="1:14" ht="23.4" x14ac:dyDescent="0.45">
      <c r="A23" s="3">
        <v>6</v>
      </c>
      <c r="B23" s="7"/>
      <c r="C23" s="26"/>
      <c r="D23" s="26"/>
      <c r="E23" s="26"/>
      <c r="F23" s="26"/>
      <c r="G23" s="26"/>
      <c r="H23" s="26"/>
      <c r="I23" s="5">
        <f t="shared" si="18"/>
        <v>0</v>
      </c>
      <c r="J23" s="5">
        <f t="shared" si="19"/>
        <v>0</v>
      </c>
      <c r="K23" s="5">
        <f t="shared" si="20"/>
        <v>0</v>
      </c>
      <c r="L23" s="5">
        <f t="shared" si="21"/>
        <v>0</v>
      </c>
      <c r="M23" s="5">
        <f t="shared" si="22"/>
        <v>0</v>
      </c>
      <c r="N23" s="5">
        <f t="shared" si="23"/>
        <v>0</v>
      </c>
    </row>
    <row r="24" spans="1:14" ht="23.4" x14ac:dyDescent="0.45">
      <c r="A24" s="3">
        <v>7</v>
      </c>
      <c r="B24" s="7"/>
      <c r="C24" s="26"/>
      <c r="D24" s="26"/>
      <c r="E24" s="26"/>
      <c r="F24" s="26"/>
      <c r="G24" s="26"/>
      <c r="H24" s="26"/>
      <c r="I24" s="5">
        <f t="shared" si="18"/>
        <v>0</v>
      </c>
      <c r="J24" s="5">
        <f t="shared" si="19"/>
        <v>0</v>
      </c>
      <c r="K24" s="5">
        <f t="shared" si="20"/>
        <v>0</v>
      </c>
      <c r="L24" s="5">
        <f t="shared" si="21"/>
        <v>0</v>
      </c>
      <c r="M24" s="5">
        <f t="shared" si="22"/>
        <v>0</v>
      </c>
      <c r="N24" s="5">
        <f t="shared" si="23"/>
        <v>0</v>
      </c>
    </row>
    <row r="25" spans="1:14" ht="23.4" x14ac:dyDescent="0.45">
      <c r="A25" s="3">
        <v>8</v>
      </c>
      <c r="B25" s="7"/>
      <c r="C25" s="26"/>
      <c r="D25" s="26"/>
      <c r="E25" s="26"/>
      <c r="F25" s="26"/>
      <c r="G25" s="26"/>
      <c r="H25" s="26"/>
      <c r="I25" s="5">
        <f t="shared" si="18"/>
        <v>0</v>
      </c>
      <c r="J25" s="5">
        <f t="shared" si="19"/>
        <v>0</v>
      </c>
      <c r="K25" s="5">
        <f t="shared" si="20"/>
        <v>0</v>
      </c>
      <c r="L25" s="5">
        <f t="shared" si="21"/>
        <v>0</v>
      </c>
      <c r="M25" s="5">
        <f t="shared" si="22"/>
        <v>0</v>
      </c>
      <c r="N25" s="5">
        <f t="shared" si="23"/>
        <v>0</v>
      </c>
    </row>
    <row r="26" spans="1:14" ht="23.4" x14ac:dyDescent="0.45">
      <c r="A26" s="3">
        <v>9</v>
      </c>
      <c r="B26" s="7"/>
      <c r="C26" s="26"/>
      <c r="D26" s="26"/>
      <c r="E26" s="26"/>
      <c r="F26" s="26"/>
      <c r="G26" s="26"/>
      <c r="H26" s="26"/>
      <c r="I26" s="5">
        <f t="shared" si="18"/>
        <v>0</v>
      </c>
      <c r="J26" s="5">
        <f t="shared" si="19"/>
        <v>0</v>
      </c>
      <c r="K26" s="5">
        <f t="shared" si="20"/>
        <v>0</v>
      </c>
      <c r="L26" s="5">
        <f t="shared" si="21"/>
        <v>0</v>
      </c>
      <c r="M26" s="5">
        <f t="shared" si="22"/>
        <v>0</v>
      </c>
      <c r="N26" s="5">
        <f t="shared" si="23"/>
        <v>0</v>
      </c>
    </row>
    <row r="27" spans="1:14" ht="23.4" x14ac:dyDescent="0.45">
      <c r="A27" s="3">
        <v>10</v>
      </c>
      <c r="B27" s="7"/>
      <c r="C27" s="26"/>
      <c r="D27" s="26"/>
      <c r="E27" s="26"/>
      <c r="F27" s="26"/>
      <c r="G27" s="26"/>
      <c r="H27" s="26"/>
      <c r="I27" s="5">
        <f t="shared" si="18"/>
        <v>0</v>
      </c>
      <c r="J27" s="5">
        <f t="shared" si="19"/>
        <v>0</v>
      </c>
      <c r="K27" s="5">
        <f t="shared" si="20"/>
        <v>0</v>
      </c>
      <c r="L27" s="5">
        <f t="shared" si="21"/>
        <v>0</v>
      </c>
      <c r="M27" s="5">
        <f t="shared" si="22"/>
        <v>0</v>
      </c>
      <c r="N27" s="5">
        <f t="shared" si="23"/>
        <v>0</v>
      </c>
    </row>
    <row r="28" spans="1:14" ht="23.4" x14ac:dyDescent="0.45">
      <c r="A28" s="3">
        <v>11</v>
      </c>
      <c r="B28" s="7"/>
      <c r="C28" s="26"/>
      <c r="D28" s="26"/>
      <c r="E28" s="26"/>
      <c r="F28" s="26"/>
      <c r="G28" s="26"/>
      <c r="H28" s="26"/>
      <c r="I28" s="5">
        <f t="shared" si="18"/>
        <v>0</v>
      </c>
      <c r="J28" s="5">
        <f t="shared" si="19"/>
        <v>0</v>
      </c>
      <c r="K28" s="5">
        <f t="shared" si="20"/>
        <v>0</v>
      </c>
      <c r="L28" s="5">
        <f t="shared" si="21"/>
        <v>0</v>
      </c>
      <c r="M28" s="5">
        <f t="shared" si="22"/>
        <v>0</v>
      </c>
      <c r="N28" s="5">
        <f t="shared" si="23"/>
        <v>0</v>
      </c>
    </row>
    <row r="29" spans="1:14" ht="23.4" x14ac:dyDescent="0.45">
      <c r="A29" s="2"/>
      <c r="B29" s="2"/>
      <c r="C29" s="2"/>
      <c r="D29" s="2"/>
      <c r="E29" s="2"/>
      <c r="F29" s="2"/>
      <c r="G29" s="2"/>
      <c r="H29" s="2"/>
      <c r="I29" s="5"/>
      <c r="J29" s="5"/>
      <c r="K29" s="38">
        <f>SUM(K18:K28)</f>
        <v>0</v>
      </c>
    </row>
  </sheetData>
  <mergeCells count="1">
    <mergeCell ref="A1:G1"/>
  </mergeCells>
  <conditionalFormatting sqref="G3:H13">
    <cfRule type="containsText" dxfId="618" priority="447" operator="containsText" text="BN">
      <formula>NOT(ISERROR(SEARCH("BN",G3)))</formula>
    </cfRule>
    <cfRule type="containsText" dxfId="617" priority="448" operator="containsText" text="P">
      <formula>NOT(ISERROR(SEARCH("P",G3)))</formula>
    </cfRule>
    <cfRule type="containsText" dxfId="616" priority="449" operator="containsText" text="SS">
      <formula>NOT(ISERROR(SEARCH("SS",G3)))</formula>
    </cfRule>
    <cfRule type="containsText" dxfId="615" priority="450" operator="containsText" text="3B">
      <formula>NOT(ISERROR(SEARCH("3B",G3)))</formula>
    </cfRule>
    <cfRule type="containsText" dxfId="614" priority="451" operator="containsText" text="2B">
      <formula>NOT(ISERROR(SEARCH("2B",G3)))</formula>
    </cfRule>
    <cfRule type="containsText" dxfId="613" priority="452" operator="containsText" text="1B">
      <formula>NOT(ISERROR(SEARCH("1B",G3)))</formula>
    </cfRule>
    <cfRule type="containsText" dxfId="612" priority="453" operator="containsText" text="C ">
      <formula>NOT(ISERROR(SEARCH("C ",G3)))</formula>
    </cfRule>
    <cfRule type="containsText" dxfId="611" priority="454" operator="containsText" text="CR">
      <formula>NOT(ISERROR(SEARCH("CR",G3)))</formula>
    </cfRule>
    <cfRule type="containsText" dxfId="610" priority="455" operator="containsText" text="CL">
      <formula>NOT(ISERROR(SEARCH("CL",G3)))</formula>
    </cfRule>
    <cfRule type="containsText" dxfId="609" priority="456" operator="containsText" text="RF">
      <formula>NOT(ISERROR(SEARCH("RF",G3)))</formula>
    </cfRule>
    <cfRule type="containsText" dxfId="608" priority="457" operator="containsText" text="LF">
      <formula>NOT(ISERROR(SEARCH("LF",G3)))</formula>
    </cfRule>
  </conditionalFormatting>
  <conditionalFormatting sqref="D3:F3 E4:F4 F5">
    <cfRule type="containsText" dxfId="607" priority="427" operator="containsText" text="BN">
      <formula>NOT(ISERROR(SEARCH("BN",D3)))</formula>
    </cfRule>
    <cfRule type="containsText" dxfId="606" priority="428" operator="containsText" text="P">
      <formula>NOT(ISERROR(SEARCH("P",D3)))</formula>
    </cfRule>
    <cfRule type="containsText" dxfId="605" priority="429" operator="containsText" text="SS">
      <formula>NOT(ISERROR(SEARCH("SS",D3)))</formula>
    </cfRule>
    <cfRule type="containsText" dxfId="604" priority="430" operator="containsText" text="3B">
      <formula>NOT(ISERROR(SEARCH("3B",D3)))</formula>
    </cfRule>
    <cfRule type="containsText" dxfId="603" priority="431" operator="containsText" text="2B">
      <formula>NOT(ISERROR(SEARCH("2B",D3)))</formula>
    </cfRule>
    <cfRule type="containsText" dxfId="602" priority="432" operator="containsText" text="1B">
      <formula>NOT(ISERROR(SEARCH("1B",D3)))</formula>
    </cfRule>
    <cfRule type="containsText" dxfId="601" priority="433" operator="containsText" text="C ">
      <formula>NOT(ISERROR(SEARCH("C ",D3)))</formula>
    </cfRule>
    <cfRule type="containsText" dxfId="600" priority="434" operator="containsText" text="CR">
      <formula>NOT(ISERROR(SEARCH("CR",D3)))</formula>
    </cfRule>
    <cfRule type="containsText" dxfId="599" priority="435" operator="containsText" text="CL">
      <formula>NOT(ISERROR(SEARCH("CL",D3)))</formula>
    </cfRule>
    <cfRule type="containsText" dxfId="598" priority="436" operator="containsText" text="RF">
      <formula>NOT(ISERROR(SEARCH("RF",D3)))</formula>
    </cfRule>
    <cfRule type="containsText" dxfId="597" priority="437" operator="containsText" text="LF">
      <formula>NOT(ISERROR(SEARCH("LF",D3)))</formula>
    </cfRule>
  </conditionalFormatting>
  <conditionalFormatting sqref="C12">
    <cfRule type="containsText" dxfId="596" priority="328" operator="containsText" text="BN">
      <formula>NOT(ISERROR(SEARCH("BN",C12)))</formula>
    </cfRule>
    <cfRule type="containsText" dxfId="595" priority="329" operator="containsText" text="P">
      <formula>NOT(ISERROR(SEARCH("P",C12)))</formula>
    </cfRule>
    <cfRule type="containsText" dxfId="594" priority="330" operator="containsText" text="SS">
      <formula>NOT(ISERROR(SEARCH("SS",C12)))</formula>
    </cfRule>
    <cfRule type="containsText" dxfId="593" priority="331" operator="containsText" text="3B">
      <formula>NOT(ISERROR(SEARCH("3B",C12)))</formula>
    </cfRule>
    <cfRule type="containsText" dxfId="592" priority="332" operator="containsText" text="2B">
      <formula>NOT(ISERROR(SEARCH("2B",C12)))</formula>
    </cfRule>
    <cfRule type="containsText" dxfId="591" priority="333" operator="containsText" text="1B">
      <formula>NOT(ISERROR(SEARCH("1B",C12)))</formula>
    </cfRule>
    <cfRule type="containsText" dxfId="590" priority="334" operator="containsText" text="C ">
      <formula>NOT(ISERROR(SEARCH("C ",C12)))</formula>
    </cfRule>
    <cfRule type="containsText" dxfId="589" priority="335" operator="containsText" text="CR">
      <formula>NOT(ISERROR(SEARCH("CR",C12)))</formula>
    </cfRule>
    <cfRule type="containsText" dxfId="588" priority="336" operator="containsText" text="CL">
      <formula>NOT(ISERROR(SEARCH("CL",C12)))</formula>
    </cfRule>
    <cfRule type="containsText" dxfId="587" priority="337" operator="containsText" text="RF">
      <formula>NOT(ISERROR(SEARCH("RF",C12)))</formula>
    </cfRule>
    <cfRule type="containsText" dxfId="586" priority="338" operator="containsText" text="LF">
      <formula>NOT(ISERROR(SEARCH("LF",C12)))</formula>
    </cfRule>
  </conditionalFormatting>
  <conditionalFormatting sqref="C3">
    <cfRule type="containsText" dxfId="585" priority="416" operator="containsText" text="BN">
      <formula>NOT(ISERROR(SEARCH("BN",C3)))</formula>
    </cfRule>
    <cfRule type="containsText" dxfId="584" priority="417" operator="containsText" text="P">
      <formula>NOT(ISERROR(SEARCH("P",C3)))</formula>
    </cfRule>
    <cfRule type="containsText" dxfId="583" priority="418" operator="containsText" text="SS">
      <formula>NOT(ISERROR(SEARCH("SS",C3)))</formula>
    </cfRule>
    <cfRule type="containsText" dxfId="582" priority="419" operator="containsText" text="3B">
      <formula>NOT(ISERROR(SEARCH("3B",C3)))</formula>
    </cfRule>
    <cfRule type="containsText" dxfId="581" priority="420" operator="containsText" text="2B">
      <formula>NOT(ISERROR(SEARCH("2B",C3)))</formula>
    </cfRule>
    <cfRule type="containsText" dxfId="580" priority="421" operator="containsText" text="1B">
      <formula>NOT(ISERROR(SEARCH("1B",C3)))</formula>
    </cfRule>
    <cfRule type="containsText" dxfId="579" priority="422" operator="containsText" text="C ">
      <formula>NOT(ISERROR(SEARCH("C ",C3)))</formula>
    </cfRule>
    <cfRule type="containsText" dxfId="578" priority="423" operator="containsText" text="CR">
      <formula>NOT(ISERROR(SEARCH("CR",C3)))</formula>
    </cfRule>
    <cfRule type="containsText" dxfId="577" priority="424" operator="containsText" text="CL">
      <formula>NOT(ISERROR(SEARCH("CL",C3)))</formula>
    </cfRule>
    <cfRule type="containsText" dxfId="576" priority="425" operator="containsText" text="RF">
      <formula>NOT(ISERROR(SEARCH("RF",C3)))</formula>
    </cfRule>
    <cfRule type="containsText" dxfId="575" priority="426" operator="containsText" text="LF">
      <formula>NOT(ISERROR(SEARCH("LF",C3)))</formula>
    </cfRule>
  </conditionalFormatting>
  <conditionalFormatting sqref="C7:C8">
    <cfRule type="containsText" dxfId="574" priority="405" operator="containsText" text="BN">
      <formula>NOT(ISERROR(SEARCH("BN",C7)))</formula>
    </cfRule>
    <cfRule type="containsText" dxfId="573" priority="406" operator="containsText" text="P">
      <formula>NOT(ISERROR(SEARCH("P",C7)))</formula>
    </cfRule>
    <cfRule type="containsText" dxfId="572" priority="407" operator="containsText" text="SS">
      <formula>NOT(ISERROR(SEARCH("SS",C7)))</formula>
    </cfRule>
    <cfRule type="containsText" dxfId="571" priority="408" operator="containsText" text="3B">
      <formula>NOT(ISERROR(SEARCH("3B",C7)))</formula>
    </cfRule>
    <cfRule type="containsText" dxfId="570" priority="409" operator="containsText" text="2B">
      <formula>NOT(ISERROR(SEARCH("2B",C7)))</formula>
    </cfRule>
    <cfRule type="containsText" dxfId="569" priority="410" operator="containsText" text="1B">
      <formula>NOT(ISERROR(SEARCH("1B",C7)))</formula>
    </cfRule>
    <cfRule type="containsText" dxfId="568" priority="411" operator="containsText" text="C ">
      <formula>NOT(ISERROR(SEARCH("C ",C7)))</formula>
    </cfRule>
    <cfRule type="containsText" dxfId="567" priority="412" operator="containsText" text="CR">
      <formula>NOT(ISERROR(SEARCH("CR",C7)))</formula>
    </cfRule>
    <cfRule type="containsText" dxfId="566" priority="413" operator="containsText" text="CL">
      <formula>NOT(ISERROR(SEARCH("CL",C7)))</formula>
    </cfRule>
    <cfRule type="containsText" dxfId="565" priority="414" operator="containsText" text="RF">
      <formula>NOT(ISERROR(SEARCH("RF",C7)))</formula>
    </cfRule>
    <cfRule type="containsText" dxfId="564" priority="415" operator="containsText" text="LF">
      <formula>NOT(ISERROR(SEARCH("LF",C7)))</formula>
    </cfRule>
  </conditionalFormatting>
  <conditionalFormatting sqref="C6">
    <cfRule type="containsText" dxfId="563" priority="372" operator="containsText" text="BN">
      <formula>NOT(ISERROR(SEARCH("BN",C6)))</formula>
    </cfRule>
    <cfRule type="containsText" dxfId="562" priority="373" operator="containsText" text="P">
      <formula>NOT(ISERROR(SEARCH("P",C6)))</formula>
    </cfRule>
    <cfRule type="containsText" dxfId="561" priority="374" operator="containsText" text="SS">
      <formula>NOT(ISERROR(SEARCH("SS",C6)))</formula>
    </cfRule>
    <cfRule type="containsText" dxfId="560" priority="375" operator="containsText" text="3B">
      <formula>NOT(ISERROR(SEARCH("3B",C6)))</formula>
    </cfRule>
    <cfRule type="containsText" dxfId="559" priority="376" operator="containsText" text="2B">
      <formula>NOT(ISERROR(SEARCH("2B",C6)))</formula>
    </cfRule>
    <cfRule type="containsText" dxfId="558" priority="377" operator="containsText" text="1B">
      <formula>NOT(ISERROR(SEARCH("1B",C6)))</formula>
    </cfRule>
    <cfRule type="containsText" dxfId="557" priority="378" operator="containsText" text="C ">
      <formula>NOT(ISERROR(SEARCH("C ",C6)))</formula>
    </cfRule>
    <cfRule type="containsText" dxfId="556" priority="379" operator="containsText" text="CR">
      <formula>NOT(ISERROR(SEARCH("CR",C6)))</formula>
    </cfRule>
    <cfRule type="containsText" dxfId="555" priority="380" operator="containsText" text="CL">
      <formula>NOT(ISERROR(SEARCH("CL",C6)))</formula>
    </cfRule>
    <cfRule type="containsText" dxfId="554" priority="381" operator="containsText" text="RF">
      <formula>NOT(ISERROR(SEARCH("RF",C6)))</formula>
    </cfRule>
    <cfRule type="containsText" dxfId="553" priority="382" operator="containsText" text="LF">
      <formula>NOT(ISERROR(SEARCH("LF",C6)))</formula>
    </cfRule>
  </conditionalFormatting>
  <conditionalFormatting sqref="C11">
    <cfRule type="containsText" dxfId="552" priority="394" operator="containsText" text="BN">
      <formula>NOT(ISERROR(SEARCH("BN",C11)))</formula>
    </cfRule>
    <cfRule type="containsText" dxfId="551" priority="395" operator="containsText" text="P">
      <formula>NOT(ISERROR(SEARCH("P",C11)))</formula>
    </cfRule>
    <cfRule type="containsText" dxfId="550" priority="396" operator="containsText" text="SS">
      <formula>NOT(ISERROR(SEARCH("SS",C11)))</formula>
    </cfRule>
    <cfRule type="containsText" dxfId="549" priority="397" operator="containsText" text="3B">
      <formula>NOT(ISERROR(SEARCH("3B",C11)))</formula>
    </cfRule>
    <cfRule type="containsText" dxfId="548" priority="398" operator="containsText" text="2B">
      <formula>NOT(ISERROR(SEARCH("2B",C11)))</formula>
    </cfRule>
    <cfRule type="containsText" dxfId="547" priority="399" operator="containsText" text="1B">
      <formula>NOT(ISERROR(SEARCH("1B",C11)))</formula>
    </cfRule>
    <cfRule type="containsText" dxfId="546" priority="400" operator="containsText" text="C ">
      <formula>NOT(ISERROR(SEARCH("C ",C11)))</formula>
    </cfRule>
    <cfRule type="containsText" dxfId="545" priority="401" operator="containsText" text="CR">
      <formula>NOT(ISERROR(SEARCH("CR",C11)))</formula>
    </cfRule>
    <cfRule type="containsText" dxfId="544" priority="402" operator="containsText" text="CL">
      <formula>NOT(ISERROR(SEARCH("CL",C11)))</formula>
    </cfRule>
    <cfRule type="containsText" dxfId="543" priority="403" operator="containsText" text="RF">
      <formula>NOT(ISERROR(SEARCH("RF",C11)))</formula>
    </cfRule>
    <cfRule type="containsText" dxfId="542" priority="404" operator="containsText" text="LF">
      <formula>NOT(ISERROR(SEARCH("LF",C11)))</formula>
    </cfRule>
  </conditionalFormatting>
  <conditionalFormatting sqref="C10">
    <cfRule type="containsText" dxfId="541" priority="383" operator="containsText" text="BN">
      <formula>NOT(ISERROR(SEARCH("BN",C10)))</formula>
    </cfRule>
    <cfRule type="containsText" dxfId="540" priority="384" operator="containsText" text="P">
      <formula>NOT(ISERROR(SEARCH("P",C10)))</formula>
    </cfRule>
    <cfRule type="containsText" dxfId="539" priority="385" operator="containsText" text="SS">
      <formula>NOT(ISERROR(SEARCH("SS",C10)))</formula>
    </cfRule>
    <cfRule type="containsText" dxfId="538" priority="386" operator="containsText" text="3B">
      <formula>NOT(ISERROR(SEARCH("3B",C10)))</formula>
    </cfRule>
    <cfRule type="containsText" dxfId="537" priority="387" operator="containsText" text="2B">
      <formula>NOT(ISERROR(SEARCH("2B",C10)))</formula>
    </cfRule>
    <cfRule type="containsText" dxfId="536" priority="388" operator="containsText" text="1B">
      <formula>NOT(ISERROR(SEARCH("1B",C10)))</formula>
    </cfRule>
    <cfRule type="containsText" dxfId="535" priority="389" operator="containsText" text="C ">
      <formula>NOT(ISERROR(SEARCH("C ",C10)))</formula>
    </cfRule>
    <cfRule type="containsText" dxfId="534" priority="390" operator="containsText" text="CR">
      <formula>NOT(ISERROR(SEARCH("CR",C10)))</formula>
    </cfRule>
    <cfRule type="containsText" dxfId="533" priority="391" operator="containsText" text="CL">
      <formula>NOT(ISERROR(SEARCH("CL",C10)))</formula>
    </cfRule>
    <cfRule type="containsText" dxfId="532" priority="392" operator="containsText" text="RF">
      <formula>NOT(ISERROR(SEARCH("RF",C10)))</formula>
    </cfRule>
    <cfRule type="containsText" dxfId="531" priority="393" operator="containsText" text="LF">
      <formula>NOT(ISERROR(SEARCH("LF",C10)))</formula>
    </cfRule>
  </conditionalFormatting>
  <conditionalFormatting sqref="C9">
    <cfRule type="containsText" dxfId="530" priority="361" operator="containsText" text="BN">
      <formula>NOT(ISERROR(SEARCH("BN",C9)))</formula>
    </cfRule>
    <cfRule type="containsText" dxfId="529" priority="362" operator="containsText" text="P">
      <formula>NOT(ISERROR(SEARCH("P",C9)))</formula>
    </cfRule>
    <cfRule type="containsText" dxfId="528" priority="363" operator="containsText" text="SS">
      <formula>NOT(ISERROR(SEARCH("SS",C9)))</formula>
    </cfRule>
    <cfRule type="containsText" dxfId="527" priority="364" operator="containsText" text="3B">
      <formula>NOT(ISERROR(SEARCH("3B",C9)))</formula>
    </cfRule>
    <cfRule type="containsText" dxfId="526" priority="365" operator="containsText" text="2B">
      <formula>NOT(ISERROR(SEARCH("2B",C9)))</formula>
    </cfRule>
    <cfRule type="containsText" dxfId="525" priority="366" operator="containsText" text="1B">
      <formula>NOT(ISERROR(SEARCH("1B",C9)))</formula>
    </cfRule>
    <cfRule type="containsText" dxfId="524" priority="367" operator="containsText" text="C ">
      <formula>NOT(ISERROR(SEARCH("C ",C9)))</formula>
    </cfRule>
    <cfRule type="containsText" dxfId="523" priority="368" operator="containsText" text="CR">
      <formula>NOT(ISERROR(SEARCH("CR",C9)))</formula>
    </cfRule>
    <cfRule type="containsText" dxfId="522" priority="369" operator="containsText" text="CL">
      <formula>NOT(ISERROR(SEARCH("CL",C9)))</formula>
    </cfRule>
    <cfRule type="containsText" dxfId="521" priority="370" operator="containsText" text="RF">
      <formula>NOT(ISERROR(SEARCH("RF",C9)))</formula>
    </cfRule>
    <cfRule type="containsText" dxfId="520" priority="371" operator="containsText" text="LF">
      <formula>NOT(ISERROR(SEARCH("LF",C9)))</formula>
    </cfRule>
  </conditionalFormatting>
  <conditionalFormatting sqref="C5">
    <cfRule type="containsText" dxfId="519" priority="350" operator="containsText" text="BN">
      <formula>NOT(ISERROR(SEARCH("BN",C5)))</formula>
    </cfRule>
    <cfRule type="containsText" dxfId="518" priority="351" operator="containsText" text="P">
      <formula>NOT(ISERROR(SEARCH("P",C5)))</formula>
    </cfRule>
    <cfRule type="containsText" dxfId="517" priority="352" operator="containsText" text="SS">
      <formula>NOT(ISERROR(SEARCH("SS",C5)))</formula>
    </cfRule>
    <cfRule type="containsText" dxfId="516" priority="353" operator="containsText" text="3B">
      <formula>NOT(ISERROR(SEARCH("3B",C5)))</formula>
    </cfRule>
    <cfRule type="containsText" dxfId="515" priority="354" operator="containsText" text="2B">
      <formula>NOT(ISERROR(SEARCH("2B",C5)))</formula>
    </cfRule>
    <cfRule type="containsText" dxfId="514" priority="355" operator="containsText" text="1B">
      <formula>NOT(ISERROR(SEARCH("1B",C5)))</formula>
    </cfRule>
    <cfRule type="containsText" dxfId="513" priority="356" operator="containsText" text="C ">
      <formula>NOT(ISERROR(SEARCH("C ",C5)))</formula>
    </cfRule>
    <cfRule type="containsText" dxfId="512" priority="357" operator="containsText" text="CR">
      <formula>NOT(ISERROR(SEARCH("CR",C5)))</formula>
    </cfRule>
    <cfRule type="containsText" dxfId="511" priority="358" operator="containsText" text="CL">
      <formula>NOT(ISERROR(SEARCH("CL",C5)))</formula>
    </cfRule>
    <cfRule type="containsText" dxfId="510" priority="359" operator="containsText" text="RF">
      <formula>NOT(ISERROR(SEARCH("RF",C5)))</formula>
    </cfRule>
    <cfRule type="containsText" dxfId="509" priority="360" operator="containsText" text="LF">
      <formula>NOT(ISERROR(SEARCH("LF",C5)))</formula>
    </cfRule>
  </conditionalFormatting>
  <conditionalFormatting sqref="C13">
    <cfRule type="containsText" dxfId="508" priority="339" operator="containsText" text="BN">
      <formula>NOT(ISERROR(SEARCH("BN",C13)))</formula>
    </cfRule>
    <cfRule type="containsText" dxfId="507" priority="340" operator="containsText" text="P">
      <formula>NOT(ISERROR(SEARCH("P",C13)))</formula>
    </cfRule>
    <cfRule type="containsText" dxfId="506" priority="341" operator="containsText" text="SS">
      <formula>NOT(ISERROR(SEARCH("SS",C13)))</formula>
    </cfRule>
    <cfRule type="containsText" dxfId="505" priority="342" operator="containsText" text="3B">
      <formula>NOT(ISERROR(SEARCH("3B",C13)))</formula>
    </cfRule>
    <cfRule type="containsText" dxfId="504" priority="343" operator="containsText" text="2B">
      <formula>NOT(ISERROR(SEARCH("2B",C13)))</formula>
    </cfRule>
    <cfRule type="containsText" dxfId="503" priority="344" operator="containsText" text="1B">
      <formula>NOT(ISERROR(SEARCH("1B",C13)))</formula>
    </cfRule>
    <cfRule type="containsText" dxfId="502" priority="345" operator="containsText" text="C ">
      <formula>NOT(ISERROR(SEARCH("C ",C13)))</formula>
    </cfRule>
    <cfRule type="containsText" dxfId="501" priority="346" operator="containsText" text="CR">
      <formula>NOT(ISERROR(SEARCH("CR",C13)))</formula>
    </cfRule>
    <cfRule type="containsText" dxfId="500" priority="347" operator="containsText" text="CL">
      <formula>NOT(ISERROR(SEARCH("CL",C13)))</formula>
    </cfRule>
    <cfRule type="containsText" dxfId="499" priority="348" operator="containsText" text="RF">
      <formula>NOT(ISERROR(SEARCH("RF",C13)))</formula>
    </cfRule>
    <cfRule type="containsText" dxfId="498" priority="349" operator="containsText" text="LF">
      <formula>NOT(ISERROR(SEARCH("LF",C13)))</formula>
    </cfRule>
  </conditionalFormatting>
  <conditionalFormatting sqref="C4">
    <cfRule type="containsText" dxfId="497" priority="317" operator="containsText" text="BN">
      <formula>NOT(ISERROR(SEARCH("BN",C4)))</formula>
    </cfRule>
    <cfRule type="containsText" dxfId="496" priority="318" operator="containsText" text="P">
      <formula>NOT(ISERROR(SEARCH("P",C4)))</formula>
    </cfRule>
    <cfRule type="containsText" dxfId="495" priority="319" operator="containsText" text="SS">
      <formula>NOT(ISERROR(SEARCH("SS",C4)))</formula>
    </cfRule>
    <cfRule type="containsText" dxfId="494" priority="320" operator="containsText" text="3B">
      <formula>NOT(ISERROR(SEARCH("3B",C4)))</formula>
    </cfRule>
    <cfRule type="containsText" dxfId="493" priority="321" operator="containsText" text="2B">
      <formula>NOT(ISERROR(SEARCH("2B",C4)))</formula>
    </cfRule>
    <cfRule type="containsText" dxfId="492" priority="322" operator="containsText" text="1B">
      <formula>NOT(ISERROR(SEARCH("1B",C4)))</formula>
    </cfRule>
    <cfRule type="containsText" dxfId="491" priority="323" operator="containsText" text="C ">
      <formula>NOT(ISERROR(SEARCH("C ",C4)))</formula>
    </cfRule>
    <cfRule type="containsText" dxfId="490" priority="324" operator="containsText" text="CR">
      <formula>NOT(ISERROR(SEARCH("CR",C4)))</formula>
    </cfRule>
    <cfRule type="containsText" dxfId="489" priority="325" operator="containsText" text="CL">
      <formula>NOT(ISERROR(SEARCH("CL",C4)))</formula>
    </cfRule>
    <cfRule type="containsText" dxfId="488" priority="326" operator="containsText" text="RF">
      <formula>NOT(ISERROR(SEARCH("RF",C4)))</formula>
    </cfRule>
    <cfRule type="containsText" dxfId="487" priority="327" operator="containsText" text="LF">
      <formula>NOT(ISERROR(SEARCH("LF",C4)))</formula>
    </cfRule>
  </conditionalFormatting>
  <conditionalFormatting sqref="D13">
    <cfRule type="containsText" dxfId="486" priority="218" operator="containsText" text="BN">
      <formula>NOT(ISERROR(SEARCH("BN",D13)))</formula>
    </cfRule>
    <cfRule type="containsText" dxfId="485" priority="219" operator="containsText" text="P">
      <formula>NOT(ISERROR(SEARCH("P",D13)))</formula>
    </cfRule>
    <cfRule type="containsText" dxfId="484" priority="220" operator="containsText" text="SS">
      <formula>NOT(ISERROR(SEARCH("SS",D13)))</formula>
    </cfRule>
    <cfRule type="containsText" dxfId="483" priority="221" operator="containsText" text="3B">
      <formula>NOT(ISERROR(SEARCH("3B",D13)))</formula>
    </cfRule>
    <cfRule type="containsText" dxfId="482" priority="222" operator="containsText" text="2B">
      <formula>NOT(ISERROR(SEARCH("2B",D13)))</formula>
    </cfRule>
    <cfRule type="containsText" dxfId="481" priority="223" operator="containsText" text="1B">
      <formula>NOT(ISERROR(SEARCH("1B",D13)))</formula>
    </cfRule>
    <cfRule type="containsText" dxfId="480" priority="224" operator="containsText" text="C ">
      <formula>NOT(ISERROR(SEARCH("C ",D13)))</formula>
    </cfRule>
    <cfRule type="containsText" dxfId="479" priority="225" operator="containsText" text="CR">
      <formula>NOT(ISERROR(SEARCH("CR",D13)))</formula>
    </cfRule>
    <cfRule type="containsText" dxfId="478" priority="226" operator="containsText" text="CL">
      <formula>NOT(ISERROR(SEARCH("CL",D13)))</formula>
    </cfRule>
    <cfRule type="containsText" dxfId="477" priority="227" operator="containsText" text="RF">
      <formula>NOT(ISERROR(SEARCH("RF",D13)))</formula>
    </cfRule>
    <cfRule type="containsText" dxfId="476" priority="228" operator="containsText" text="LF">
      <formula>NOT(ISERROR(SEARCH("LF",D13)))</formula>
    </cfRule>
  </conditionalFormatting>
  <conditionalFormatting sqref="D4">
    <cfRule type="containsText" dxfId="475" priority="306" operator="containsText" text="BN">
      <formula>NOT(ISERROR(SEARCH("BN",D4)))</formula>
    </cfRule>
    <cfRule type="containsText" dxfId="474" priority="307" operator="containsText" text="P">
      <formula>NOT(ISERROR(SEARCH("P",D4)))</formula>
    </cfRule>
    <cfRule type="containsText" dxfId="473" priority="308" operator="containsText" text="SS">
      <formula>NOT(ISERROR(SEARCH("SS",D4)))</formula>
    </cfRule>
    <cfRule type="containsText" dxfId="472" priority="309" operator="containsText" text="3B">
      <formula>NOT(ISERROR(SEARCH("3B",D4)))</formula>
    </cfRule>
    <cfRule type="containsText" dxfId="471" priority="310" operator="containsText" text="2B">
      <formula>NOT(ISERROR(SEARCH("2B",D4)))</formula>
    </cfRule>
    <cfRule type="containsText" dxfId="470" priority="311" operator="containsText" text="1B">
      <formula>NOT(ISERROR(SEARCH("1B",D4)))</formula>
    </cfRule>
    <cfRule type="containsText" dxfId="469" priority="312" operator="containsText" text="C ">
      <formula>NOT(ISERROR(SEARCH("C ",D4)))</formula>
    </cfRule>
    <cfRule type="containsText" dxfId="468" priority="313" operator="containsText" text="CR">
      <formula>NOT(ISERROR(SEARCH("CR",D4)))</formula>
    </cfRule>
    <cfRule type="containsText" dxfId="467" priority="314" operator="containsText" text="CL">
      <formula>NOT(ISERROR(SEARCH("CL",D4)))</formula>
    </cfRule>
    <cfRule type="containsText" dxfId="466" priority="315" operator="containsText" text="RF">
      <formula>NOT(ISERROR(SEARCH("RF",D4)))</formula>
    </cfRule>
    <cfRule type="containsText" dxfId="465" priority="316" operator="containsText" text="LF">
      <formula>NOT(ISERROR(SEARCH("LF",D4)))</formula>
    </cfRule>
  </conditionalFormatting>
  <conditionalFormatting sqref="D8:D9">
    <cfRule type="containsText" dxfId="464" priority="295" operator="containsText" text="BN">
      <formula>NOT(ISERROR(SEARCH("BN",D8)))</formula>
    </cfRule>
    <cfRule type="containsText" dxfId="463" priority="296" operator="containsText" text="P">
      <formula>NOT(ISERROR(SEARCH("P",D8)))</formula>
    </cfRule>
    <cfRule type="containsText" dxfId="462" priority="297" operator="containsText" text="SS">
      <formula>NOT(ISERROR(SEARCH("SS",D8)))</formula>
    </cfRule>
    <cfRule type="containsText" dxfId="461" priority="298" operator="containsText" text="3B">
      <formula>NOT(ISERROR(SEARCH("3B",D8)))</formula>
    </cfRule>
    <cfRule type="containsText" dxfId="460" priority="299" operator="containsText" text="2B">
      <formula>NOT(ISERROR(SEARCH("2B",D8)))</formula>
    </cfRule>
    <cfRule type="containsText" dxfId="459" priority="300" operator="containsText" text="1B">
      <formula>NOT(ISERROR(SEARCH("1B",D8)))</formula>
    </cfRule>
    <cfRule type="containsText" dxfId="458" priority="301" operator="containsText" text="C ">
      <formula>NOT(ISERROR(SEARCH("C ",D8)))</formula>
    </cfRule>
    <cfRule type="containsText" dxfId="457" priority="302" operator="containsText" text="CR">
      <formula>NOT(ISERROR(SEARCH("CR",D8)))</formula>
    </cfRule>
    <cfRule type="containsText" dxfId="456" priority="303" operator="containsText" text="CL">
      <formula>NOT(ISERROR(SEARCH("CL",D8)))</formula>
    </cfRule>
    <cfRule type="containsText" dxfId="455" priority="304" operator="containsText" text="RF">
      <formula>NOT(ISERROR(SEARCH("RF",D8)))</formula>
    </cfRule>
    <cfRule type="containsText" dxfId="454" priority="305" operator="containsText" text="LF">
      <formula>NOT(ISERROR(SEARCH("LF",D8)))</formula>
    </cfRule>
  </conditionalFormatting>
  <conditionalFormatting sqref="D7">
    <cfRule type="containsText" dxfId="453" priority="262" operator="containsText" text="BN">
      <formula>NOT(ISERROR(SEARCH("BN",D7)))</formula>
    </cfRule>
    <cfRule type="containsText" dxfId="452" priority="263" operator="containsText" text="P">
      <formula>NOT(ISERROR(SEARCH("P",D7)))</formula>
    </cfRule>
    <cfRule type="containsText" dxfId="451" priority="264" operator="containsText" text="SS">
      <formula>NOT(ISERROR(SEARCH("SS",D7)))</formula>
    </cfRule>
    <cfRule type="containsText" dxfId="450" priority="265" operator="containsText" text="3B">
      <formula>NOT(ISERROR(SEARCH("3B",D7)))</formula>
    </cfRule>
    <cfRule type="containsText" dxfId="449" priority="266" operator="containsText" text="2B">
      <formula>NOT(ISERROR(SEARCH("2B",D7)))</formula>
    </cfRule>
    <cfRule type="containsText" dxfId="448" priority="267" operator="containsText" text="1B">
      <formula>NOT(ISERROR(SEARCH("1B",D7)))</formula>
    </cfRule>
    <cfRule type="containsText" dxfId="447" priority="268" operator="containsText" text="C ">
      <formula>NOT(ISERROR(SEARCH("C ",D7)))</formula>
    </cfRule>
    <cfRule type="containsText" dxfId="446" priority="269" operator="containsText" text="CR">
      <formula>NOT(ISERROR(SEARCH("CR",D7)))</formula>
    </cfRule>
    <cfRule type="containsText" dxfId="445" priority="270" operator="containsText" text="CL">
      <formula>NOT(ISERROR(SEARCH("CL",D7)))</formula>
    </cfRule>
    <cfRule type="containsText" dxfId="444" priority="271" operator="containsText" text="RF">
      <formula>NOT(ISERROR(SEARCH("RF",D7)))</formula>
    </cfRule>
    <cfRule type="containsText" dxfId="443" priority="272" operator="containsText" text="LF">
      <formula>NOT(ISERROR(SEARCH("LF",D7)))</formula>
    </cfRule>
  </conditionalFormatting>
  <conditionalFormatting sqref="D12">
    <cfRule type="containsText" dxfId="442" priority="284" operator="containsText" text="BN">
      <formula>NOT(ISERROR(SEARCH("BN",D12)))</formula>
    </cfRule>
    <cfRule type="containsText" dxfId="441" priority="285" operator="containsText" text="P">
      <formula>NOT(ISERROR(SEARCH("P",D12)))</formula>
    </cfRule>
    <cfRule type="containsText" dxfId="440" priority="286" operator="containsText" text="SS">
      <formula>NOT(ISERROR(SEARCH("SS",D12)))</formula>
    </cfRule>
    <cfRule type="containsText" dxfId="439" priority="287" operator="containsText" text="3B">
      <formula>NOT(ISERROR(SEARCH("3B",D12)))</formula>
    </cfRule>
    <cfRule type="containsText" dxfId="438" priority="288" operator="containsText" text="2B">
      <formula>NOT(ISERROR(SEARCH("2B",D12)))</formula>
    </cfRule>
    <cfRule type="containsText" dxfId="437" priority="289" operator="containsText" text="1B">
      <formula>NOT(ISERROR(SEARCH("1B",D12)))</formula>
    </cfRule>
    <cfRule type="containsText" dxfId="436" priority="290" operator="containsText" text="C ">
      <formula>NOT(ISERROR(SEARCH("C ",D12)))</formula>
    </cfRule>
    <cfRule type="containsText" dxfId="435" priority="291" operator="containsText" text="CR">
      <formula>NOT(ISERROR(SEARCH("CR",D12)))</formula>
    </cfRule>
    <cfRule type="containsText" dxfId="434" priority="292" operator="containsText" text="CL">
      <formula>NOT(ISERROR(SEARCH("CL",D12)))</formula>
    </cfRule>
    <cfRule type="containsText" dxfId="433" priority="293" operator="containsText" text="RF">
      <formula>NOT(ISERROR(SEARCH("RF",D12)))</formula>
    </cfRule>
    <cfRule type="containsText" dxfId="432" priority="294" operator="containsText" text="LF">
      <formula>NOT(ISERROR(SEARCH("LF",D12)))</formula>
    </cfRule>
  </conditionalFormatting>
  <conditionalFormatting sqref="D11">
    <cfRule type="containsText" dxfId="431" priority="273" operator="containsText" text="BN">
      <formula>NOT(ISERROR(SEARCH("BN",D11)))</formula>
    </cfRule>
    <cfRule type="containsText" dxfId="430" priority="274" operator="containsText" text="P">
      <formula>NOT(ISERROR(SEARCH("P",D11)))</formula>
    </cfRule>
    <cfRule type="containsText" dxfId="429" priority="275" operator="containsText" text="SS">
      <formula>NOT(ISERROR(SEARCH("SS",D11)))</formula>
    </cfRule>
    <cfRule type="containsText" dxfId="428" priority="276" operator="containsText" text="3B">
      <formula>NOT(ISERROR(SEARCH("3B",D11)))</formula>
    </cfRule>
    <cfRule type="containsText" dxfId="427" priority="277" operator="containsText" text="2B">
      <formula>NOT(ISERROR(SEARCH("2B",D11)))</formula>
    </cfRule>
    <cfRule type="containsText" dxfId="426" priority="278" operator="containsText" text="1B">
      <formula>NOT(ISERROR(SEARCH("1B",D11)))</formula>
    </cfRule>
    <cfRule type="containsText" dxfId="425" priority="279" operator="containsText" text="C ">
      <formula>NOT(ISERROR(SEARCH("C ",D11)))</formula>
    </cfRule>
    <cfRule type="containsText" dxfId="424" priority="280" operator="containsText" text="CR">
      <formula>NOT(ISERROR(SEARCH("CR",D11)))</formula>
    </cfRule>
    <cfRule type="containsText" dxfId="423" priority="281" operator="containsText" text="CL">
      <formula>NOT(ISERROR(SEARCH("CL",D11)))</formula>
    </cfRule>
    <cfRule type="containsText" dxfId="422" priority="282" operator="containsText" text="RF">
      <formula>NOT(ISERROR(SEARCH("RF",D11)))</formula>
    </cfRule>
    <cfRule type="containsText" dxfId="421" priority="283" operator="containsText" text="LF">
      <formula>NOT(ISERROR(SEARCH("LF",D11)))</formula>
    </cfRule>
  </conditionalFormatting>
  <conditionalFormatting sqref="D10">
    <cfRule type="containsText" dxfId="420" priority="251" operator="containsText" text="BN">
      <formula>NOT(ISERROR(SEARCH("BN",D10)))</formula>
    </cfRule>
    <cfRule type="containsText" dxfId="419" priority="252" operator="containsText" text="P">
      <formula>NOT(ISERROR(SEARCH("P",D10)))</formula>
    </cfRule>
    <cfRule type="containsText" dxfId="418" priority="253" operator="containsText" text="SS">
      <formula>NOT(ISERROR(SEARCH("SS",D10)))</formula>
    </cfRule>
    <cfRule type="containsText" dxfId="417" priority="254" operator="containsText" text="3B">
      <formula>NOT(ISERROR(SEARCH("3B",D10)))</formula>
    </cfRule>
    <cfRule type="containsText" dxfId="416" priority="255" operator="containsText" text="2B">
      <formula>NOT(ISERROR(SEARCH("2B",D10)))</formula>
    </cfRule>
    <cfRule type="containsText" dxfId="415" priority="256" operator="containsText" text="1B">
      <formula>NOT(ISERROR(SEARCH("1B",D10)))</formula>
    </cfRule>
    <cfRule type="containsText" dxfId="414" priority="257" operator="containsText" text="C ">
      <formula>NOT(ISERROR(SEARCH("C ",D10)))</formula>
    </cfRule>
    <cfRule type="containsText" dxfId="413" priority="258" operator="containsText" text="CR">
      <formula>NOT(ISERROR(SEARCH("CR",D10)))</formula>
    </cfRule>
    <cfRule type="containsText" dxfId="412" priority="259" operator="containsText" text="CL">
      <formula>NOT(ISERROR(SEARCH("CL",D10)))</formula>
    </cfRule>
    <cfRule type="containsText" dxfId="411" priority="260" operator="containsText" text="RF">
      <formula>NOT(ISERROR(SEARCH("RF",D10)))</formula>
    </cfRule>
    <cfRule type="containsText" dxfId="410" priority="261" operator="containsText" text="LF">
      <formula>NOT(ISERROR(SEARCH("LF",D10)))</formula>
    </cfRule>
  </conditionalFormatting>
  <conditionalFormatting sqref="D6">
    <cfRule type="containsText" dxfId="409" priority="240" operator="containsText" text="BN">
      <formula>NOT(ISERROR(SEARCH("BN",D6)))</formula>
    </cfRule>
    <cfRule type="containsText" dxfId="408" priority="241" operator="containsText" text="P">
      <formula>NOT(ISERROR(SEARCH("P",D6)))</formula>
    </cfRule>
    <cfRule type="containsText" dxfId="407" priority="242" operator="containsText" text="SS">
      <formula>NOT(ISERROR(SEARCH("SS",D6)))</formula>
    </cfRule>
    <cfRule type="containsText" dxfId="406" priority="243" operator="containsText" text="3B">
      <formula>NOT(ISERROR(SEARCH("3B",D6)))</formula>
    </cfRule>
    <cfRule type="containsText" dxfId="405" priority="244" operator="containsText" text="2B">
      <formula>NOT(ISERROR(SEARCH("2B",D6)))</formula>
    </cfRule>
    <cfRule type="containsText" dxfId="404" priority="245" operator="containsText" text="1B">
      <formula>NOT(ISERROR(SEARCH("1B",D6)))</formula>
    </cfRule>
    <cfRule type="containsText" dxfId="403" priority="246" operator="containsText" text="C ">
      <formula>NOT(ISERROR(SEARCH("C ",D6)))</formula>
    </cfRule>
    <cfRule type="containsText" dxfId="402" priority="247" operator="containsText" text="CR">
      <formula>NOT(ISERROR(SEARCH("CR",D6)))</formula>
    </cfRule>
    <cfRule type="containsText" dxfId="401" priority="248" operator="containsText" text="CL">
      <formula>NOT(ISERROR(SEARCH("CL",D6)))</formula>
    </cfRule>
    <cfRule type="containsText" dxfId="400" priority="249" operator="containsText" text="RF">
      <formula>NOT(ISERROR(SEARCH("RF",D6)))</formula>
    </cfRule>
    <cfRule type="containsText" dxfId="399" priority="250" operator="containsText" text="LF">
      <formula>NOT(ISERROR(SEARCH("LF",D6)))</formula>
    </cfRule>
  </conditionalFormatting>
  <conditionalFormatting sqref="D5">
    <cfRule type="containsText" dxfId="398" priority="207" operator="containsText" text="BN">
      <formula>NOT(ISERROR(SEARCH("BN",D5)))</formula>
    </cfRule>
    <cfRule type="containsText" dxfId="397" priority="208" operator="containsText" text="P">
      <formula>NOT(ISERROR(SEARCH("P",D5)))</formula>
    </cfRule>
    <cfRule type="containsText" dxfId="396" priority="209" operator="containsText" text="SS">
      <formula>NOT(ISERROR(SEARCH("SS",D5)))</formula>
    </cfRule>
    <cfRule type="containsText" dxfId="395" priority="210" operator="containsText" text="3B">
      <formula>NOT(ISERROR(SEARCH("3B",D5)))</formula>
    </cfRule>
    <cfRule type="containsText" dxfId="394" priority="211" operator="containsText" text="2B">
      <formula>NOT(ISERROR(SEARCH("2B",D5)))</formula>
    </cfRule>
    <cfRule type="containsText" dxfId="393" priority="212" operator="containsText" text="1B">
      <formula>NOT(ISERROR(SEARCH("1B",D5)))</formula>
    </cfRule>
    <cfRule type="containsText" dxfId="392" priority="213" operator="containsText" text="C ">
      <formula>NOT(ISERROR(SEARCH("C ",D5)))</formula>
    </cfRule>
    <cfRule type="containsText" dxfId="391" priority="214" operator="containsText" text="CR">
      <formula>NOT(ISERROR(SEARCH("CR",D5)))</formula>
    </cfRule>
    <cfRule type="containsText" dxfId="390" priority="215" operator="containsText" text="CL">
      <formula>NOT(ISERROR(SEARCH("CL",D5)))</formula>
    </cfRule>
    <cfRule type="containsText" dxfId="389" priority="216" operator="containsText" text="RF">
      <formula>NOT(ISERROR(SEARCH("RF",D5)))</formula>
    </cfRule>
    <cfRule type="containsText" dxfId="388" priority="217" operator="containsText" text="LF">
      <formula>NOT(ISERROR(SEARCH("LF",D5)))</formula>
    </cfRule>
  </conditionalFormatting>
  <conditionalFormatting sqref="E5">
    <cfRule type="containsText" dxfId="387" priority="196" operator="containsText" text="BN">
      <formula>NOT(ISERROR(SEARCH("BN",E5)))</formula>
    </cfRule>
    <cfRule type="containsText" dxfId="386" priority="197" operator="containsText" text="P">
      <formula>NOT(ISERROR(SEARCH("P",E5)))</formula>
    </cfRule>
    <cfRule type="containsText" dxfId="385" priority="198" operator="containsText" text="SS">
      <formula>NOT(ISERROR(SEARCH("SS",E5)))</formula>
    </cfRule>
    <cfRule type="containsText" dxfId="384" priority="199" operator="containsText" text="3B">
      <formula>NOT(ISERROR(SEARCH("3B",E5)))</formula>
    </cfRule>
    <cfRule type="containsText" dxfId="383" priority="200" operator="containsText" text="2B">
      <formula>NOT(ISERROR(SEARCH("2B",E5)))</formula>
    </cfRule>
    <cfRule type="containsText" dxfId="382" priority="201" operator="containsText" text="1B">
      <formula>NOT(ISERROR(SEARCH("1B",E5)))</formula>
    </cfRule>
    <cfRule type="containsText" dxfId="381" priority="202" operator="containsText" text="C ">
      <formula>NOT(ISERROR(SEARCH("C ",E5)))</formula>
    </cfRule>
    <cfRule type="containsText" dxfId="380" priority="203" operator="containsText" text="CR">
      <formula>NOT(ISERROR(SEARCH("CR",E5)))</formula>
    </cfRule>
    <cfRule type="containsText" dxfId="379" priority="204" operator="containsText" text="CL">
      <formula>NOT(ISERROR(SEARCH("CL",E5)))</formula>
    </cfRule>
    <cfRule type="containsText" dxfId="378" priority="205" operator="containsText" text="RF">
      <formula>NOT(ISERROR(SEARCH("RF",E5)))</formula>
    </cfRule>
    <cfRule type="containsText" dxfId="377" priority="206" operator="containsText" text="LF">
      <formula>NOT(ISERROR(SEARCH("LF",E5)))</formula>
    </cfRule>
  </conditionalFormatting>
  <conditionalFormatting sqref="E9:E10">
    <cfRule type="containsText" dxfId="376" priority="185" operator="containsText" text="BN">
      <formula>NOT(ISERROR(SEARCH("BN",E9)))</formula>
    </cfRule>
    <cfRule type="containsText" dxfId="375" priority="186" operator="containsText" text="P">
      <formula>NOT(ISERROR(SEARCH("P",E9)))</formula>
    </cfRule>
    <cfRule type="containsText" dxfId="374" priority="187" operator="containsText" text="SS">
      <formula>NOT(ISERROR(SEARCH("SS",E9)))</formula>
    </cfRule>
    <cfRule type="containsText" dxfId="373" priority="188" operator="containsText" text="3B">
      <formula>NOT(ISERROR(SEARCH("3B",E9)))</formula>
    </cfRule>
    <cfRule type="containsText" dxfId="372" priority="189" operator="containsText" text="2B">
      <formula>NOT(ISERROR(SEARCH("2B",E9)))</formula>
    </cfRule>
    <cfRule type="containsText" dxfId="371" priority="190" operator="containsText" text="1B">
      <formula>NOT(ISERROR(SEARCH("1B",E9)))</formula>
    </cfRule>
    <cfRule type="containsText" dxfId="370" priority="191" operator="containsText" text="C ">
      <formula>NOT(ISERROR(SEARCH("C ",E9)))</formula>
    </cfRule>
    <cfRule type="containsText" dxfId="369" priority="192" operator="containsText" text="CR">
      <formula>NOT(ISERROR(SEARCH("CR",E9)))</formula>
    </cfRule>
    <cfRule type="containsText" dxfId="368" priority="193" operator="containsText" text="CL">
      <formula>NOT(ISERROR(SEARCH("CL",E9)))</formula>
    </cfRule>
    <cfRule type="containsText" dxfId="367" priority="194" operator="containsText" text="RF">
      <formula>NOT(ISERROR(SEARCH("RF",E9)))</formula>
    </cfRule>
    <cfRule type="containsText" dxfId="366" priority="195" operator="containsText" text="LF">
      <formula>NOT(ISERROR(SEARCH("LF",E9)))</formula>
    </cfRule>
  </conditionalFormatting>
  <conditionalFormatting sqref="E8">
    <cfRule type="containsText" dxfId="365" priority="152" operator="containsText" text="BN">
      <formula>NOT(ISERROR(SEARCH("BN",E8)))</formula>
    </cfRule>
    <cfRule type="containsText" dxfId="364" priority="153" operator="containsText" text="P">
      <formula>NOT(ISERROR(SEARCH("P",E8)))</formula>
    </cfRule>
    <cfRule type="containsText" dxfId="363" priority="154" operator="containsText" text="SS">
      <formula>NOT(ISERROR(SEARCH("SS",E8)))</formula>
    </cfRule>
    <cfRule type="containsText" dxfId="362" priority="155" operator="containsText" text="3B">
      <formula>NOT(ISERROR(SEARCH("3B",E8)))</formula>
    </cfRule>
    <cfRule type="containsText" dxfId="361" priority="156" operator="containsText" text="2B">
      <formula>NOT(ISERROR(SEARCH("2B",E8)))</formula>
    </cfRule>
    <cfRule type="containsText" dxfId="360" priority="157" operator="containsText" text="1B">
      <formula>NOT(ISERROR(SEARCH("1B",E8)))</formula>
    </cfRule>
    <cfRule type="containsText" dxfId="359" priority="158" operator="containsText" text="C ">
      <formula>NOT(ISERROR(SEARCH("C ",E8)))</formula>
    </cfRule>
    <cfRule type="containsText" dxfId="358" priority="159" operator="containsText" text="CR">
      <formula>NOT(ISERROR(SEARCH("CR",E8)))</formula>
    </cfRule>
    <cfRule type="containsText" dxfId="357" priority="160" operator="containsText" text="CL">
      <formula>NOT(ISERROR(SEARCH("CL",E8)))</formula>
    </cfRule>
    <cfRule type="containsText" dxfId="356" priority="161" operator="containsText" text="RF">
      <formula>NOT(ISERROR(SEARCH("RF",E8)))</formula>
    </cfRule>
    <cfRule type="containsText" dxfId="355" priority="162" operator="containsText" text="LF">
      <formula>NOT(ISERROR(SEARCH("LF",E8)))</formula>
    </cfRule>
  </conditionalFormatting>
  <conditionalFormatting sqref="E13">
    <cfRule type="containsText" dxfId="354" priority="174" operator="containsText" text="BN">
      <formula>NOT(ISERROR(SEARCH("BN",E13)))</formula>
    </cfRule>
    <cfRule type="containsText" dxfId="353" priority="175" operator="containsText" text="P">
      <formula>NOT(ISERROR(SEARCH("P",E13)))</formula>
    </cfRule>
    <cfRule type="containsText" dxfId="352" priority="176" operator="containsText" text="SS">
      <formula>NOT(ISERROR(SEARCH("SS",E13)))</formula>
    </cfRule>
    <cfRule type="containsText" dxfId="351" priority="177" operator="containsText" text="3B">
      <formula>NOT(ISERROR(SEARCH("3B",E13)))</formula>
    </cfRule>
    <cfRule type="containsText" dxfId="350" priority="178" operator="containsText" text="2B">
      <formula>NOT(ISERROR(SEARCH("2B",E13)))</formula>
    </cfRule>
    <cfRule type="containsText" dxfId="349" priority="179" operator="containsText" text="1B">
      <formula>NOT(ISERROR(SEARCH("1B",E13)))</formula>
    </cfRule>
    <cfRule type="containsText" dxfId="348" priority="180" operator="containsText" text="C ">
      <formula>NOT(ISERROR(SEARCH("C ",E13)))</formula>
    </cfRule>
    <cfRule type="containsText" dxfId="347" priority="181" operator="containsText" text="CR">
      <formula>NOT(ISERROR(SEARCH("CR",E13)))</formula>
    </cfRule>
    <cfRule type="containsText" dxfId="346" priority="182" operator="containsText" text="CL">
      <formula>NOT(ISERROR(SEARCH("CL",E13)))</formula>
    </cfRule>
    <cfRule type="containsText" dxfId="345" priority="183" operator="containsText" text="RF">
      <formula>NOT(ISERROR(SEARCH("RF",E13)))</formula>
    </cfRule>
    <cfRule type="containsText" dxfId="344" priority="184" operator="containsText" text="LF">
      <formula>NOT(ISERROR(SEARCH("LF",E13)))</formula>
    </cfRule>
  </conditionalFormatting>
  <conditionalFormatting sqref="E12">
    <cfRule type="containsText" dxfId="343" priority="163" operator="containsText" text="BN">
      <formula>NOT(ISERROR(SEARCH("BN",E12)))</formula>
    </cfRule>
    <cfRule type="containsText" dxfId="342" priority="164" operator="containsText" text="P">
      <formula>NOT(ISERROR(SEARCH("P",E12)))</formula>
    </cfRule>
    <cfRule type="containsText" dxfId="341" priority="165" operator="containsText" text="SS">
      <formula>NOT(ISERROR(SEARCH("SS",E12)))</formula>
    </cfRule>
    <cfRule type="containsText" dxfId="340" priority="166" operator="containsText" text="3B">
      <formula>NOT(ISERROR(SEARCH("3B",E12)))</formula>
    </cfRule>
    <cfRule type="containsText" dxfId="339" priority="167" operator="containsText" text="2B">
      <formula>NOT(ISERROR(SEARCH("2B",E12)))</formula>
    </cfRule>
    <cfRule type="containsText" dxfId="338" priority="168" operator="containsText" text="1B">
      <formula>NOT(ISERROR(SEARCH("1B",E12)))</formula>
    </cfRule>
    <cfRule type="containsText" dxfId="337" priority="169" operator="containsText" text="C ">
      <formula>NOT(ISERROR(SEARCH("C ",E12)))</formula>
    </cfRule>
    <cfRule type="containsText" dxfId="336" priority="170" operator="containsText" text="CR">
      <formula>NOT(ISERROR(SEARCH("CR",E12)))</formula>
    </cfRule>
    <cfRule type="containsText" dxfId="335" priority="171" operator="containsText" text="CL">
      <formula>NOT(ISERROR(SEARCH("CL",E12)))</formula>
    </cfRule>
    <cfRule type="containsText" dxfId="334" priority="172" operator="containsText" text="RF">
      <formula>NOT(ISERROR(SEARCH("RF",E12)))</formula>
    </cfRule>
    <cfRule type="containsText" dxfId="333" priority="173" operator="containsText" text="LF">
      <formula>NOT(ISERROR(SEARCH("LF",E12)))</formula>
    </cfRule>
  </conditionalFormatting>
  <conditionalFormatting sqref="E11">
    <cfRule type="containsText" dxfId="332" priority="141" operator="containsText" text="BN">
      <formula>NOT(ISERROR(SEARCH("BN",E11)))</formula>
    </cfRule>
    <cfRule type="containsText" dxfId="331" priority="142" operator="containsText" text="P">
      <formula>NOT(ISERROR(SEARCH("P",E11)))</formula>
    </cfRule>
    <cfRule type="containsText" dxfId="330" priority="143" operator="containsText" text="SS">
      <formula>NOT(ISERROR(SEARCH("SS",E11)))</formula>
    </cfRule>
    <cfRule type="containsText" dxfId="329" priority="144" operator="containsText" text="3B">
      <formula>NOT(ISERROR(SEARCH("3B",E11)))</formula>
    </cfRule>
    <cfRule type="containsText" dxfId="328" priority="145" operator="containsText" text="2B">
      <formula>NOT(ISERROR(SEARCH("2B",E11)))</formula>
    </cfRule>
    <cfRule type="containsText" dxfId="327" priority="146" operator="containsText" text="1B">
      <formula>NOT(ISERROR(SEARCH("1B",E11)))</formula>
    </cfRule>
    <cfRule type="containsText" dxfId="326" priority="147" operator="containsText" text="C ">
      <formula>NOT(ISERROR(SEARCH("C ",E11)))</formula>
    </cfRule>
    <cfRule type="containsText" dxfId="325" priority="148" operator="containsText" text="CR">
      <formula>NOT(ISERROR(SEARCH("CR",E11)))</formula>
    </cfRule>
    <cfRule type="containsText" dxfId="324" priority="149" operator="containsText" text="CL">
      <formula>NOT(ISERROR(SEARCH("CL",E11)))</formula>
    </cfRule>
    <cfRule type="containsText" dxfId="323" priority="150" operator="containsText" text="RF">
      <formula>NOT(ISERROR(SEARCH("RF",E11)))</formula>
    </cfRule>
    <cfRule type="containsText" dxfId="322" priority="151" operator="containsText" text="LF">
      <formula>NOT(ISERROR(SEARCH("LF",E11)))</formula>
    </cfRule>
  </conditionalFormatting>
  <conditionalFormatting sqref="E7">
    <cfRule type="containsText" dxfId="321" priority="130" operator="containsText" text="BN">
      <formula>NOT(ISERROR(SEARCH("BN",E7)))</formula>
    </cfRule>
    <cfRule type="containsText" dxfId="320" priority="131" operator="containsText" text="P">
      <formula>NOT(ISERROR(SEARCH("P",E7)))</formula>
    </cfRule>
    <cfRule type="containsText" dxfId="319" priority="132" operator="containsText" text="SS">
      <formula>NOT(ISERROR(SEARCH("SS",E7)))</formula>
    </cfRule>
    <cfRule type="containsText" dxfId="318" priority="133" operator="containsText" text="3B">
      <formula>NOT(ISERROR(SEARCH("3B",E7)))</formula>
    </cfRule>
    <cfRule type="containsText" dxfId="317" priority="134" operator="containsText" text="2B">
      <formula>NOT(ISERROR(SEARCH("2B",E7)))</formula>
    </cfRule>
    <cfRule type="containsText" dxfId="316" priority="135" operator="containsText" text="1B">
      <formula>NOT(ISERROR(SEARCH("1B",E7)))</formula>
    </cfRule>
    <cfRule type="containsText" dxfId="315" priority="136" operator="containsText" text="C ">
      <formula>NOT(ISERROR(SEARCH("C ",E7)))</formula>
    </cfRule>
    <cfRule type="containsText" dxfId="314" priority="137" operator="containsText" text="CR">
      <formula>NOT(ISERROR(SEARCH("CR",E7)))</formula>
    </cfRule>
    <cfRule type="containsText" dxfId="313" priority="138" operator="containsText" text="CL">
      <formula>NOT(ISERROR(SEARCH("CL",E7)))</formula>
    </cfRule>
    <cfRule type="containsText" dxfId="312" priority="139" operator="containsText" text="RF">
      <formula>NOT(ISERROR(SEARCH("RF",E7)))</formula>
    </cfRule>
    <cfRule type="containsText" dxfId="311" priority="140" operator="containsText" text="LF">
      <formula>NOT(ISERROR(SEARCH("LF",E7)))</formula>
    </cfRule>
  </conditionalFormatting>
  <conditionalFormatting sqref="E6">
    <cfRule type="containsText" dxfId="310" priority="108" operator="containsText" text="BN">
      <formula>NOT(ISERROR(SEARCH("BN",E6)))</formula>
    </cfRule>
    <cfRule type="containsText" dxfId="309" priority="109" operator="containsText" text="P">
      <formula>NOT(ISERROR(SEARCH("P",E6)))</formula>
    </cfRule>
    <cfRule type="containsText" dxfId="308" priority="110" operator="containsText" text="SS">
      <formula>NOT(ISERROR(SEARCH("SS",E6)))</formula>
    </cfRule>
    <cfRule type="containsText" dxfId="307" priority="111" operator="containsText" text="3B">
      <formula>NOT(ISERROR(SEARCH("3B",E6)))</formula>
    </cfRule>
    <cfRule type="containsText" dxfId="306" priority="112" operator="containsText" text="2B">
      <formula>NOT(ISERROR(SEARCH("2B",E6)))</formula>
    </cfRule>
    <cfRule type="containsText" dxfId="305" priority="113" operator="containsText" text="1B">
      <formula>NOT(ISERROR(SEARCH("1B",E6)))</formula>
    </cfRule>
    <cfRule type="containsText" dxfId="304" priority="114" operator="containsText" text="C ">
      <formula>NOT(ISERROR(SEARCH("C ",E6)))</formula>
    </cfRule>
    <cfRule type="containsText" dxfId="303" priority="115" operator="containsText" text="CR">
      <formula>NOT(ISERROR(SEARCH("CR",E6)))</formula>
    </cfRule>
    <cfRule type="containsText" dxfId="302" priority="116" operator="containsText" text="CL">
      <formula>NOT(ISERROR(SEARCH("CL",E6)))</formula>
    </cfRule>
    <cfRule type="containsText" dxfId="301" priority="117" operator="containsText" text="RF">
      <formula>NOT(ISERROR(SEARCH("RF",E6)))</formula>
    </cfRule>
    <cfRule type="containsText" dxfId="300" priority="118" operator="containsText" text="LF">
      <formula>NOT(ISERROR(SEARCH("LF",E6)))</formula>
    </cfRule>
  </conditionalFormatting>
  <conditionalFormatting sqref="F6">
    <cfRule type="containsText" dxfId="299" priority="97" operator="containsText" text="BN">
      <formula>NOT(ISERROR(SEARCH("BN",F6)))</formula>
    </cfRule>
    <cfRule type="containsText" dxfId="298" priority="98" operator="containsText" text="P">
      <formula>NOT(ISERROR(SEARCH("P",F6)))</formula>
    </cfRule>
    <cfRule type="containsText" dxfId="297" priority="99" operator="containsText" text="SS">
      <formula>NOT(ISERROR(SEARCH("SS",F6)))</formula>
    </cfRule>
    <cfRule type="containsText" dxfId="296" priority="100" operator="containsText" text="3B">
      <formula>NOT(ISERROR(SEARCH("3B",F6)))</formula>
    </cfRule>
    <cfRule type="containsText" dxfId="295" priority="101" operator="containsText" text="2B">
      <formula>NOT(ISERROR(SEARCH("2B",F6)))</formula>
    </cfRule>
    <cfRule type="containsText" dxfId="294" priority="102" operator="containsText" text="1B">
      <formula>NOT(ISERROR(SEARCH("1B",F6)))</formula>
    </cfRule>
    <cfRule type="containsText" dxfId="293" priority="103" operator="containsText" text="C ">
      <formula>NOT(ISERROR(SEARCH("C ",F6)))</formula>
    </cfRule>
    <cfRule type="containsText" dxfId="292" priority="104" operator="containsText" text="CR">
      <formula>NOT(ISERROR(SEARCH("CR",F6)))</formula>
    </cfRule>
    <cfRule type="containsText" dxfId="291" priority="105" operator="containsText" text="CL">
      <formula>NOT(ISERROR(SEARCH("CL",F6)))</formula>
    </cfRule>
    <cfRule type="containsText" dxfId="290" priority="106" operator="containsText" text="RF">
      <formula>NOT(ISERROR(SEARCH("RF",F6)))</formula>
    </cfRule>
    <cfRule type="containsText" dxfId="289" priority="107" operator="containsText" text="LF">
      <formula>NOT(ISERROR(SEARCH("LF",F6)))</formula>
    </cfRule>
  </conditionalFormatting>
  <conditionalFormatting sqref="F10:F11">
    <cfRule type="containsText" dxfId="288" priority="86" operator="containsText" text="BN">
      <formula>NOT(ISERROR(SEARCH("BN",F10)))</formula>
    </cfRule>
    <cfRule type="containsText" dxfId="287" priority="87" operator="containsText" text="P">
      <formula>NOT(ISERROR(SEARCH("P",F10)))</formula>
    </cfRule>
    <cfRule type="containsText" dxfId="286" priority="88" operator="containsText" text="SS">
      <formula>NOT(ISERROR(SEARCH("SS",F10)))</formula>
    </cfRule>
    <cfRule type="containsText" dxfId="285" priority="89" operator="containsText" text="3B">
      <formula>NOT(ISERROR(SEARCH("3B",F10)))</formula>
    </cfRule>
    <cfRule type="containsText" dxfId="284" priority="90" operator="containsText" text="2B">
      <formula>NOT(ISERROR(SEARCH("2B",F10)))</formula>
    </cfRule>
    <cfRule type="containsText" dxfId="283" priority="91" operator="containsText" text="1B">
      <formula>NOT(ISERROR(SEARCH("1B",F10)))</formula>
    </cfRule>
    <cfRule type="containsText" dxfId="282" priority="92" operator="containsText" text="C ">
      <formula>NOT(ISERROR(SEARCH("C ",F10)))</formula>
    </cfRule>
    <cfRule type="containsText" dxfId="281" priority="93" operator="containsText" text="CR">
      <formula>NOT(ISERROR(SEARCH("CR",F10)))</formula>
    </cfRule>
    <cfRule type="containsText" dxfId="280" priority="94" operator="containsText" text="CL">
      <formula>NOT(ISERROR(SEARCH("CL",F10)))</formula>
    </cfRule>
    <cfRule type="containsText" dxfId="279" priority="95" operator="containsText" text="RF">
      <formula>NOT(ISERROR(SEARCH("RF",F10)))</formula>
    </cfRule>
    <cfRule type="containsText" dxfId="278" priority="96" operator="containsText" text="LF">
      <formula>NOT(ISERROR(SEARCH("LF",F10)))</formula>
    </cfRule>
  </conditionalFormatting>
  <conditionalFormatting sqref="F9">
    <cfRule type="containsText" dxfId="277" priority="53" operator="containsText" text="BN">
      <formula>NOT(ISERROR(SEARCH("BN",F9)))</formula>
    </cfRule>
    <cfRule type="containsText" dxfId="276" priority="54" operator="containsText" text="P">
      <formula>NOT(ISERROR(SEARCH("P",F9)))</formula>
    </cfRule>
    <cfRule type="containsText" dxfId="275" priority="55" operator="containsText" text="SS">
      <formula>NOT(ISERROR(SEARCH("SS",F9)))</formula>
    </cfRule>
    <cfRule type="containsText" dxfId="274" priority="56" operator="containsText" text="3B">
      <formula>NOT(ISERROR(SEARCH("3B",F9)))</formula>
    </cfRule>
    <cfRule type="containsText" dxfId="273" priority="57" operator="containsText" text="2B">
      <formula>NOT(ISERROR(SEARCH("2B",F9)))</formula>
    </cfRule>
    <cfRule type="containsText" dxfId="272" priority="58" operator="containsText" text="1B">
      <formula>NOT(ISERROR(SEARCH("1B",F9)))</formula>
    </cfRule>
    <cfRule type="containsText" dxfId="271" priority="59" operator="containsText" text="C ">
      <formula>NOT(ISERROR(SEARCH("C ",F9)))</formula>
    </cfRule>
    <cfRule type="containsText" dxfId="270" priority="60" operator="containsText" text="CR">
      <formula>NOT(ISERROR(SEARCH("CR",F9)))</formula>
    </cfRule>
    <cfRule type="containsText" dxfId="269" priority="61" operator="containsText" text="CL">
      <formula>NOT(ISERROR(SEARCH("CL",F9)))</formula>
    </cfRule>
    <cfRule type="containsText" dxfId="268" priority="62" operator="containsText" text="RF">
      <formula>NOT(ISERROR(SEARCH("RF",F9)))</formula>
    </cfRule>
    <cfRule type="containsText" dxfId="267" priority="63" operator="containsText" text="LF">
      <formula>NOT(ISERROR(SEARCH("LF",F9)))</formula>
    </cfRule>
  </conditionalFormatting>
  <conditionalFormatting sqref="F13">
    <cfRule type="containsText" dxfId="266" priority="64" operator="containsText" text="BN">
      <formula>NOT(ISERROR(SEARCH("BN",F13)))</formula>
    </cfRule>
    <cfRule type="containsText" dxfId="265" priority="65" operator="containsText" text="P">
      <formula>NOT(ISERROR(SEARCH("P",F13)))</formula>
    </cfRule>
    <cfRule type="containsText" dxfId="264" priority="66" operator="containsText" text="SS">
      <formula>NOT(ISERROR(SEARCH("SS",F13)))</formula>
    </cfRule>
    <cfRule type="containsText" dxfId="263" priority="67" operator="containsText" text="3B">
      <formula>NOT(ISERROR(SEARCH("3B",F13)))</formula>
    </cfRule>
    <cfRule type="containsText" dxfId="262" priority="68" operator="containsText" text="2B">
      <formula>NOT(ISERROR(SEARCH("2B",F13)))</formula>
    </cfRule>
    <cfRule type="containsText" dxfId="261" priority="69" operator="containsText" text="1B">
      <formula>NOT(ISERROR(SEARCH("1B",F13)))</formula>
    </cfRule>
    <cfRule type="containsText" dxfId="260" priority="70" operator="containsText" text="C ">
      <formula>NOT(ISERROR(SEARCH("C ",F13)))</formula>
    </cfRule>
    <cfRule type="containsText" dxfId="259" priority="71" operator="containsText" text="CR">
      <formula>NOT(ISERROR(SEARCH("CR",F13)))</formula>
    </cfRule>
    <cfRule type="containsText" dxfId="258" priority="72" operator="containsText" text="CL">
      <formula>NOT(ISERROR(SEARCH("CL",F13)))</formula>
    </cfRule>
    <cfRule type="containsText" dxfId="257" priority="73" operator="containsText" text="RF">
      <formula>NOT(ISERROR(SEARCH("RF",F13)))</formula>
    </cfRule>
    <cfRule type="containsText" dxfId="256" priority="74" operator="containsText" text="LF">
      <formula>NOT(ISERROR(SEARCH("LF",F13)))</formula>
    </cfRule>
  </conditionalFormatting>
  <conditionalFormatting sqref="F12">
    <cfRule type="containsText" dxfId="255" priority="42" operator="containsText" text="BN">
      <formula>NOT(ISERROR(SEARCH("BN",F12)))</formula>
    </cfRule>
    <cfRule type="containsText" dxfId="254" priority="43" operator="containsText" text="P">
      <formula>NOT(ISERROR(SEARCH("P",F12)))</formula>
    </cfRule>
    <cfRule type="containsText" dxfId="253" priority="44" operator="containsText" text="SS">
      <formula>NOT(ISERROR(SEARCH("SS",F12)))</formula>
    </cfRule>
    <cfRule type="containsText" dxfId="252" priority="45" operator="containsText" text="3B">
      <formula>NOT(ISERROR(SEARCH("3B",F12)))</formula>
    </cfRule>
    <cfRule type="containsText" dxfId="251" priority="46" operator="containsText" text="2B">
      <formula>NOT(ISERROR(SEARCH("2B",F12)))</formula>
    </cfRule>
    <cfRule type="containsText" dxfId="250" priority="47" operator="containsText" text="1B">
      <formula>NOT(ISERROR(SEARCH("1B",F12)))</formula>
    </cfRule>
    <cfRule type="containsText" dxfId="249" priority="48" operator="containsText" text="C ">
      <formula>NOT(ISERROR(SEARCH("C ",F12)))</formula>
    </cfRule>
    <cfRule type="containsText" dxfId="248" priority="49" operator="containsText" text="CR">
      <formula>NOT(ISERROR(SEARCH("CR",F12)))</formula>
    </cfRule>
    <cfRule type="containsText" dxfId="247" priority="50" operator="containsText" text="CL">
      <formula>NOT(ISERROR(SEARCH("CL",F12)))</formula>
    </cfRule>
    <cfRule type="containsText" dxfId="246" priority="51" operator="containsText" text="RF">
      <formula>NOT(ISERROR(SEARCH("RF",F12)))</formula>
    </cfRule>
    <cfRule type="containsText" dxfId="245" priority="52" operator="containsText" text="LF">
      <formula>NOT(ISERROR(SEARCH("LF",F12)))</formula>
    </cfRule>
  </conditionalFormatting>
  <conditionalFormatting sqref="F8">
    <cfRule type="containsText" dxfId="244" priority="31" operator="containsText" text="BN">
      <formula>NOT(ISERROR(SEARCH("BN",F8)))</formula>
    </cfRule>
    <cfRule type="containsText" dxfId="243" priority="32" operator="containsText" text="P">
      <formula>NOT(ISERROR(SEARCH("P",F8)))</formula>
    </cfRule>
    <cfRule type="containsText" dxfId="242" priority="33" operator="containsText" text="SS">
      <formula>NOT(ISERROR(SEARCH("SS",F8)))</formula>
    </cfRule>
    <cfRule type="containsText" dxfId="241" priority="34" operator="containsText" text="3B">
      <formula>NOT(ISERROR(SEARCH("3B",F8)))</formula>
    </cfRule>
    <cfRule type="containsText" dxfId="240" priority="35" operator="containsText" text="2B">
      <formula>NOT(ISERROR(SEARCH("2B",F8)))</formula>
    </cfRule>
    <cfRule type="containsText" dxfId="239" priority="36" operator="containsText" text="1B">
      <formula>NOT(ISERROR(SEARCH("1B",F8)))</formula>
    </cfRule>
    <cfRule type="containsText" dxfId="238" priority="37" operator="containsText" text="C ">
      <formula>NOT(ISERROR(SEARCH("C ",F8)))</formula>
    </cfRule>
    <cfRule type="containsText" dxfId="237" priority="38" operator="containsText" text="CR">
      <formula>NOT(ISERROR(SEARCH("CR",F8)))</formula>
    </cfRule>
    <cfRule type="containsText" dxfId="236" priority="39" operator="containsText" text="CL">
      <formula>NOT(ISERROR(SEARCH("CL",F8)))</formula>
    </cfRule>
    <cfRule type="containsText" dxfId="235" priority="40" operator="containsText" text="RF">
      <formula>NOT(ISERROR(SEARCH("RF",F8)))</formula>
    </cfRule>
    <cfRule type="containsText" dxfId="234" priority="41" operator="containsText" text="LF">
      <formula>NOT(ISERROR(SEARCH("LF",F8)))</formula>
    </cfRule>
  </conditionalFormatting>
  <conditionalFormatting sqref="F7">
    <cfRule type="containsText" dxfId="233" priority="20" operator="containsText" text="BN">
      <formula>NOT(ISERROR(SEARCH("BN",F7)))</formula>
    </cfRule>
    <cfRule type="containsText" dxfId="232" priority="21" operator="containsText" text="P">
      <formula>NOT(ISERROR(SEARCH("P",F7)))</formula>
    </cfRule>
    <cfRule type="containsText" dxfId="231" priority="22" operator="containsText" text="SS">
      <formula>NOT(ISERROR(SEARCH("SS",F7)))</formula>
    </cfRule>
    <cfRule type="containsText" dxfId="230" priority="23" operator="containsText" text="3B">
      <formula>NOT(ISERROR(SEARCH("3B",F7)))</formula>
    </cfRule>
    <cfRule type="containsText" dxfId="229" priority="24" operator="containsText" text="2B">
      <formula>NOT(ISERROR(SEARCH("2B",F7)))</formula>
    </cfRule>
    <cfRule type="containsText" dxfId="228" priority="25" operator="containsText" text="1B">
      <formula>NOT(ISERROR(SEARCH("1B",F7)))</formula>
    </cfRule>
    <cfRule type="containsText" dxfId="227" priority="26" operator="containsText" text="C ">
      <formula>NOT(ISERROR(SEARCH("C ",F7)))</formula>
    </cfRule>
    <cfRule type="containsText" dxfId="226" priority="27" operator="containsText" text="CR">
      <formula>NOT(ISERROR(SEARCH("CR",F7)))</formula>
    </cfRule>
    <cfRule type="containsText" dxfId="225" priority="28" operator="containsText" text="CL">
      <formula>NOT(ISERROR(SEARCH("CL",F7)))</formula>
    </cfRule>
    <cfRule type="containsText" dxfId="224" priority="29" operator="containsText" text="RF">
      <formula>NOT(ISERROR(SEARCH("RF",F7)))</formula>
    </cfRule>
    <cfRule type="containsText" dxfId="223" priority="30" operator="containsText" text="LF">
      <formula>NOT(ISERROR(SEARCH("LF",F7)))</formula>
    </cfRule>
  </conditionalFormatting>
  <conditionalFormatting sqref="K3:L13">
    <cfRule type="cellIs" dxfId="222" priority="9" operator="equal">
      <formula>1</formula>
    </cfRule>
    <cfRule type="cellIs" dxfId="221" priority="10" operator="greaterThan">
      <formula>1</formula>
    </cfRule>
  </conditionalFormatting>
  <conditionalFormatting sqref="M3:N13">
    <cfRule type="cellIs" dxfId="220" priority="8" operator="greaterThan">
      <formula>1</formula>
    </cfRule>
  </conditionalFormatting>
  <conditionalFormatting sqref="I3:I13">
    <cfRule type="cellIs" dxfId="219" priority="11" operator="equal">
      <formula>0</formula>
    </cfRule>
    <cfRule type="cellIs" dxfId="218" priority="12" operator="greaterThan">
      <formula>4</formula>
    </cfRule>
    <cfRule type="colorScale" priority="13">
      <colorScale>
        <cfvo type="num" val="1"/>
        <cfvo type="percentile" val="50"/>
        <cfvo type="max"/>
        <color rgb="FFF8696B"/>
        <color rgb="FFFFEB84"/>
        <color rgb="FF63BE7B"/>
      </colorScale>
    </cfRule>
  </conditionalFormatting>
  <conditionalFormatting sqref="N3:N13">
    <cfRule type="cellIs" dxfId="217" priority="5" operator="between">
      <formula>2</formula>
      <formula>4</formula>
    </cfRule>
    <cfRule type="cellIs" dxfId="216" priority="6" operator="lessThan">
      <formula>2</formula>
    </cfRule>
    <cfRule type="cellIs" dxfId="215" priority="7" operator="greaterThan">
      <formula>4</formula>
    </cfRule>
  </conditionalFormatting>
  <conditionalFormatting sqref="S3:AB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4">
    <cfRule type="cellIs" dxfId="214" priority="1" operator="equal">
      <formula>0</formula>
    </cfRule>
    <cfRule type="cellIs" dxfId="213" priority="2" operator="greaterThan">
      <formula>4</formula>
    </cfRule>
    <cfRule type="colorScale" priority="3">
      <colorScale>
        <cfvo type="num" val="1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16"/>
  <sheetViews>
    <sheetView zoomScale="93" zoomScaleNormal="130" zoomScalePageLayoutView="130" workbookViewId="0">
      <selection activeCell="A2" sqref="A2"/>
    </sheetView>
  </sheetViews>
  <sheetFormatPr defaultColWidth="11.5546875" defaultRowHeight="14.4" x14ac:dyDescent="0.3"/>
  <cols>
    <col min="1" max="1" width="4.6640625" bestFit="1" customWidth="1"/>
    <col min="2" max="2" width="9" bestFit="1" customWidth="1"/>
    <col min="3" max="3" width="4.88671875" bestFit="1" customWidth="1"/>
    <col min="4" max="4" width="14.44140625" customWidth="1"/>
    <col min="5" max="6" width="11.44140625" customWidth="1"/>
    <col min="7" max="7" width="15.109375" bestFit="1" customWidth="1"/>
    <col min="8" max="8" width="7.21875" style="15" bestFit="1" customWidth="1"/>
    <col min="9" max="9" width="15.88671875" bestFit="1" customWidth="1"/>
    <col min="10" max="10" width="7.44140625" style="15" bestFit="1" customWidth="1"/>
    <col min="11" max="11" width="3.77734375" bestFit="1" customWidth="1"/>
    <col min="12" max="12" width="5.5546875" style="15" bestFit="1" customWidth="1"/>
    <col min="13" max="13" width="12.5546875" bestFit="1" customWidth="1"/>
    <col min="14" max="14" width="5.77734375" style="15" bestFit="1" customWidth="1"/>
    <col min="15" max="15" width="14.5546875" bestFit="1" customWidth="1"/>
    <col min="16" max="16" width="7.5546875" style="15" bestFit="1" customWidth="1"/>
    <col min="17" max="18" width="11.6640625" bestFit="1" customWidth="1"/>
    <col min="20" max="20" width="11.77734375" bestFit="1" customWidth="1"/>
    <col min="21" max="21" width="11.6640625" bestFit="1" customWidth="1"/>
    <col min="28" max="37" width="4.44140625" customWidth="1"/>
  </cols>
  <sheetData>
    <row r="1" spans="1:37" ht="23.4" x14ac:dyDescent="0.45">
      <c r="AB1" s="2" t="s">
        <v>52</v>
      </c>
      <c r="AC1" s="2"/>
      <c r="AD1" s="2"/>
      <c r="AE1" s="2"/>
      <c r="AF1" s="2"/>
      <c r="AG1" s="2"/>
      <c r="AH1" s="2"/>
      <c r="AI1" s="2"/>
      <c r="AJ1" s="2"/>
      <c r="AK1" s="2"/>
    </row>
    <row r="2" spans="1:37" s="2" customFormat="1" ht="23.4" x14ac:dyDescent="0.45">
      <c r="A2" s="1" t="s">
        <v>0</v>
      </c>
      <c r="B2" s="1" t="s">
        <v>15</v>
      </c>
      <c r="C2" s="1" t="s">
        <v>20</v>
      </c>
      <c r="D2" s="1" t="s">
        <v>36</v>
      </c>
      <c r="E2" s="1" t="s">
        <v>25</v>
      </c>
      <c r="F2" s="1" t="s">
        <v>57</v>
      </c>
      <c r="G2" s="1" t="s">
        <v>28</v>
      </c>
      <c r="H2" s="1" t="s">
        <v>21</v>
      </c>
      <c r="I2" s="1" t="s">
        <v>29</v>
      </c>
      <c r="J2" s="1" t="s">
        <v>22</v>
      </c>
      <c r="K2" s="1" t="s">
        <v>30</v>
      </c>
      <c r="L2" s="1" t="s">
        <v>23</v>
      </c>
      <c r="M2" s="1" t="s">
        <v>31</v>
      </c>
      <c r="N2" s="1" t="s">
        <v>24</v>
      </c>
      <c r="O2" s="1" t="s">
        <v>32</v>
      </c>
      <c r="P2" s="1" t="s">
        <v>26</v>
      </c>
      <c r="Q2" s="1" t="s">
        <v>33</v>
      </c>
      <c r="R2" s="1" t="s">
        <v>34</v>
      </c>
      <c r="S2" s="1" t="s">
        <v>55</v>
      </c>
      <c r="T2" s="1" t="s">
        <v>37</v>
      </c>
      <c r="U2" s="1" t="s">
        <v>35</v>
      </c>
      <c r="V2" s="42" t="s">
        <v>53</v>
      </c>
      <c r="W2" s="42" t="s">
        <v>54</v>
      </c>
      <c r="X2" s="42" t="s">
        <v>55</v>
      </c>
      <c r="Y2" s="42" t="s">
        <v>56</v>
      </c>
      <c r="AB2" s="40">
        <v>1</v>
      </c>
      <c r="AC2" s="40">
        <v>2</v>
      </c>
      <c r="AD2" s="40">
        <v>3</v>
      </c>
      <c r="AE2" s="40">
        <v>4</v>
      </c>
      <c r="AF2" s="40">
        <v>5</v>
      </c>
      <c r="AG2" s="40">
        <v>6</v>
      </c>
      <c r="AH2" s="40">
        <v>7</v>
      </c>
      <c r="AI2" s="40">
        <v>8</v>
      </c>
      <c r="AJ2" s="40">
        <v>9</v>
      </c>
      <c r="AK2" s="41" t="s">
        <v>18</v>
      </c>
    </row>
    <row r="3" spans="1:37" s="2" customFormat="1" ht="23.4" x14ac:dyDescent="0.45">
      <c r="A3" s="27">
        <v>1</v>
      </c>
      <c r="B3" s="4"/>
      <c r="C3" s="27">
        <f>SUM((IF(ISTEXT(VLOOKUP(A3,Game1!A3:C3,3)),1,0)),(IF(ISTEXT(VLOOKUP(A3,Game2!A3:C3,3)),1,0)),(IF(ISTEXT(VLOOKUP(A3,Game3!A3:C3,3)),1,0)),(IF(ISTEXT(VLOOKUP(A3,Game4!A3:C3,3)),1,0)),(IF(ISTEXT(VLOOKUP(A3,Game5!A3:C3,3)),1,0)),(IF(ISTEXT(VLOOKUP(A3,Game6!A3:C3,3)),1,0)),(IF(ISTEXT(VLOOKUP(A3,Game7!A3:C3,3)),1,0)),(IF(ISTEXT(VLOOKUP(A3,Game8!A3:C3,3)),1,0)),(IF(ISTEXT(VLOOKUP(A3,Game9!A3:C3,3)),1,0)),(IF(ISTEXT(VLOOKUP(A3,Game10!A3:C3,3)),1,0)),(IF(ISTEXT(VLOOKUP(A3,Game11!A3:C3,3)),1,0)),(IF(ISTEXT(VLOOKUP(A3,Game12!A3:C3,3)),1,0)),(IF(ISTEXT(VLOOKUP(A3,Game13!A3:C3,3)),1,0)))</f>
        <v>1</v>
      </c>
      <c r="D3" s="32"/>
      <c r="E3" s="28"/>
      <c r="F3" s="28">
        <f>G3+K3+M3</f>
        <v>4</v>
      </c>
      <c r="G3" s="29">
        <f>SUM(VLOOKUP($A3,Game1!$A$3:$M$12,9),VLOOKUP($A3,Game2!$A$3:$M$13,9),VLOOKUP($A3,Game3!$A$3:$M$13,9),VLOOKUP($A3,Game4!$A$3:$M$13,9),VLOOKUP($A3,Game5!$A$3:$M$13,9),VLOOKUP($A3,Game6!$A$3:$M$13,9),VLOOKUP($A3,Game7!$A$3:$M$13,9),VLOOKUP($A3,Game8!$A$3:$M$13,9),VLOOKUP($A3,Game9!$A$3:$M$13,9),VLOOKUP($A3,Game10!$A$3:$M$13,9),VLOOKUP($A3,Game11!$A$3:$M$13,9),VLOOKUP($A3,Game12!$A$3:$M$13,9),VLOOKUP($A3,Game13!$A$3:$M$13,9))</f>
        <v>2</v>
      </c>
      <c r="H3" s="30">
        <f>G3/C3</f>
        <v>2</v>
      </c>
      <c r="I3" s="29">
        <f>SUM(VLOOKUP($A3,Game1!$A$3:$M$12,10),VLOOKUP($A3,Game2!$A$3:$M$13,10),VLOOKUP($A3,Game3!$A$3:$M$13,10),VLOOKUP($A3,Game4!$A$3:$M$13,10),VLOOKUP($A3,Game5!$A$3:$M$13,10),VLOOKUP($A3,Game6!$A$3:$M$13,10),VLOOKUP($A3,Game7!$A$3:$M$13,10),VLOOKUP($A3,Game8!$A$3:$M$13,10),VLOOKUP($A3,Game9!$A$3:$M$13,10),VLOOKUP($A3,Game10!$A$3:$M$13,10),VLOOKUP($A3,Game11!$A$3:$M$13,10),VLOOKUP($A3,Game12!$A$3:$M$13,10),VLOOKUP($A3,Game13!$A$3:$M$13,10))</f>
        <v>2</v>
      </c>
      <c r="J3" s="30">
        <f>I3/C3</f>
        <v>2</v>
      </c>
      <c r="K3" s="29">
        <f>SUM(VLOOKUP($A3,Game1!$A$3:$M$12,11),VLOOKUP($A3,Game2!$A$3:$M$13,11),VLOOKUP($A3,Game3!$A$3:$M$13,11),VLOOKUP($A3,Game4!$A$3:$M$13,11),VLOOKUP($A3,Game5!$A$3:$M$13,11),VLOOKUP($A3,Game6!$A$3:$M$13,11),VLOOKUP($A3,Game7!$A$3:$M$13,11),VLOOKUP($A3,Game8!$A$3:$M$13,11),VLOOKUP($A3,Game9!$A$3:$M$13,11),VLOOKUP($A3,Game10!$A$3:$M$13,11),VLOOKUP($A3,Game11!$A$3:$M$13,11),VLOOKUP($A3,Game12!$A$3:$M$13,11),VLOOKUP($A3,Game13!$A$3:$M$13,11))</f>
        <v>1</v>
      </c>
      <c r="L3" s="30">
        <f>K3/C3</f>
        <v>1</v>
      </c>
      <c r="M3" s="29">
        <f>SUM(VLOOKUP($A3,Game1!$A$3:$M$12,12),VLOOKUP($A3,Game2!$A$3:$M$13,12),VLOOKUP($A3,Game3!$A$3:$M$13,12),VLOOKUP($A3,Game4!$A$3:$M$13,12),VLOOKUP($A3,Game5!$A$3:$M$13,12),VLOOKUP($A3,Game6!$A$3:$M$13,12),VLOOKUP($A3,Game7!$A$3:$M$13,12),VLOOKUP($A3,Game8!$A$3:$M$13,12),VLOOKUP($A3,Game9!$A$3:$M$13,12),VLOOKUP($A3,Game10!$A$3:$M$13,12),VLOOKUP($A3,Game11!$A$3:$M$13,12),VLOOKUP($A3,Game12!$A$3:$M$13,12),VLOOKUP($A3,Game13!$A$3:$M$13,12))</f>
        <v>1</v>
      </c>
      <c r="N3" s="30">
        <f>M3/C3</f>
        <v>1</v>
      </c>
      <c r="O3" s="29">
        <f>SUM(VLOOKUP($A3,Game1!$A$3:$M$12,13),VLOOKUP($A3,Game2!$A$3:$M$13,13),VLOOKUP($A3,Game3!$A$3:$M$13,13),VLOOKUP($A3,Game4!$A$3:$M$13,13),VLOOKUP($A3,Game5!$A$3:$M$13,13),VLOOKUP($A3,Game6!$A$3:$M$13,13),VLOOKUP($A3,Game7!$A$3:$M$13,13),VLOOKUP($A3,Game8!$A$3:$M$13,13),VLOOKUP($A3,Game9!$A$3:$M$13,13),VLOOKUP($A3,Game10!$A$3:$M$13,13),VLOOKUP($A3,Game11!$A$3:$M$13,13),VLOOKUP($A3,Game12!$A$3:$M$13,13),VLOOKUP($A3,Game13!$A$3:$M$13,13))</f>
        <v>0</v>
      </c>
      <c r="P3" s="30">
        <f>O3/C3</f>
        <v>0</v>
      </c>
      <c r="Q3" s="29">
        <f>SUM(VLOOKUP($A3,Game1!$A$19:$K$45,9),VLOOKUP($A3,Game2!$A$20:$K$47,9),VLOOKUP($A3,Game3!$A$17:$K$43,9),VLOOKUP($A3,Game4!$A$17:$K$43,9),VLOOKUP($A3,Game5!$A$17:$K$43,9),VLOOKUP($A3,Game6!$A$17:$K$43,9),VLOOKUP($A3,Game7!$A$17:$K$43,9),VLOOKUP($A3,Game8!$A$17:$K$43,9),VLOOKUP($A3,Game9!$A$17:$K$43,9),VLOOKUP($A3,Game10!$A$17:$K$43,9),VLOOKUP($A3,Game11!$A$17:$K$42,9),VLOOKUP($A3,Game12!$A$17:$K$42,9),VLOOKUP($A3,Game13!$A$17:$K$42,9))</f>
        <v>0</v>
      </c>
      <c r="R3" s="29">
        <f>SUM(VLOOKUP($A3,Game1!$A$19:$K$45,10),VLOOKUP($A3,Game2!$A$20:$K$47,10),VLOOKUP($A3,Game3!$A$17:$K$43,10),VLOOKUP($A3,Game4!$A$17:$K$43,10),VLOOKUP($A3,Game5!$A$17:$K$43,10),VLOOKUP($A3,Game6!$A$17:$K$43,10),VLOOKUP($A3,Game7!$A$17:$K$43,10),VLOOKUP($A3,Game8!$A$17:$K$43,10),VLOOKUP($A3,Game9!$A$17:$K$43,10),VLOOKUP($A3,Game10!$A$17:$K$43,10),VLOOKUP($A3,Game11!$A$17:$K$43,10),VLOOKUP($A3,Game12!$A$17:$K$43,10),VLOOKUP($A3,Game13!$A$17:$K$43,10))</f>
        <v>0</v>
      </c>
      <c r="S3" s="29"/>
      <c r="T3" s="31" t="e">
        <f>R3/Q3</f>
        <v>#DIV/0!</v>
      </c>
      <c r="U3" s="29">
        <f>SUM(VLOOKUP($A3,Game1!$A$19:$K$44,11),VLOOKUP($A3,Game2!$A$20:$K$46,11),VLOOKUP($A3,Game3!$A$17:$K$42,11),VLOOKUP($A3,Game4!$A$17:$K$42,11),VLOOKUP($A3,Game5!$A$17:$K$42,11),VLOOKUP($A3,Game6!$A$17:$K$42,11),VLOOKUP($A3,Game7!$A$17:$K$42,11),VLOOKUP($A3,Game8!$A$17:$K$42,11),VLOOKUP($A3,Game9!$A$17:$K$42,11),VLOOKUP($A3,Game10!$A$17:$K$42,11),VLOOKUP($A3,Game11!$A$17:$K$42,11),VLOOKUP($A3,Game12!$A$17:$K$42,11),VLOOKUP($A3,Game13!$A$17:$K$42,11))</f>
        <v>0</v>
      </c>
      <c r="V3" s="38">
        <f>SUM(VLOOKUP($A3,Game1!$A$17:$L$44,12),VLOOKUP($A3,Game2!$A$18:$L$47,12),VLOOKUP($A3,Game3!$A$18:$L$42,12),VLOOKUP($A3,Game4!$A$16:$L$40,12),VLOOKUP($A3,Game5!$A$18:$L$44,12),VLOOKUP($A3,Game6!$A$18:$L$44,12),VLOOKUP($A3,Game7!$A$18:$L$44,12),VLOOKUP($A3,Game8!$A$18:$L$44,12),VLOOKUP($A3,Game9!$A$18:$L$44,12),VLOOKUP($A3,Game10!$A$18:$L$44,12),VLOOKUP($A3,Game11!$A$18:$L$44,12),VLOOKUP($A3,Game12!$A$18:$L$44,12),VLOOKUP($A3,Game13!$A$18:$L$44,12))</f>
        <v>0</v>
      </c>
      <c r="W3" s="38">
        <f>SUM(VLOOKUP($A3,Game1!$A$15:$M$44,13),VLOOKUP($A3,Game2!$A$16:$M$47,13),VLOOKUP($A3,Game3!$A$18:$M$42,13),VLOOKUP($A3,Game4!$A$16:$M$40,13),VLOOKUP($A3,Game5!$A$18:$M$44,13),VLOOKUP($A3,Game6!$A$18:$M$44,13),VLOOKUP($A3,Game7!$A$18:$M$44,13),VLOOKUP($A3,Game8!$A$18:$M$44,13),VLOOKUP($A3,Game9!$A$18:$M$44,13),VLOOKUP($A3,Game10!$A$18:$M$44,13),VLOOKUP($A3,Game11!$A$18:$M$44,13),VLOOKUP($A3,Game12!$A$18:$M$44,13),VLOOKUP($A3,Game13!$A$18:$M$44,13))</f>
        <v>0</v>
      </c>
      <c r="X3" s="38">
        <f>SUM(VLOOKUP($A3,Game1!$A$15:$N$44,14),VLOOKUP($A3,Game2!$A$16:$N$47,14),VLOOKUP($A3,Game3!$A$18:$N$42,14),VLOOKUP($A3,Game4!$A$16:$N$40,14),VLOOKUP($A3,Game5!$A$18:$N$44,14),VLOOKUP($A3,Game6!$A$18:$N$44,14),VLOOKUP($A3,Game7!$A$18:$N$44,14),VLOOKUP($A3,Game8!$A$18:$N$44,14),VLOOKUP($A3,Game9!$A$18:$N$44,14),VLOOKUP($A3,Game10!$A$18:$N$44,14),VLOOKUP($A3,Game11!$A$18:$N$44,14),VLOOKUP($A3,Game12!$A$18:$N$44,14),VLOOKUP($A3,Game13!$A$18:$N$44,14))</f>
        <v>0</v>
      </c>
      <c r="Y3" s="38" t="e">
        <f>X3/Q3</f>
        <v>#DIV/0!</v>
      </c>
      <c r="Z3" s="2">
        <f>SUM(G3,I3,M3,O3,K3)</f>
        <v>6</v>
      </c>
      <c r="AB3" s="2">
        <f>SUM(Game1!S3,Game2!S3,Game3!S3,Game4!S3,Game5!S3,Game6!S3,Game7!S3,Game8!S3,Game9!S3,Game10!S3,Game11!S3,Game12!S3,Game13!S3)</f>
        <v>1</v>
      </c>
      <c r="AC3" s="2">
        <f>SUM(Game1!T3,Game2!T3,Game3!T3,Game4!T3,Game5!T3,Game6!T3,Game7!T3,Game8!T3,Game9!T3,Game10!T3,Game11!T3,Game12!T3,Game13!T3)</f>
        <v>1</v>
      </c>
      <c r="AD3" s="2">
        <f>SUM(Game1!U3,Game2!U3,Game3!U3,Game4!U3,Game5!U3,Game6!U3,Game7!U3,Game8!U3,Game9!U3,Game10!U3,Game11!U3,Game12!U3,Game13!U3)</f>
        <v>0</v>
      </c>
      <c r="AE3" s="2">
        <f>SUM(Game1!V3,Game2!V3,Game3!V3,Game4!V3,Game5!V3,Game6!V3,Game7!V3,Game8!V3,Game9!V3,Game10!V3,Game11!V3,Game12!V3,Game13!V3)</f>
        <v>0</v>
      </c>
      <c r="AF3" s="2">
        <f>SUM(Game1!W3,Game2!W3,Game3!W3,Game4!W3,Game5!W3,Game6!W3,Game7!W3,Game8!W3,Game9!W3,Game10!W3,Game11!W3,Game12!W3,Game13!W3)</f>
        <v>1</v>
      </c>
      <c r="AG3" s="2">
        <f>SUM(Game1!X3,Game2!X3,Game3!X3,Game4!X3,Game5!X3,Game6!X3,Game7!X3,Game8!X3,Game9!X3,Game10!X3,Game11!X3,Game12!X3,Game13!X3)</f>
        <v>1</v>
      </c>
      <c r="AH3" s="2">
        <f>SUM(Game1!Y3,Game2!Y3,Game3!Y3,Game4!Y3,Game5!Y3,Game6!Y3,Game7!Y3,Game8!Y3,Game9!Y3,Game10!Y3,Game11!Y3,Game12!Y3,Game13!Y3)</f>
        <v>1</v>
      </c>
      <c r="AI3" s="2">
        <f>SUM(Game1!Z3,Game2!Z3,Game3!Z3,Game4!Z3,Game5!Z3,Game6!Z3,Game7!Z3,Game8!Z3,Game9!Z3,Game10!Z3,Game11!Z3,Game12!Z3,Game13!Z3)</f>
        <v>0</v>
      </c>
      <c r="AJ3" s="2">
        <f>SUM(Game1!AA3,Game2!AA3,Game3!AA3,Game4!AA3,Game5!AA3,Game6!AA3,Game7!AA3,Game8!AA3,Game9!AA3,Game10!AA3,Game11!AA3,Game12!AA3,Game13!AA3)</f>
        <v>1</v>
      </c>
      <c r="AK3" s="2">
        <f>SUM(Game1!AB3,Game2!AB3,Game3!AB3,Game4!AB3,Game5!AB3,Game6!AB3,Game7!AB3,Game8!AB3,Game9!AB3,Game10!AB3,Game11!AB3,Game12!AB3,Game13!AB3)</f>
        <v>0</v>
      </c>
    </row>
    <row r="4" spans="1:37" s="2" customFormat="1" ht="23.4" x14ac:dyDescent="0.45">
      <c r="A4" s="27">
        <v>2</v>
      </c>
      <c r="B4" s="4"/>
      <c r="C4" s="27">
        <f>SUM((IF(ISTEXT(VLOOKUP(A4,Game1!A4:C4,3)),1,0)),(IF(ISTEXT(VLOOKUP(A4,Game2!A4:C4,3)),1,0)),(IF(ISTEXT(VLOOKUP(A4,Game3!A4:C4,3)),1,0)),(IF(ISTEXT(VLOOKUP(A4,Game4!A4:C4,3)),1,0)),(IF(ISTEXT(VLOOKUP(A4,Game5!A4:C4,3)),1,0)),(IF(ISTEXT(VLOOKUP(A4,Game6!A4:C4,3)),1,0)),(IF(ISTEXT(VLOOKUP(A4,Game7!A4:C4,3)),1,0)),(IF(ISTEXT(VLOOKUP(A4,Game8!A4:C4,3)),1,0)),(IF(ISTEXT(VLOOKUP(A4,Game9!A4:C4,3)),1,0)),(IF(ISTEXT(VLOOKUP(A4,Game10!A4:C4,3)),1,0)),(IF(ISTEXT(VLOOKUP(A4,Game11!A4:C4,3)),1,0)),(IF(ISTEXT(VLOOKUP(A4,Game12!A4:C4,3)),1,0)),(IF(ISTEXT(VLOOKUP(A4,Game13!A4:C4,3)),1,0)))</f>
        <v>1</v>
      </c>
      <c r="D4" s="32"/>
      <c r="E4" s="28"/>
      <c r="F4" s="28">
        <f t="shared" ref="F4:F13" si="0">G4+K4+M4</f>
        <v>3</v>
      </c>
      <c r="G4" s="29">
        <f>SUM(VLOOKUP($A4,Game1!$A$3:$M$12,9),VLOOKUP($A4,Game2!$A$3:$M$13,9),VLOOKUP($A4,Game3!$A$3:$M$13,9),VLOOKUP($A4,Game4!$A$3:$M$13,9),VLOOKUP($A4,Game5!$A$3:$M$13,9),VLOOKUP($A4,Game6!$A$3:$M$13,9),VLOOKUP($A4,Game7!$A$3:$M$13,9),VLOOKUP($A4,Game8!$A$3:$M$13,9),VLOOKUP($A4,Game9!$A$3:$M$13,9),VLOOKUP($A4,Game10!$A$3:$M$13,9),VLOOKUP($A4,Game11!$A$3:$M$13,9),VLOOKUP($A4,Game12!$A$3:$M$13,9),VLOOKUP($A4,Game13!$A$3:$M$13,9))</f>
        <v>2</v>
      </c>
      <c r="H4" s="30">
        <f t="shared" ref="H4:H13" si="1">G4/C4</f>
        <v>2</v>
      </c>
      <c r="I4" s="29">
        <f>SUM(VLOOKUP($A4,Game1!$A$3:$M$12,10),VLOOKUP($A4,Game2!$A$3:$M$13,10),VLOOKUP($A4,Game3!$A$3:$M$13,10),VLOOKUP($A4,Game4!$A$3:$M$13,10),VLOOKUP($A4,Game5!$A$3:$M$13,10),VLOOKUP($A4,Game6!$A$3:$M$13,10),VLOOKUP($A4,Game7!$A$3:$M$13,10),VLOOKUP($A4,Game8!$A$3:$M$13,10),VLOOKUP($A4,Game9!$A$3:$M$13,10),VLOOKUP($A4,Game10!$A$3:$M$13,10),VLOOKUP($A4,Game11!$A$3:$M$13,10),VLOOKUP($A4,Game12!$A$3:$M$13,10),VLOOKUP($A4,Game13!$A$3:$M$13,10))</f>
        <v>3</v>
      </c>
      <c r="J4" s="30">
        <f t="shared" ref="J4:J13" si="2">I4/C4</f>
        <v>3</v>
      </c>
      <c r="K4" s="29">
        <f>SUM(VLOOKUP($A4,Game1!$A$3:$M$12,11),VLOOKUP($A4,Game2!$A$3:$M$13,11),VLOOKUP($A4,Game3!$A$3:$M$13,11),VLOOKUP($A4,Game4!$A$3:$M$13,11),VLOOKUP($A4,Game5!$A$3:$M$13,11),VLOOKUP($A4,Game6!$A$3:$M$13,11),VLOOKUP($A4,Game7!$A$3:$M$13,11),VLOOKUP($A4,Game8!$A$3:$M$13,11),VLOOKUP($A4,Game9!$A$3:$M$13,11),VLOOKUP($A4,Game10!$A$3:$M$13,11),VLOOKUP($A4,Game11!$A$3:$M$13,11),VLOOKUP($A4,Game12!$A$3:$M$13,11),VLOOKUP($A4,Game13!$A$3:$M$13,11))</f>
        <v>1</v>
      </c>
      <c r="L4" s="30">
        <f t="shared" ref="L4:L13" si="3">K4/C4</f>
        <v>1</v>
      </c>
      <c r="M4" s="29">
        <f>SUM(VLOOKUP($A4,Game1!$A$3:$M$12,12),VLOOKUP($A4,Game2!$A$3:$M$13,12),VLOOKUP($A4,Game3!$A$3:$M$13,12),VLOOKUP($A4,Game4!$A$3:$M$13,12),VLOOKUP($A4,Game5!$A$3:$M$13,12),VLOOKUP($A4,Game6!$A$3:$M$13,12),VLOOKUP($A4,Game7!$A$3:$M$13,12),VLOOKUP($A4,Game8!$A$3:$M$13,12),VLOOKUP($A4,Game9!$A$3:$M$13,12),VLOOKUP($A4,Game10!$A$3:$M$13,12),VLOOKUP($A4,Game11!$A$3:$M$13,12),VLOOKUP($A4,Game12!$A$3:$M$13,12),VLOOKUP($A4,Game13!$A$3:$M$13,12))</f>
        <v>0</v>
      </c>
      <c r="N4" s="30">
        <f t="shared" ref="N4:N13" si="4">M4/C4</f>
        <v>0</v>
      </c>
      <c r="O4" s="29">
        <f>SUM(VLOOKUP($A4,Game1!$A$3:$M$12,13),VLOOKUP($A4,Game2!$A$3:$M$13,13),VLOOKUP($A4,Game3!$A$3:$M$13,13),VLOOKUP($A4,Game4!$A$3:$M$13,13),VLOOKUP($A4,Game5!$A$3:$M$13,13),VLOOKUP($A4,Game6!$A$3:$M$13,13),VLOOKUP($A4,Game7!$A$3:$M$13,13),VLOOKUP($A4,Game8!$A$3:$M$13,13),VLOOKUP($A4,Game9!$A$3:$M$13,13),VLOOKUP($A4,Game10!$A$3:$M$13,13),VLOOKUP($A4,Game11!$A$3:$M$13,13),VLOOKUP($A4,Game12!$A$3:$M$13,13),VLOOKUP($A4,Game13!$A$3:$M$13,13))</f>
        <v>0</v>
      </c>
      <c r="P4" s="30">
        <f t="shared" ref="P4:P13" si="5">O4/C4</f>
        <v>0</v>
      </c>
      <c r="Q4" s="29">
        <f>SUM(VLOOKUP($A4,Game1!$A$19:$K$45,9),VLOOKUP($A4,Game2!$A$20:$K$47,9),VLOOKUP($A4,Game3!$A$17:$K$43,9),VLOOKUP($A4,Game4!$A$17:$K$43,9),VLOOKUP($A4,Game5!$A$17:$K$43,9),VLOOKUP($A4,Game6!$A$17:$K$43,9),VLOOKUP($A4,Game7!$A$17:$K$43,9),VLOOKUP($A4,Game8!$A$17:$K$43,9),VLOOKUP($A4,Game9!$A$17:$K$43,9),VLOOKUP($A4,Game10!$A$17:$K$43,9),VLOOKUP($A4,Game11!$A$17:$K$42,9),VLOOKUP($A4,Game12!$A$17:$K$42,9),VLOOKUP($A4,Game13!$A$17:$K$42,9))</f>
        <v>0</v>
      </c>
      <c r="R4" s="29">
        <f>SUM(VLOOKUP($A4,Game1!$A$19:$K$45,10),VLOOKUP($A4,Game2!$A$20:$K$47,10),VLOOKUP($A4,Game3!$A$17:$K$43,10),VLOOKUP($A4,Game4!$A$17:$K$43,10),VLOOKUP($A4,Game5!$A$17:$K$43,10),VLOOKUP($A4,Game6!$A$17:$K$43,10),VLOOKUP($A4,Game7!$A$17:$K$43,10),VLOOKUP($A4,Game8!$A$17:$K$43,10),VLOOKUP($A4,Game9!$A$17:$K$43,10),VLOOKUP($A4,Game10!$A$17:$K$43,10),VLOOKUP($A4,Game11!$A$17:$K$43,10),VLOOKUP($A4,Game12!$A$17:$K$43,10),VLOOKUP($A4,Game13!$A$17:$K$43,10))</f>
        <v>0</v>
      </c>
      <c r="S4" s="29"/>
      <c r="T4" s="31" t="e">
        <f t="shared" ref="T4:T14" si="6">R4/Q4</f>
        <v>#DIV/0!</v>
      </c>
      <c r="U4" s="29">
        <f>SUM(VLOOKUP($A4,Game1!$A$19:$K$44,11),VLOOKUP($A4,Game2!$A$20:$K$46,11),VLOOKUP($A4,Game3!$A$17:$K$42,11),VLOOKUP($A4,Game4!$A$17:$K$42,11),VLOOKUP($A4,Game5!$A$17:$K$42,11),VLOOKUP($A4,Game6!$A$17:$K$42,11),VLOOKUP($A4,Game7!$A$17:$K$42,11),VLOOKUP($A4,Game8!$A$17:$K$42,11),VLOOKUP($A4,Game9!$A$17:$K$42,11),VLOOKUP($A4,Game10!$A$17:$K$42,11),VLOOKUP($A4,Game11!$A$17:$K$42,11),VLOOKUP($A4,Game12!$A$17:$K$42,11),VLOOKUP($A4,Game13!$A$17:$K$42,11))</f>
        <v>0</v>
      </c>
      <c r="V4" s="38">
        <f>SUM(VLOOKUP($A4,Game1!$A$17:$L$44,12),VLOOKUP($A4,Game2!$A$18:$L$47,12),VLOOKUP($A4,Game3!$A$18:$L$42,12),VLOOKUP($A4,Game4!$A$16:$L$40,12),VLOOKUP($A4,Game5!$A$18:$L$44,12),VLOOKUP($A4,Game6!$A$18:$L$44,12),VLOOKUP($A4,Game7!$A$18:$L$44,12),VLOOKUP($A4,Game8!$A$18:$L$44,12),VLOOKUP($A4,Game9!$A$18:$L$44,12),VLOOKUP($A4,Game10!$A$18:$L$44,12),VLOOKUP($A4,Game11!$A$18:$L$44,12),VLOOKUP($A4,Game12!$A$18:$L$44,12),VLOOKUP($A4,Game13!$A$18:$L$44,12))</f>
        <v>0</v>
      </c>
      <c r="W4" s="38">
        <f>SUM(VLOOKUP($A4,Game1!$A$15:$M$44,13),VLOOKUP($A4,Game2!$A$16:$M$47,13),VLOOKUP($A4,Game3!$A$18:$M$42,13),VLOOKUP($A4,Game4!$A$16:$M$40,13),VLOOKUP($A4,Game5!$A$18:$M$44,13),VLOOKUP($A4,Game6!$A$18:$M$44,13),VLOOKUP($A4,Game7!$A$18:$M$44,13),VLOOKUP($A4,Game8!$A$18:$M$44,13),VLOOKUP($A4,Game9!$A$18:$M$44,13),VLOOKUP($A4,Game10!$A$18:$M$44,13),VLOOKUP($A4,Game11!$A$18:$M$44,13),VLOOKUP($A4,Game12!$A$18:$M$44,13),VLOOKUP($A4,Game13!$A$18:$M$44,13))</f>
        <v>0</v>
      </c>
      <c r="X4" s="38">
        <f>SUM(VLOOKUP($A4,Game1!$A$15:$N$44,14),VLOOKUP($A4,Game2!$A$16:$N$47,14),VLOOKUP($A4,Game3!$A$18:$N$42,14),VLOOKUP($A4,Game4!$A$16:$N$40,14),VLOOKUP($A4,Game5!$A$18:$N$44,14),VLOOKUP($A4,Game6!$A$18:$N$44,14),VLOOKUP($A4,Game7!$A$18:$N$44,14),VLOOKUP($A4,Game8!$A$18:$N$44,14),VLOOKUP($A4,Game9!$A$18:$N$44,14),VLOOKUP($A4,Game10!$A$18:$N$44,14),VLOOKUP($A4,Game11!$A$18:$N$44,14),VLOOKUP($A4,Game12!$A$18:$N$44,14),VLOOKUP($A4,Game13!$A$18:$N$44,14))</f>
        <v>0</v>
      </c>
      <c r="Y4" s="38" t="e">
        <f t="shared" ref="Y4:Y13" si="7">X4/Q4</f>
        <v>#DIV/0!</v>
      </c>
      <c r="Z4" s="2">
        <f t="shared" ref="Z4:Z13" si="8">SUM(G4,I4,M4,O4,K4)</f>
        <v>6</v>
      </c>
      <c r="AB4" s="2">
        <f>SUM(Game1!S4,Game2!S4,Game3!S4,Game4!S4,Game5!S4,Game6!S4,Game7!S4,Game8!S4,Game9!S4,Game10!S4,Game11!S4,Game12!S4,Game13!S4)</f>
        <v>1</v>
      </c>
      <c r="AC4" s="2">
        <f>SUM(Game1!T4,Game2!T4,Game3!T4,Game4!T4,Game5!T4,Game6!T4,Game7!T4,Game8!T4,Game9!T4,Game10!T4,Game11!T4,Game12!T4,Game13!T4)</f>
        <v>0</v>
      </c>
      <c r="AD4" s="2">
        <f>SUM(Game1!U4,Game2!U4,Game3!U4,Game4!U4,Game5!U4,Game6!U4,Game7!U4,Game8!U4,Game9!U4,Game10!U4,Game11!U4,Game12!U4,Game13!U4)</f>
        <v>0</v>
      </c>
      <c r="AE4" s="2">
        <f>SUM(Game1!V4,Game2!V4,Game3!V4,Game4!V4,Game5!V4,Game6!V4,Game7!V4,Game8!V4,Game9!V4,Game10!V4,Game11!V4,Game12!V4,Game13!V4)</f>
        <v>0</v>
      </c>
      <c r="AF4" s="2">
        <f>SUM(Game1!W4,Game2!W4,Game3!W4,Game4!W4,Game5!W4,Game6!W4,Game7!W4,Game8!W4,Game9!W4,Game10!W4,Game11!W4,Game12!W4,Game13!W4)</f>
        <v>1</v>
      </c>
      <c r="AG4" s="2">
        <f>SUM(Game1!X4,Game2!X4,Game3!X4,Game4!X4,Game5!X4,Game6!X4,Game7!X4,Game8!X4,Game9!X4,Game10!X4,Game11!X4,Game12!X4,Game13!X4)</f>
        <v>1</v>
      </c>
      <c r="AH4" s="2">
        <f>SUM(Game1!Y4,Game2!Y4,Game3!Y4,Game4!Y4,Game5!Y4,Game6!Y4,Game7!Y4,Game8!Y4,Game9!Y4,Game10!Y4,Game11!Y4,Game12!Y4,Game13!Y4)</f>
        <v>1</v>
      </c>
      <c r="AI4" s="2">
        <f>SUM(Game1!Z4,Game2!Z4,Game3!Z4,Game4!Z4,Game5!Z4,Game6!Z4,Game7!Z4,Game8!Z4,Game9!Z4,Game10!Z4,Game11!Z4,Game12!Z4,Game13!Z4)</f>
        <v>0</v>
      </c>
      <c r="AJ4" s="2">
        <f>SUM(Game1!AA4,Game2!AA4,Game3!AA4,Game4!AA4,Game5!AA4,Game6!AA4,Game7!AA4,Game8!AA4,Game9!AA4,Game10!AA4,Game11!AA4,Game12!AA4,Game13!AA4)</f>
        <v>1</v>
      </c>
      <c r="AK4" s="2">
        <f>SUM(Game1!AB4,Game2!AB4,Game3!AB4,Game4!AB4,Game5!AB4,Game6!AB4,Game7!AB4,Game8!AB4,Game9!AB4,Game10!AB4,Game11!AB4,Game12!AB4,Game13!AB4)</f>
        <v>0</v>
      </c>
    </row>
    <row r="5" spans="1:37" s="2" customFormat="1" ht="23.4" x14ac:dyDescent="0.45">
      <c r="A5" s="27">
        <v>3</v>
      </c>
      <c r="B5" s="4"/>
      <c r="C5" s="27">
        <f>SUM((IF(ISTEXT(VLOOKUP(A5,Game1!A5:C5,3)),1,0)),(IF(ISTEXT(VLOOKUP(A5,Game2!A5:C5,3)),1,0)),(IF(ISTEXT(VLOOKUP(A5,Game3!A5:C5,3)),1,0)),(IF(ISTEXT(VLOOKUP(A5,Game4!A5:C5,3)),1,0)),(IF(ISTEXT(VLOOKUP(A5,Game5!A5:C5,3)),1,0)),(IF(ISTEXT(VLOOKUP(A5,Game6!A5:C5,3)),1,0)),(IF(ISTEXT(VLOOKUP(A5,Game7!A5:C5,3)),1,0)),(IF(ISTEXT(VLOOKUP(A5,Game8!A5:C5,3)),1,0)),(IF(ISTEXT(VLOOKUP(A5,Game9!A5:C5,3)),1,0)),(IF(ISTEXT(VLOOKUP(A5,Game10!A5:C5,3)),1,0)),(IF(ISTEXT(VLOOKUP(A5,Game11!A5:C5,3)),1,0)),(IF(ISTEXT(VLOOKUP(A5,Game12!A5:C5,3)),1,0)),(IF(ISTEXT(VLOOKUP(A5,Game13!A5:C5,3)),1,0)))</f>
        <v>1</v>
      </c>
      <c r="D5" s="32"/>
      <c r="E5" s="28"/>
      <c r="F5" s="28">
        <f t="shared" si="0"/>
        <v>4</v>
      </c>
      <c r="G5" s="29">
        <f>SUM(VLOOKUP($A5,Game1!$A$3:$M$12,9),VLOOKUP($A5,Game2!$A$3:$M$13,9),VLOOKUP($A5,Game3!$A$3:$M$13,9),VLOOKUP($A5,Game4!$A$3:$M$13,9),VLOOKUP($A5,Game5!$A$3:$M$13,9),VLOOKUP($A5,Game6!$A$3:$M$13,9),VLOOKUP($A5,Game7!$A$3:$M$13,9),VLOOKUP($A5,Game8!$A$3:$M$13,9),VLOOKUP($A5,Game9!$A$3:$M$13,9),VLOOKUP($A5,Game10!$A$3:$M$13,9),VLOOKUP($A5,Game11!$A$3:$M$13,9),VLOOKUP($A5,Game12!$A$3:$M$13,9),VLOOKUP($A5,Game13!$A$3:$M$13,9))</f>
        <v>3</v>
      </c>
      <c r="H5" s="30">
        <f t="shared" si="1"/>
        <v>3</v>
      </c>
      <c r="I5" s="29">
        <f>SUM(VLOOKUP($A5,Game1!$A$3:$M$12,10),VLOOKUP($A5,Game2!$A$3:$M$13,10),VLOOKUP($A5,Game3!$A$3:$M$13,10),VLOOKUP($A5,Game4!$A$3:$M$13,10),VLOOKUP($A5,Game5!$A$3:$M$13,10),VLOOKUP($A5,Game6!$A$3:$M$13,10),VLOOKUP($A5,Game7!$A$3:$M$13,10),VLOOKUP($A5,Game8!$A$3:$M$13,10),VLOOKUP($A5,Game9!$A$3:$M$13,10),VLOOKUP($A5,Game10!$A$3:$M$13,10),VLOOKUP($A5,Game11!$A$3:$M$13,10),VLOOKUP($A5,Game12!$A$3:$M$13,10),VLOOKUP($A5,Game13!$A$3:$M$13,10))</f>
        <v>2</v>
      </c>
      <c r="J5" s="30">
        <f t="shared" si="2"/>
        <v>2</v>
      </c>
      <c r="K5" s="29">
        <f>SUM(VLOOKUP($A5,Game1!$A$3:$M$12,11),VLOOKUP($A5,Game2!$A$3:$M$13,11),VLOOKUP($A5,Game3!$A$3:$M$13,11),VLOOKUP($A5,Game4!$A$3:$M$13,11),VLOOKUP($A5,Game5!$A$3:$M$13,11),VLOOKUP($A5,Game6!$A$3:$M$13,11),VLOOKUP($A5,Game7!$A$3:$M$13,11),VLOOKUP($A5,Game8!$A$3:$M$13,11),VLOOKUP($A5,Game9!$A$3:$M$13,11),VLOOKUP($A5,Game10!$A$3:$M$13,11),VLOOKUP($A5,Game11!$A$3:$M$13,11),VLOOKUP($A5,Game12!$A$3:$M$13,11),VLOOKUP($A5,Game13!$A$3:$M$13,11))</f>
        <v>1</v>
      </c>
      <c r="L5" s="30">
        <f t="shared" si="3"/>
        <v>1</v>
      </c>
      <c r="M5" s="29">
        <f>SUM(VLOOKUP($A5,Game1!$A$3:$M$12,12),VLOOKUP($A5,Game2!$A$3:$M$13,12),VLOOKUP($A5,Game3!$A$3:$M$13,12),VLOOKUP($A5,Game4!$A$3:$M$13,12),VLOOKUP($A5,Game5!$A$3:$M$13,12),VLOOKUP($A5,Game6!$A$3:$M$13,12),VLOOKUP($A5,Game7!$A$3:$M$13,12),VLOOKUP($A5,Game8!$A$3:$M$13,12),VLOOKUP($A5,Game9!$A$3:$M$13,12),VLOOKUP($A5,Game10!$A$3:$M$13,12),VLOOKUP($A5,Game11!$A$3:$M$13,12),VLOOKUP($A5,Game12!$A$3:$M$13,12),VLOOKUP($A5,Game13!$A$3:$M$13,12))</f>
        <v>0</v>
      </c>
      <c r="N5" s="30">
        <f t="shared" si="4"/>
        <v>0</v>
      </c>
      <c r="O5" s="29">
        <f>SUM(VLOOKUP($A5,Game1!$A$3:$M$12,13),VLOOKUP($A5,Game2!$A$3:$M$13,13),VLOOKUP($A5,Game3!$A$3:$M$13,13),VLOOKUP($A5,Game4!$A$3:$M$13,13),VLOOKUP($A5,Game5!$A$3:$M$13,13),VLOOKUP($A5,Game6!$A$3:$M$13,13),VLOOKUP($A5,Game7!$A$3:$M$13,13),VLOOKUP($A5,Game8!$A$3:$M$13,13),VLOOKUP($A5,Game9!$A$3:$M$13,13),VLOOKUP($A5,Game10!$A$3:$M$13,13),VLOOKUP($A5,Game11!$A$3:$M$13,13),VLOOKUP($A5,Game12!$A$3:$M$13,13),VLOOKUP($A5,Game13!$A$3:$M$13,13))</f>
        <v>0</v>
      </c>
      <c r="P5" s="30">
        <f t="shared" si="5"/>
        <v>0</v>
      </c>
      <c r="Q5" s="29">
        <f>SUM(VLOOKUP($A5,Game1!$A$19:$K$45,9),VLOOKUP($A5,Game2!$A$20:$K$47,9),VLOOKUP($A5,Game3!$A$17:$K$43,9),VLOOKUP($A5,Game4!$A$17:$K$43,9),VLOOKUP($A5,Game5!$A$17:$K$43,9),VLOOKUP($A5,Game6!$A$17:$K$43,9),VLOOKUP($A5,Game7!$A$17:$K$43,9),VLOOKUP($A5,Game8!$A$17:$K$43,9),VLOOKUP($A5,Game9!$A$17:$K$43,9),VLOOKUP($A5,Game10!$A$17:$K$43,9),VLOOKUP($A5,Game11!$A$17:$K$42,9),VLOOKUP($A5,Game12!$A$17:$K$42,9),VLOOKUP($A5,Game13!$A$17:$K$42,9))</f>
        <v>0</v>
      </c>
      <c r="R5" s="29">
        <f>SUM(VLOOKUP($A5,Game1!$A$19:$K$45,10),VLOOKUP($A5,Game2!$A$20:$K$47,10),VLOOKUP($A5,Game3!$A$17:$K$43,10),VLOOKUP($A5,Game4!$A$17:$K$43,10),VLOOKUP($A5,Game5!$A$17:$K$43,10),VLOOKUP($A5,Game6!$A$17:$K$43,10),VLOOKUP($A5,Game7!$A$17:$K$43,10),VLOOKUP($A5,Game8!$A$17:$K$43,10),VLOOKUP($A5,Game9!$A$17:$K$43,10),VLOOKUP($A5,Game10!$A$17:$K$43,10),VLOOKUP($A5,Game11!$A$17:$K$43,10),VLOOKUP($A5,Game12!$A$17:$K$43,10),VLOOKUP($A5,Game13!$A$17:$K$43,10))</f>
        <v>0</v>
      </c>
      <c r="S5" s="29"/>
      <c r="T5" s="31" t="e">
        <f t="shared" si="6"/>
        <v>#DIV/0!</v>
      </c>
      <c r="U5" s="29">
        <f>SUM(VLOOKUP($A5,Game1!$A$19:$K$44,11),VLOOKUP($A5,Game2!$A$20:$K$46,11),VLOOKUP($A5,Game3!$A$17:$K$42,11),VLOOKUP($A5,Game4!$A$17:$K$42,11),VLOOKUP($A5,Game5!$A$17:$K$42,11),VLOOKUP($A5,Game6!$A$17:$K$42,11),VLOOKUP($A5,Game7!$A$17:$K$42,11),VLOOKUP($A5,Game8!$A$17:$K$42,11),VLOOKUP($A5,Game9!$A$17:$K$42,11),VLOOKUP($A5,Game10!$A$17:$K$42,11),VLOOKUP($A5,Game11!$A$17:$K$42,11),VLOOKUP($A5,Game12!$A$17:$K$42,11),VLOOKUP($A5,Game13!$A$17:$K$42,11))</f>
        <v>0</v>
      </c>
      <c r="V5" s="38">
        <f>SUM(VLOOKUP($A5,Game1!$A$17:$L$44,12),VLOOKUP($A5,Game2!$A$18:$L$47,12),VLOOKUP($A5,Game3!$A$18:$L$42,12),VLOOKUP($A5,Game4!$A$16:$L$40,12),VLOOKUP($A5,Game5!$A$18:$L$44,12),VLOOKUP($A5,Game6!$A$18:$L$44,12),VLOOKUP($A5,Game7!$A$18:$L$44,12),VLOOKUP($A5,Game8!$A$18:$L$44,12),VLOOKUP($A5,Game9!$A$18:$L$44,12),VLOOKUP($A5,Game10!$A$18:$L$44,12),VLOOKUP($A5,Game11!$A$18:$L$44,12),VLOOKUP($A5,Game12!$A$18:$L$44,12),VLOOKUP($A5,Game13!$A$18:$L$44,12))</f>
        <v>0</v>
      </c>
      <c r="W5" s="38">
        <f>SUM(VLOOKUP($A5,Game1!$A$15:$M$44,13),VLOOKUP($A5,Game2!$A$16:$M$47,13),VLOOKUP($A5,Game3!$A$18:$M$42,13),VLOOKUP($A5,Game4!$A$16:$M$40,13),VLOOKUP($A5,Game5!$A$18:$M$44,13),VLOOKUP($A5,Game6!$A$18:$M$44,13),VLOOKUP($A5,Game7!$A$18:$M$44,13),VLOOKUP($A5,Game8!$A$18:$M$44,13),VLOOKUP($A5,Game9!$A$18:$M$44,13),VLOOKUP($A5,Game10!$A$18:$M$44,13),VLOOKUP($A5,Game11!$A$18:$M$44,13),VLOOKUP($A5,Game12!$A$18:$M$44,13),VLOOKUP($A5,Game13!$A$18:$M$44,13))</f>
        <v>0</v>
      </c>
      <c r="X5" s="38">
        <f>SUM(VLOOKUP($A5,Game1!$A$15:$N$44,14),VLOOKUP($A5,Game2!$A$16:$N$47,14),VLOOKUP($A5,Game3!$A$18:$N$42,14),VLOOKUP($A5,Game4!$A$16:$N$40,14),VLOOKUP($A5,Game5!$A$18:$N$44,14),VLOOKUP($A5,Game6!$A$18:$N$44,14),VLOOKUP($A5,Game7!$A$18:$N$44,14),VLOOKUP($A5,Game8!$A$18:$N$44,14),VLOOKUP($A5,Game9!$A$18:$N$44,14),VLOOKUP($A5,Game10!$A$18:$N$44,14),VLOOKUP($A5,Game11!$A$18:$N$44,14),VLOOKUP($A5,Game12!$A$18:$N$44,14),VLOOKUP($A5,Game13!$A$18:$N$44,14))</f>
        <v>0</v>
      </c>
      <c r="Y5" s="38" t="e">
        <f t="shared" si="7"/>
        <v>#DIV/0!</v>
      </c>
      <c r="Z5" s="2">
        <f t="shared" si="8"/>
        <v>6</v>
      </c>
      <c r="AB5" s="2">
        <f>SUM(Game1!S5,Game2!S5,Game3!S5,Game4!S5,Game5!S5,Game6!S5,Game7!S5,Game8!S5,Game9!S5,Game10!S5,Game11!S5,Game12!S5,Game13!S5)</f>
        <v>1</v>
      </c>
      <c r="AC5" s="2">
        <f>SUM(Game1!T5,Game2!T5,Game3!T5,Game4!T5,Game5!T5,Game6!T5,Game7!T5,Game8!T5,Game9!T5,Game10!T5,Game11!T5,Game12!T5,Game13!T5)</f>
        <v>0</v>
      </c>
      <c r="AD5" s="2">
        <f>SUM(Game1!U5,Game2!U5,Game3!U5,Game4!U5,Game5!U5,Game6!U5,Game7!U5,Game8!U5,Game9!U5,Game10!U5,Game11!U5,Game12!U5,Game13!U5)</f>
        <v>0</v>
      </c>
      <c r="AE5" s="2">
        <f>SUM(Game1!V5,Game2!V5,Game3!V5,Game4!V5,Game5!V5,Game6!V5,Game7!V5,Game8!V5,Game9!V5,Game10!V5,Game11!V5,Game12!V5,Game13!V5)</f>
        <v>1</v>
      </c>
      <c r="AF5" s="2">
        <f>SUM(Game1!W5,Game2!W5,Game3!W5,Game4!W5,Game5!W5,Game6!W5,Game7!W5,Game8!W5,Game9!W5,Game10!W5,Game11!W5,Game12!W5,Game13!W5)</f>
        <v>1</v>
      </c>
      <c r="AG5" s="2">
        <f>SUM(Game1!X5,Game2!X5,Game3!X5,Game4!X5,Game5!X5,Game6!X5,Game7!X5,Game8!X5,Game9!X5,Game10!X5,Game11!X5,Game12!X5,Game13!X5)</f>
        <v>1</v>
      </c>
      <c r="AH5" s="2">
        <f>SUM(Game1!Y5,Game2!Y5,Game3!Y5,Game4!Y5,Game5!Y5,Game6!Y5,Game7!Y5,Game8!Y5,Game9!Y5,Game10!Y5,Game11!Y5,Game12!Y5,Game13!Y5)</f>
        <v>0</v>
      </c>
      <c r="AI5" s="2">
        <f>SUM(Game1!Z5,Game2!Z5,Game3!Z5,Game4!Z5,Game5!Z5,Game6!Z5,Game7!Z5,Game8!Z5,Game9!Z5,Game10!Z5,Game11!Z5,Game12!Z5,Game13!Z5)</f>
        <v>0</v>
      </c>
      <c r="AJ5" s="2">
        <f>SUM(Game1!AA5,Game2!AA5,Game3!AA5,Game4!AA5,Game5!AA5,Game6!AA5,Game7!AA5,Game8!AA5,Game9!AA5,Game10!AA5,Game11!AA5,Game12!AA5,Game13!AA5)</f>
        <v>1</v>
      </c>
      <c r="AK5" s="2">
        <f>SUM(Game1!AB5,Game2!AB5,Game3!AB5,Game4!AB5,Game5!AB5,Game6!AB5,Game7!AB5,Game8!AB5,Game9!AB5,Game10!AB5,Game11!AB5,Game12!AB5,Game13!AB5)</f>
        <v>0</v>
      </c>
    </row>
    <row r="6" spans="1:37" s="2" customFormat="1" ht="23.4" x14ac:dyDescent="0.45">
      <c r="A6" s="27">
        <v>4</v>
      </c>
      <c r="B6" s="4"/>
      <c r="C6" s="27">
        <f>SUM((IF(ISTEXT(VLOOKUP(A6,Game1!A6:C6,3)),1,0)),(IF(ISTEXT(VLOOKUP(A6,Game2!A6:C6,3)),1,0)),(IF(ISTEXT(VLOOKUP(A6,Game3!A6:C6,3)),1,0)),(IF(ISTEXT(VLOOKUP(A6,Game4!A6:C6,3)),1,0)),(IF(ISTEXT(VLOOKUP(A6,Game5!A6:C6,3)),1,0)),(IF(ISTEXT(VLOOKUP(A6,Game6!A6:C6,3)),1,0)),(IF(ISTEXT(VLOOKUP(A6,Game7!A6:C6,3)),1,0)),(IF(ISTEXT(VLOOKUP(A6,Game8!A6:C6,3)),1,0)),(IF(ISTEXT(VLOOKUP(A6,Game9!A6:C6,3)),1,0)),(IF(ISTEXT(VLOOKUP(A6,Game10!A6:C6,3)),1,0)),(IF(ISTEXT(VLOOKUP(A6,Game11!A6:C6,3)),1,0)),(IF(ISTEXT(VLOOKUP(A6,Game12!A6:C6,3)),1,0)),(IF(ISTEXT(VLOOKUP(A6,Game13!A6:C6,3)),1,0)))</f>
        <v>1</v>
      </c>
      <c r="D6" s="32"/>
      <c r="E6" s="28"/>
      <c r="F6" s="28">
        <f t="shared" si="0"/>
        <v>3</v>
      </c>
      <c r="G6" s="29">
        <f>SUM(VLOOKUP($A6,Game1!$A$3:$M$12,9),VLOOKUP($A6,Game2!$A$3:$M$13,9),VLOOKUP($A6,Game3!$A$3:$M$13,9),VLOOKUP($A6,Game4!$A$3:$M$13,9),VLOOKUP($A6,Game5!$A$3:$M$13,9),VLOOKUP($A6,Game6!$A$3:$M$13,9),VLOOKUP($A6,Game7!$A$3:$M$13,9),VLOOKUP($A6,Game8!$A$3:$M$13,9),VLOOKUP($A6,Game9!$A$3:$M$13,9),VLOOKUP($A6,Game10!$A$3:$M$13,9),VLOOKUP($A6,Game11!$A$3:$M$13,9),VLOOKUP($A6,Game12!$A$3:$M$13,9),VLOOKUP($A6,Game13!$A$3:$M$13,9))</f>
        <v>3</v>
      </c>
      <c r="H6" s="30">
        <f t="shared" si="1"/>
        <v>3</v>
      </c>
      <c r="I6" s="29">
        <f>SUM(VLOOKUP($A6,Game1!$A$3:$M$12,10),VLOOKUP($A6,Game2!$A$3:$M$13,10),VLOOKUP($A6,Game3!$A$3:$M$13,10),VLOOKUP($A6,Game4!$A$3:$M$13,10),VLOOKUP($A6,Game5!$A$3:$M$13,10),VLOOKUP($A6,Game6!$A$3:$M$13,10),VLOOKUP($A6,Game7!$A$3:$M$13,10),VLOOKUP($A6,Game8!$A$3:$M$13,10),VLOOKUP($A6,Game9!$A$3:$M$13,10),VLOOKUP($A6,Game10!$A$3:$M$13,10),VLOOKUP($A6,Game11!$A$3:$M$13,10),VLOOKUP($A6,Game12!$A$3:$M$13,10),VLOOKUP($A6,Game13!$A$3:$M$13,10))</f>
        <v>3</v>
      </c>
      <c r="J6" s="30">
        <f t="shared" si="2"/>
        <v>3</v>
      </c>
      <c r="K6" s="29">
        <f>SUM(VLOOKUP($A6,Game1!$A$3:$M$12,11),VLOOKUP($A6,Game2!$A$3:$M$13,11),VLOOKUP($A6,Game3!$A$3:$M$13,11),VLOOKUP($A6,Game4!$A$3:$M$13,11),VLOOKUP($A6,Game5!$A$3:$M$13,11),VLOOKUP($A6,Game6!$A$3:$M$13,11),VLOOKUP($A6,Game7!$A$3:$M$13,11),VLOOKUP($A6,Game8!$A$3:$M$13,11),VLOOKUP($A6,Game9!$A$3:$M$13,11),VLOOKUP($A6,Game10!$A$3:$M$13,11),VLOOKUP($A6,Game11!$A$3:$M$13,11),VLOOKUP($A6,Game12!$A$3:$M$13,11),VLOOKUP($A6,Game13!$A$3:$M$13,11))</f>
        <v>0</v>
      </c>
      <c r="L6" s="30">
        <f t="shared" si="3"/>
        <v>0</v>
      </c>
      <c r="M6" s="29">
        <f>SUM(VLOOKUP($A6,Game1!$A$3:$M$12,12),VLOOKUP($A6,Game2!$A$3:$M$13,12),VLOOKUP($A6,Game3!$A$3:$M$13,12),VLOOKUP($A6,Game4!$A$3:$M$13,12),VLOOKUP($A6,Game5!$A$3:$M$13,12),VLOOKUP($A6,Game6!$A$3:$M$13,12),VLOOKUP($A6,Game7!$A$3:$M$13,12),VLOOKUP($A6,Game8!$A$3:$M$13,12),VLOOKUP($A6,Game9!$A$3:$M$13,12),VLOOKUP($A6,Game10!$A$3:$M$13,12),VLOOKUP($A6,Game11!$A$3:$M$13,12),VLOOKUP($A6,Game12!$A$3:$M$13,12),VLOOKUP($A6,Game13!$A$3:$M$13,12))</f>
        <v>0</v>
      </c>
      <c r="N6" s="30">
        <f t="shared" si="4"/>
        <v>0</v>
      </c>
      <c r="O6" s="29">
        <f>SUM(VLOOKUP($A6,Game1!$A$3:$M$12,13),VLOOKUP($A6,Game2!$A$3:$M$13,13),VLOOKUP($A6,Game3!$A$3:$M$13,13),VLOOKUP($A6,Game4!$A$3:$M$13,13),VLOOKUP($A6,Game5!$A$3:$M$13,13),VLOOKUP($A6,Game6!$A$3:$M$13,13),VLOOKUP($A6,Game7!$A$3:$M$13,13),VLOOKUP($A6,Game8!$A$3:$M$13,13),VLOOKUP($A6,Game9!$A$3:$M$13,13),VLOOKUP($A6,Game10!$A$3:$M$13,13),VLOOKUP($A6,Game11!$A$3:$M$13,13),VLOOKUP($A6,Game12!$A$3:$M$13,13),VLOOKUP($A6,Game13!$A$3:$M$13,13))</f>
        <v>0</v>
      </c>
      <c r="P6" s="30">
        <f t="shared" si="5"/>
        <v>0</v>
      </c>
      <c r="Q6" s="29">
        <f>SUM(VLOOKUP($A6,Game1!$A$19:$K$45,9),VLOOKUP($A6,Game2!$A$20:$K$47,9),VLOOKUP($A6,Game3!$A$17:$K$43,9),VLOOKUP($A6,Game4!$A$17:$K$43,9),VLOOKUP($A6,Game5!$A$17:$K$43,9),VLOOKUP($A6,Game6!$A$17:$K$43,9),VLOOKUP($A6,Game7!$A$17:$K$43,9),VLOOKUP($A6,Game8!$A$17:$K$43,9),VLOOKUP($A6,Game9!$A$17:$K$43,9),VLOOKUP($A6,Game10!$A$17:$K$43,9),VLOOKUP($A6,Game11!$A$17:$K$42,9),VLOOKUP($A6,Game12!$A$17:$K$42,9),VLOOKUP($A6,Game13!$A$17:$K$42,9))</f>
        <v>0</v>
      </c>
      <c r="R6" s="29">
        <f>SUM(VLOOKUP($A6,Game1!$A$19:$K$45,10),VLOOKUP($A6,Game2!$A$20:$K$47,10),VLOOKUP($A6,Game3!$A$17:$K$43,10),VLOOKUP($A6,Game4!$A$17:$K$43,10),VLOOKUP($A6,Game5!$A$17:$K$43,10),VLOOKUP($A6,Game6!$A$17:$K$43,10),VLOOKUP($A6,Game7!$A$17:$K$43,10),VLOOKUP($A6,Game8!$A$17:$K$43,10),VLOOKUP($A6,Game9!$A$17:$K$43,10),VLOOKUP($A6,Game10!$A$17:$K$43,10),VLOOKUP($A6,Game11!$A$17:$K$43,10),VLOOKUP($A6,Game12!$A$17:$K$43,10),VLOOKUP($A6,Game13!$A$17:$K$43,10))</f>
        <v>0</v>
      </c>
      <c r="S6" s="29"/>
      <c r="T6" s="31" t="e">
        <f t="shared" si="6"/>
        <v>#DIV/0!</v>
      </c>
      <c r="U6" s="29">
        <f>SUM(VLOOKUP($A6,Game1!$A$19:$K$44,11),VLOOKUP($A6,Game2!$A$20:$K$46,11),VLOOKUP($A6,Game3!$A$17:$K$42,11),VLOOKUP($A6,Game4!$A$17:$K$42,11),VLOOKUP($A6,Game5!$A$17:$K$42,11),VLOOKUP($A6,Game6!$A$17:$K$42,11),VLOOKUP($A6,Game7!$A$17:$K$42,11),VLOOKUP($A6,Game8!$A$17:$K$42,11),VLOOKUP($A6,Game9!$A$17:$K$42,11),VLOOKUP($A6,Game10!$A$17:$K$42,11),VLOOKUP($A6,Game11!$A$17:$K$42,11),VLOOKUP($A6,Game12!$A$17:$K$42,11),VLOOKUP($A6,Game13!$A$17:$K$42,11))</f>
        <v>0</v>
      </c>
      <c r="V6" s="38">
        <f>SUM(VLOOKUP($A6,Game1!$A$17:$L$44,12),VLOOKUP($A6,Game2!$A$18:$L$47,12),VLOOKUP($A6,Game3!$A$18:$L$42,12),VLOOKUP($A6,Game4!$A$16:$L$40,12),VLOOKUP($A6,Game5!$A$18:$L$44,12),VLOOKUP($A6,Game6!$A$18:$L$44,12),VLOOKUP($A6,Game7!$A$18:$L$44,12),VLOOKUP($A6,Game8!$A$18:$L$44,12),VLOOKUP($A6,Game9!$A$18:$L$44,12),VLOOKUP($A6,Game10!$A$18:$L$44,12),VLOOKUP($A6,Game11!$A$18:$L$44,12),VLOOKUP($A6,Game12!$A$18:$L$44,12),VLOOKUP($A6,Game13!$A$18:$L$44,12))</f>
        <v>0</v>
      </c>
      <c r="W6" s="38">
        <f>SUM(VLOOKUP($A6,Game1!$A$15:$M$44,13),VLOOKUP($A6,Game2!$A$16:$M$47,13),VLOOKUP($A6,Game3!$A$18:$M$42,13),VLOOKUP($A6,Game4!$A$16:$M$40,13),VLOOKUP($A6,Game5!$A$18:$M$44,13),VLOOKUP($A6,Game6!$A$18:$M$44,13),VLOOKUP($A6,Game7!$A$18:$M$44,13),VLOOKUP($A6,Game8!$A$18:$M$44,13),VLOOKUP($A6,Game9!$A$18:$M$44,13),VLOOKUP($A6,Game10!$A$18:$M$44,13),VLOOKUP($A6,Game11!$A$18:$M$44,13),VLOOKUP($A6,Game12!$A$18:$M$44,13),VLOOKUP($A6,Game13!$A$18:$M$44,13))</f>
        <v>0</v>
      </c>
      <c r="X6" s="38">
        <f>SUM(VLOOKUP($A6,Game1!$A$15:$N$44,14),VLOOKUP($A6,Game2!$A$16:$N$47,14),VLOOKUP($A6,Game3!$A$18:$N$42,14),VLOOKUP($A6,Game4!$A$16:$N$40,14),VLOOKUP($A6,Game5!$A$18:$N$44,14),VLOOKUP($A6,Game6!$A$18:$N$44,14),VLOOKUP($A6,Game7!$A$18:$N$44,14),VLOOKUP($A6,Game8!$A$18:$N$44,14),VLOOKUP($A6,Game9!$A$18:$N$44,14),VLOOKUP($A6,Game10!$A$18:$N$44,14),VLOOKUP($A6,Game11!$A$18:$N$44,14),VLOOKUP($A6,Game12!$A$18:$N$44,14),VLOOKUP($A6,Game13!$A$18:$N$44,14))</f>
        <v>0</v>
      </c>
      <c r="Y6" s="38" t="e">
        <f t="shared" si="7"/>
        <v>#DIV/0!</v>
      </c>
      <c r="Z6" s="2">
        <f t="shared" si="8"/>
        <v>6</v>
      </c>
      <c r="AB6" s="2">
        <f>SUM(Game1!S6,Game2!S6,Game3!S6,Game4!S6,Game5!S6,Game6!S6,Game7!S6,Game8!S6,Game9!S6,Game10!S6,Game11!S6,Game12!S6,Game13!S6)</f>
        <v>0</v>
      </c>
      <c r="AC6" s="2">
        <f>SUM(Game1!T6,Game2!T6,Game3!T6,Game4!T6,Game5!T6,Game6!T6,Game7!T6,Game8!T6,Game9!T6,Game10!T6,Game11!T6,Game12!T6,Game13!T6)</f>
        <v>0</v>
      </c>
      <c r="AD6" s="2">
        <f>SUM(Game1!U6,Game2!U6,Game3!U6,Game4!U6,Game5!U6,Game6!U6,Game7!U6,Game8!U6,Game9!U6,Game10!U6,Game11!U6,Game12!U6,Game13!U6)</f>
        <v>0</v>
      </c>
      <c r="AE6" s="2">
        <f>SUM(Game1!V6,Game2!V6,Game3!V6,Game4!V6,Game5!V6,Game6!V6,Game7!V6,Game8!V6,Game9!V6,Game10!V6,Game11!V6,Game12!V6,Game13!V6)</f>
        <v>1</v>
      </c>
      <c r="AF6" s="2">
        <f>SUM(Game1!W6,Game2!W6,Game3!W6,Game4!W6,Game5!W6,Game6!W6,Game7!W6,Game8!W6,Game9!W6,Game10!W6,Game11!W6,Game12!W6,Game13!W6)</f>
        <v>1</v>
      </c>
      <c r="AG6" s="2">
        <f>SUM(Game1!X6,Game2!X6,Game3!X6,Game4!X6,Game5!X6,Game6!X6,Game7!X6,Game8!X6,Game9!X6,Game10!X6,Game11!X6,Game12!X6,Game13!X6)</f>
        <v>1</v>
      </c>
      <c r="AH6" s="2">
        <f>SUM(Game1!Y6,Game2!Y6,Game3!Y6,Game4!Y6,Game5!Y6,Game6!Y6,Game7!Y6,Game8!Y6,Game9!Y6,Game10!Y6,Game11!Y6,Game12!Y6,Game13!Y6)</f>
        <v>0</v>
      </c>
      <c r="AI6" s="2">
        <f>SUM(Game1!Z6,Game2!Z6,Game3!Z6,Game4!Z6,Game5!Z6,Game6!Z6,Game7!Z6,Game8!Z6,Game9!Z6,Game10!Z6,Game11!Z6,Game12!Z6,Game13!Z6)</f>
        <v>0</v>
      </c>
      <c r="AJ6" s="2">
        <f>SUM(Game1!AA6,Game2!AA6,Game3!AA6,Game4!AA6,Game5!AA6,Game6!AA6,Game7!AA6,Game8!AA6,Game9!AA6,Game10!AA6,Game11!AA6,Game12!AA6,Game13!AA6)</f>
        <v>1</v>
      </c>
      <c r="AK6" s="2">
        <f>SUM(Game1!AB6,Game2!AB6,Game3!AB6,Game4!AB6,Game5!AB6,Game6!AB6,Game7!AB6,Game8!AB6,Game9!AB6,Game10!AB6,Game11!AB6,Game12!AB6,Game13!AB6)</f>
        <v>0</v>
      </c>
    </row>
    <row r="7" spans="1:37" s="2" customFormat="1" ht="23.4" x14ac:dyDescent="0.45">
      <c r="A7" s="27">
        <v>5</v>
      </c>
      <c r="B7" s="4"/>
      <c r="C7" s="27">
        <f>SUM((IF(ISTEXT(VLOOKUP(A7,Game1!A7:C7,3)),1,0)),(IF(ISTEXT(VLOOKUP(A7,Game2!A7:C7,3)),1,0)),(IF(ISTEXT(VLOOKUP(A7,Game3!A7:C7,3)),1,0)),(IF(ISTEXT(VLOOKUP(A7,Game4!A7:C7,3)),1,0)),(IF(ISTEXT(VLOOKUP(A7,Game5!A7:C7,3)),1,0)),(IF(ISTEXT(VLOOKUP(A7,Game6!A7:C7,3)),1,0)),(IF(ISTEXT(VLOOKUP(A7,Game7!A7:C7,3)),1,0)),(IF(ISTEXT(VLOOKUP(A7,Game8!A7:C7,3)),1,0)),(IF(ISTEXT(VLOOKUP(A7,Game9!A7:C7,3)),1,0)),(IF(ISTEXT(VLOOKUP(A7,Game10!A7:C7,3)),1,0)),(IF(ISTEXT(VLOOKUP(A7,Game11!A7:C7,3)),1,0)),(IF(ISTEXT(VLOOKUP(A7,Game12!A7:C7,3)),1,0)),(IF(ISTEXT(VLOOKUP(A7,Game13!A7:C7,3)),1,0)))</f>
        <v>1</v>
      </c>
      <c r="D7" s="32"/>
      <c r="E7" s="28"/>
      <c r="F7" s="28">
        <f t="shared" si="0"/>
        <v>3</v>
      </c>
      <c r="G7" s="29">
        <f>SUM(VLOOKUP($A7,Game1!$A$3:$M$12,9),VLOOKUP($A7,Game2!$A$3:$M$13,9),VLOOKUP($A7,Game3!$A$3:$M$13,9),VLOOKUP($A7,Game4!$A$3:$M$13,9),VLOOKUP($A7,Game5!$A$3:$M$13,9),VLOOKUP($A7,Game6!$A$3:$M$13,9),VLOOKUP($A7,Game7!$A$3:$M$13,9),VLOOKUP($A7,Game8!$A$3:$M$13,9),VLOOKUP($A7,Game9!$A$3:$M$13,9),VLOOKUP($A7,Game10!$A$3:$M$13,9),VLOOKUP($A7,Game11!$A$3:$M$13,9),VLOOKUP($A7,Game12!$A$3:$M$13,9),VLOOKUP($A7,Game13!$A$3:$M$13,9))</f>
        <v>3</v>
      </c>
      <c r="H7" s="30">
        <f t="shared" si="1"/>
        <v>3</v>
      </c>
      <c r="I7" s="29">
        <f>SUM(VLOOKUP($A7,Game1!$A$3:$M$12,10),VLOOKUP($A7,Game2!$A$3:$M$13,10),VLOOKUP($A7,Game3!$A$3:$M$13,10),VLOOKUP($A7,Game4!$A$3:$M$13,10),VLOOKUP($A7,Game5!$A$3:$M$13,10),VLOOKUP($A7,Game6!$A$3:$M$13,10),VLOOKUP($A7,Game7!$A$3:$M$13,10),VLOOKUP($A7,Game8!$A$3:$M$13,10),VLOOKUP($A7,Game9!$A$3:$M$13,10),VLOOKUP($A7,Game10!$A$3:$M$13,10),VLOOKUP($A7,Game11!$A$3:$M$13,10),VLOOKUP($A7,Game12!$A$3:$M$13,10),VLOOKUP($A7,Game13!$A$3:$M$13,10))</f>
        <v>3</v>
      </c>
      <c r="J7" s="30">
        <f>I7/C7</f>
        <v>3</v>
      </c>
      <c r="K7" s="29">
        <f>SUM(VLOOKUP($A7,Game1!$A$3:$M$12,11),VLOOKUP($A7,Game2!$A$3:$M$13,11),VLOOKUP($A7,Game3!$A$3:$M$13,11),VLOOKUP($A7,Game4!$A$3:$M$13,11),VLOOKUP($A7,Game5!$A$3:$M$13,11),VLOOKUP($A7,Game6!$A$3:$M$13,11),VLOOKUP($A7,Game7!$A$3:$M$13,11),VLOOKUP($A7,Game8!$A$3:$M$13,11),VLOOKUP($A7,Game9!$A$3:$M$13,11),VLOOKUP($A7,Game10!$A$3:$M$13,11),VLOOKUP($A7,Game11!$A$3:$M$13,11),VLOOKUP($A7,Game12!$A$3:$M$13,11),VLOOKUP($A7,Game13!$A$3:$M$13,11))</f>
        <v>0</v>
      </c>
      <c r="L7" s="30">
        <f t="shared" si="3"/>
        <v>0</v>
      </c>
      <c r="M7" s="29">
        <f>SUM(VLOOKUP($A7,Game1!$A$3:$M$12,12),VLOOKUP($A7,Game2!$A$3:$M$13,12),VLOOKUP($A7,Game3!$A$3:$M$13,12),VLOOKUP($A7,Game4!$A$3:$M$13,12),VLOOKUP($A7,Game5!$A$3:$M$13,12),VLOOKUP($A7,Game6!$A$3:$M$13,12),VLOOKUP($A7,Game7!$A$3:$M$13,12),VLOOKUP($A7,Game8!$A$3:$M$13,12),VLOOKUP($A7,Game9!$A$3:$M$13,12),VLOOKUP($A7,Game10!$A$3:$M$13,12),VLOOKUP($A7,Game11!$A$3:$M$13,12),VLOOKUP($A7,Game12!$A$3:$M$13,12),VLOOKUP($A7,Game13!$A$3:$M$13,12))</f>
        <v>0</v>
      </c>
      <c r="N7" s="30">
        <f t="shared" si="4"/>
        <v>0</v>
      </c>
      <c r="O7" s="29">
        <f>SUM(VLOOKUP($A7,Game1!$A$3:$M$12,13),VLOOKUP($A7,Game2!$A$3:$M$13,13),VLOOKUP($A7,Game3!$A$3:$M$13,13),VLOOKUP($A7,Game4!$A$3:$M$13,13),VLOOKUP($A7,Game5!$A$3:$M$13,13),VLOOKUP($A7,Game6!$A$3:$M$13,13),VLOOKUP($A7,Game7!$A$3:$M$13,13),VLOOKUP($A7,Game8!$A$3:$M$13,13),VLOOKUP($A7,Game9!$A$3:$M$13,13),VLOOKUP($A7,Game10!$A$3:$M$13,13),VLOOKUP($A7,Game11!$A$3:$M$13,13),VLOOKUP($A7,Game12!$A$3:$M$13,13),VLOOKUP($A7,Game13!$A$3:$M$13,13))</f>
        <v>0</v>
      </c>
      <c r="P7" s="30">
        <f t="shared" si="5"/>
        <v>0</v>
      </c>
      <c r="Q7" s="29">
        <f>SUM(VLOOKUP($A7,Game1!$A$19:$K$45,9),VLOOKUP($A7,Game2!$A$20:$K$47,9),VLOOKUP($A7,Game3!$A$17:$K$43,9),VLOOKUP($A7,Game4!$A$17:$K$43,9),VLOOKUP($A7,Game5!$A$17:$K$43,9),VLOOKUP($A7,Game6!$A$17:$K$43,9),VLOOKUP($A7,Game7!$A$17:$K$43,9),VLOOKUP($A7,Game8!$A$17:$K$43,9),VLOOKUP($A7,Game9!$A$17:$K$43,9),VLOOKUP($A7,Game10!$A$17:$K$43,9),VLOOKUP($A7,Game11!$A$17:$K$42,9),VLOOKUP($A7,Game12!$A$17:$K$42,9),VLOOKUP($A7,Game13!$A$17:$K$42,9))</f>
        <v>0</v>
      </c>
      <c r="R7" s="29">
        <f>SUM(VLOOKUP($A7,Game1!$A$19:$K$45,10),VLOOKUP($A7,Game2!$A$20:$K$47,10),VLOOKUP($A7,Game3!$A$17:$K$43,10),VLOOKUP($A7,Game4!$A$17:$K$43,10),VLOOKUP($A7,Game5!$A$17:$K$43,10),VLOOKUP($A7,Game6!$A$17:$K$43,10),VLOOKUP($A7,Game7!$A$17:$K$43,10),VLOOKUP($A7,Game8!$A$17:$K$43,10),VLOOKUP($A7,Game9!$A$17:$K$43,10),VLOOKUP($A7,Game10!$A$17:$K$43,10),VLOOKUP($A7,Game11!$A$17:$K$43,10),VLOOKUP($A7,Game12!$A$17:$K$43,10),VLOOKUP($A7,Game13!$A$17:$K$43,10))</f>
        <v>0</v>
      </c>
      <c r="S7" s="29"/>
      <c r="T7" s="31" t="e">
        <f t="shared" si="6"/>
        <v>#DIV/0!</v>
      </c>
      <c r="U7" s="29">
        <f>SUM(VLOOKUP($A7,Game1!$A$19:$K$44,11),VLOOKUP($A7,Game2!$A$20:$K$46,11),VLOOKUP($A7,Game3!$A$17:$K$42,11),VLOOKUP($A7,Game4!$A$17:$K$42,11),VLOOKUP($A7,Game5!$A$17:$K$42,11),VLOOKUP($A7,Game6!$A$17:$K$42,11),VLOOKUP($A7,Game7!$A$17:$K$42,11),VLOOKUP($A7,Game8!$A$17:$K$42,11),VLOOKUP($A7,Game9!$A$17:$K$42,11),VLOOKUP($A7,Game10!$A$17:$K$42,11),VLOOKUP($A7,Game11!$A$17:$K$42,11),VLOOKUP($A7,Game12!$A$17:$K$42,11),VLOOKUP($A7,Game13!$A$17:$K$42,11))</f>
        <v>0</v>
      </c>
      <c r="V7" s="38">
        <f>SUM(VLOOKUP($A7,Game1!$A$17:$L$44,12),VLOOKUP($A7,Game2!$A$18:$L$47,12),VLOOKUP($A7,Game3!$A$18:$L$42,12),VLOOKUP($A7,Game4!$A$16:$L$40,12),VLOOKUP($A7,Game5!$A$18:$L$44,12),VLOOKUP($A7,Game6!$A$18:$L$44,12),VLOOKUP($A7,Game7!$A$18:$L$44,12),VLOOKUP($A7,Game8!$A$18:$L$44,12),VLOOKUP($A7,Game9!$A$18:$L$44,12),VLOOKUP($A7,Game10!$A$18:$L$44,12),VLOOKUP($A7,Game11!$A$18:$L$44,12),VLOOKUP($A7,Game12!$A$18:$L$44,12),VLOOKUP($A7,Game13!$A$18:$L$44,12))</f>
        <v>0</v>
      </c>
      <c r="W7" s="38">
        <f>SUM(VLOOKUP($A7,Game1!$A$15:$M$44,13),VLOOKUP($A7,Game2!$A$16:$M$47,13),VLOOKUP($A7,Game3!$A$18:$M$42,13),VLOOKUP($A7,Game4!$A$16:$M$40,13),VLOOKUP($A7,Game5!$A$18:$M$44,13),VLOOKUP($A7,Game6!$A$18:$M$44,13),VLOOKUP($A7,Game7!$A$18:$M$44,13),VLOOKUP($A7,Game8!$A$18:$M$44,13),VLOOKUP($A7,Game9!$A$18:$M$44,13),VLOOKUP($A7,Game10!$A$18:$M$44,13),VLOOKUP($A7,Game11!$A$18:$M$44,13),VLOOKUP($A7,Game12!$A$18:$M$44,13),VLOOKUP($A7,Game13!$A$18:$M$44,13))</f>
        <v>0</v>
      </c>
      <c r="X7" s="38">
        <f>SUM(VLOOKUP($A7,Game1!$A$15:$N$44,14),VLOOKUP($A7,Game2!$A$16:$N$47,14),VLOOKUP($A7,Game3!$A$18:$N$42,14),VLOOKUP($A7,Game4!$A$16:$N$40,14),VLOOKUP($A7,Game5!$A$18:$N$44,14),VLOOKUP($A7,Game6!$A$18:$N$44,14),VLOOKUP($A7,Game7!$A$18:$N$44,14),VLOOKUP($A7,Game8!$A$18:$N$44,14),VLOOKUP($A7,Game9!$A$18:$N$44,14),VLOOKUP($A7,Game10!$A$18:$N$44,14),VLOOKUP($A7,Game11!$A$18:$N$44,14),VLOOKUP($A7,Game12!$A$18:$N$44,14),VLOOKUP($A7,Game13!$A$18:$N$44,14))</f>
        <v>0</v>
      </c>
      <c r="Y7" s="38" t="e">
        <f t="shared" si="7"/>
        <v>#DIV/0!</v>
      </c>
      <c r="Z7" s="2">
        <f t="shared" si="8"/>
        <v>6</v>
      </c>
      <c r="AB7" s="2">
        <f>SUM(Game1!S7,Game2!S7,Game3!S7,Game4!S7,Game5!S7,Game6!S7,Game7!S7,Game8!S7,Game9!S7,Game10!S7,Game11!S7,Game12!S7,Game13!S7)</f>
        <v>0</v>
      </c>
      <c r="AC7" s="2">
        <f>SUM(Game1!T7,Game2!T7,Game3!T7,Game4!T7,Game5!T7,Game6!T7,Game7!T7,Game8!T7,Game9!T7,Game10!T7,Game11!T7,Game12!T7,Game13!T7)</f>
        <v>0</v>
      </c>
      <c r="AD7" s="2">
        <f>SUM(Game1!U7,Game2!U7,Game3!U7,Game4!U7,Game5!U7,Game6!U7,Game7!U7,Game8!U7,Game9!U7,Game10!U7,Game11!U7,Game12!U7,Game13!U7)</f>
        <v>1</v>
      </c>
      <c r="AE7" s="2">
        <f>SUM(Game1!V7,Game2!V7,Game3!V7,Game4!V7,Game5!V7,Game6!V7,Game7!V7,Game8!V7,Game9!V7,Game10!V7,Game11!V7,Game12!V7,Game13!V7)</f>
        <v>1</v>
      </c>
      <c r="AF7" s="2">
        <f>SUM(Game1!W7,Game2!W7,Game3!W7,Game4!W7,Game5!W7,Game6!W7,Game7!W7,Game8!W7,Game9!W7,Game10!W7,Game11!W7,Game12!W7,Game13!W7)</f>
        <v>0</v>
      </c>
      <c r="AG7" s="2">
        <f>SUM(Game1!X7,Game2!X7,Game3!X7,Game4!X7,Game5!X7,Game6!X7,Game7!X7,Game8!X7,Game9!X7,Game10!X7,Game11!X7,Game12!X7,Game13!X7)</f>
        <v>1</v>
      </c>
      <c r="AH7" s="2">
        <f>SUM(Game1!Y7,Game2!Y7,Game3!Y7,Game4!Y7,Game5!Y7,Game6!Y7,Game7!Y7,Game8!Y7,Game9!Y7,Game10!Y7,Game11!Y7,Game12!Y7,Game13!Y7)</f>
        <v>0</v>
      </c>
      <c r="AI7" s="2">
        <f>SUM(Game1!Z7,Game2!Z7,Game3!Z7,Game4!Z7,Game5!Z7,Game6!Z7,Game7!Z7,Game8!Z7,Game9!Z7,Game10!Z7,Game11!Z7,Game12!Z7,Game13!Z7)</f>
        <v>0</v>
      </c>
      <c r="AJ7" s="2">
        <f>SUM(Game1!AA7,Game2!AA7,Game3!AA7,Game4!AA7,Game5!AA7,Game6!AA7,Game7!AA7,Game8!AA7,Game9!AA7,Game10!AA7,Game11!AA7,Game12!AA7,Game13!AA7)</f>
        <v>1</v>
      </c>
      <c r="AK7" s="2">
        <f>SUM(Game1!AB7,Game2!AB7,Game3!AB7,Game4!AB7,Game5!AB7,Game6!AB7,Game7!AB7,Game8!AB7,Game9!AB7,Game10!AB7,Game11!AB7,Game12!AB7,Game13!AB7)</f>
        <v>0</v>
      </c>
    </row>
    <row r="8" spans="1:37" s="2" customFormat="1" ht="23.4" x14ac:dyDescent="0.45">
      <c r="A8" s="27">
        <v>6</v>
      </c>
      <c r="B8" s="4"/>
      <c r="C8" s="27">
        <f>SUM((IF(ISTEXT(VLOOKUP(A8,Game1!A8:C8,3)),1,0)),(IF(ISTEXT(VLOOKUP(A8,Game2!A8:C8,3)),1,0)),(IF(ISTEXT(VLOOKUP(A8,Game3!A8:C8,3)),1,0)),(IF(ISTEXT(VLOOKUP(A8,Game4!A8:C8,3)),1,0)),(IF(ISTEXT(VLOOKUP(A8,Game5!A8:C8,3)),1,0)),(IF(ISTEXT(VLOOKUP(A8,Game6!A8:C8,3)),1,0)),(IF(ISTEXT(VLOOKUP(A8,Game7!A8:C8,3)),1,0)),(IF(ISTEXT(VLOOKUP(A8,Game8!A8:C8,3)),1,0)),(IF(ISTEXT(VLOOKUP(A8,Game9!A8:C8,3)),1,0)),(IF(ISTEXT(VLOOKUP(A8,Game10!A8:C8,3)),1,0)),(IF(ISTEXT(VLOOKUP(A8,Game11!A8:C8,3)),1,0)),(IF(ISTEXT(VLOOKUP(A8,Game12!A8:C8,3)),1,0)),(IF(ISTEXT(VLOOKUP(A8,Game13!A8:C8,3)),1,0)))</f>
        <v>1</v>
      </c>
      <c r="D8" s="32"/>
      <c r="E8" s="28"/>
      <c r="F8" s="28">
        <f t="shared" si="0"/>
        <v>4</v>
      </c>
      <c r="G8" s="29">
        <f>SUM(VLOOKUP($A8,Game1!$A$3:$M$12,9),VLOOKUP($A8,Game2!$A$3:$M$13,9),VLOOKUP($A8,Game3!$A$3:$M$13,9),VLOOKUP($A8,Game4!$A$3:$M$13,9),VLOOKUP($A8,Game5!$A$3:$M$13,9),VLOOKUP($A8,Game6!$A$3:$M$13,9),VLOOKUP($A8,Game7!$A$3:$M$13,9),VLOOKUP($A8,Game8!$A$3:$M$13,9),VLOOKUP($A8,Game9!$A$3:$M$13,9),VLOOKUP($A8,Game10!$A$3:$M$13,9),VLOOKUP($A8,Game11!$A$3:$M$13,9),VLOOKUP($A8,Game12!$A$3:$M$13,9),VLOOKUP($A8,Game13!$A$3:$M$13,9))</f>
        <v>3</v>
      </c>
      <c r="H8" s="30">
        <f t="shared" si="1"/>
        <v>3</v>
      </c>
      <c r="I8" s="29">
        <f>SUM(VLOOKUP($A8,Game1!$A$3:$M$12,10),VLOOKUP($A8,Game2!$A$3:$M$13,10),VLOOKUP($A8,Game3!$A$3:$M$13,10),VLOOKUP($A8,Game4!$A$3:$M$13,10),VLOOKUP($A8,Game5!$A$3:$M$13,10),VLOOKUP($A8,Game6!$A$3:$M$13,10),VLOOKUP($A8,Game7!$A$3:$M$13,10),VLOOKUP($A8,Game8!$A$3:$M$13,10),VLOOKUP($A8,Game9!$A$3:$M$13,10),VLOOKUP($A8,Game10!$A$3:$M$13,10),VLOOKUP($A8,Game11!$A$3:$M$13,10),VLOOKUP($A8,Game12!$A$3:$M$13,10),VLOOKUP($A8,Game13!$A$3:$M$13,10))</f>
        <v>2</v>
      </c>
      <c r="J8" s="30">
        <f t="shared" si="2"/>
        <v>2</v>
      </c>
      <c r="K8" s="29">
        <f>SUM(VLOOKUP($A8,Game1!$A$3:$M$12,11),VLOOKUP($A8,Game2!$A$3:$M$13,11),VLOOKUP($A8,Game3!$A$3:$M$13,11),VLOOKUP($A8,Game4!$A$3:$M$13,11),VLOOKUP($A8,Game5!$A$3:$M$13,11),VLOOKUP($A8,Game6!$A$3:$M$13,11),VLOOKUP($A8,Game7!$A$3:$M$13,11),VLOOKUP($A8,Game8!$A$3:$M$13,11),VLOOKUP($A8,Game9!$A$3:$M$13,11),VLOOKUP($A8,Game10!$A$3:$M$13,11),VLOOKUP($A8,Game11!$A$3:$M$13,11),VLOOKUP($A8,Game12!$A$3:$M$13,11),VLOOKUP($A8,Game13!$A$3:$M$13,11))</f>
        <v>0</v>
      </c>
      <c r="L8" s="30">
        <f t="shared" si="3"/>
        <v>0</v>
      </c>
      <c r="M8" s="29">
        <f>SUM(VLOOKUP($A8,Game1!$A$3:$M$12,12),VLOOKUP($A8,Game2!$A$3:$M$13,12),VLOOKUP($A8,Game3!$A$3:$M$13,12),VLOOKUP($A8,Game4!$A$3:$M$13,12),VLOOKUP($A8,Game5!$A$3:$M$13,12),VLOOKUP($A8,Game6!$A$3:$M$13,12),VLOOKUP($A8,Game7!$A$3:$M$13,12),VLOOKUP($A8,Game8!$A$3:$M$13,12),VLOOKUP($A8,Game9!$A$3:$M$13,12),VLOOKUP($A8,Game10!$A$3:$M$13,12),VLOOKUP($A8,Game11!$A$3:$M$13,12),VLOOKUP($A8,Game12!$A$3:$M$13,12),VLOOKUP($A8,Game13!$A$3:$M$13,12))</f>
        <v>1</v>
      </c>
      <c r="N8" s="30">
        <f t="shared" si="4"/>
        <v>1</v>
      </c>
      <c r="O8" s="29">
        <f>SUM(VLOOKUP($A8,Game1!$A$3:$M$12,13),VLOOKUP($A8,Game2!$A$3:$M$13,13),VLOOKUP($A8,Game3!$A$3:$M$13,13),VLOOKUP($A8,Game4!$A$3:$M$13,13),VLOOKUP($A8,Game5!$A$3:$M$13,13),VLOOKUP($A8,Game6!$A$3:$M$13,13),VLOOKUP($A8,Game7!$A$3:$M$13,13),VLOOKUP($A8,Game8!$A$3:$M$13,13),VLOOKUP($A8,Game9!$A$3:$M$13,13),VLOOKUP($A8,Game10!$A$3:$M$13,13),VLOOKUP($A8,Game11!$A$3:$M$13,13),VLOOKUP($A8,Game12!$A$3:$M$13,13),VLOOKUP($A8,Game13!$A$3:$M$13,13))</f>
        <v>0</v>
      </c>
      <c r="P8" s="30">
        <f t="shared" si="5"/>
        <v>0</v>
      </c>
      <c r="Q8" s="29">
        <f>SUM(VLOOKUP($A8,Game1!$A$19:$K$45,9),VLOOKUP($A8,Game2!$A$20:$K$47,9),VLOOKUP($A8,Game3!$A$17:$K$43,9),VLOOKUP($A8,Game4!$A$17:$K$43,9),VLOOKUP($A8,Game5!$A$17:$K$43,9),VLOOKUP($A8,Game6!$A$17:$K$43,9),VLOOKUP($A8,Game7!$A$17:$K$43,9),VLOOKUP($A8,Game8!$A$17:$K$43,9),VLOOKUP($A8,Game9!$A$17:$K$43,9),VLOOKUP($A8,Game10!$A$17:$K$43,9),VLOOKUP($A8,Game11!$A$17:$K$42,9),VLOOKUP($A8,Game12!$A$17:$K$42,9),VLOOKUP($A8,Game13!$A$17:$K$42,9))</f>
        <v>0</v>
      </c>
      <c r="R8" s="29">
        <f>SUM(VLOOKUP($A8,Game1!$A$19:$K$45,10),VLOOKUP($A8,Game2!$A$20:$K$47,10),VLOOKUP($A8,Game3!$A$17:$K$43,10),VLOOKUP($A8,Game4!$A$17:$K$43,10),VLOOKUP($A8,Game5!$A$17:$K$43,10),VLOOKUP($A8,Game6!$A$17:$K$43,10),VLOOKUP($A8,Game7!$A$17:$K$43,10),VLOOKUP($A8,Game8!$A$17:$K$43,10),VLOOKUP($A8,Game9!$A$17:$K$43,10),VLOOKUP($A8,Game10!$A$17:$K$43,10),VLOOKUP($A8,Game11!$A$17:$K$43,10),VLOOKUP($A8,Game12!$A$17:$K$43,10),VLOOKUP($A8,Game13!$A$17:$K$43,10))</f>
        <v>0</v>
      </c>
      <c r="S8" s="29"/>
      <c r="T8" s="31" t="e">
        <f t="shared" si="6"/>
        <v>#DIV/0!</v>
      </c>
      <c r="U8" s="29">
        <f>SUM(VLOOKUP($A8,Game1!$A$19:$K$44,11),VLOOKUP($A8,Game2!$A$20:$K$46,11),VLOOKUP($A8,Game3!$A$17:$K$42,11),VLOOKUP($A8,Game4!$A$17:$K$42,11),VLOOKUP($A8,Game5!$A$17:$K$42,11),VLOOKUP($A8,Game6!$A$17:$K$42,11),VLOOKUP($A8,Game7!$A$17:$K$42,11),VLOOKUP($A8,Game8!$A$17:$K$42,11),VLOOKUP($A8,Game9!$A$17:$K$42,11),VLOOKUP($A8,Game10!$A$17:$K$42,11),VLOOKUP($A8,Game11!$A$17:$K$42,11),VLOOKUP($A8,Game12!$A$17:$K$42,11),VLOOKUP($A8,Game13!$A$17:$K$42,11))</f>
        <v>0</v>
      </c>
      <c r="V8" s="38">
        <f>SUM(VLOOKUP($A8,Game1!$A$17:$L$44,12),VLOOKUP($A8,Game2!$A$18:$L$47,12),VLOOKUP($A8,Game3!$A$18:$L$42,12),VLOOKUP($A8,Game4!$A$16:$L$40,12),VLOOKUP($A8,Game5!$A$18:$L$44,12),VLOOKUP($A8,Game6!$A$18:$L$44,12),VLOOKUP($A8,Game7!$A$18:$L$44,12),VLOOKUP($A8,Game8!$A$18:$L$44,12),VLOOKUP($A8,Game9!$A$18:$L$44,12),VLOOKUP($A8,Game10!$A$18:$L$44,12),VLOOKUP($A8,Game11!$A$18:$L$44,12),VLOOKUP($A8,Game12!$A$18:$L$44,12),VLOOKUP($A8,Game13!$A$18:$L$44,12))</f>
        <v>0</v>
      </c>
      <c r="W8" s="38">
        <f>SUM(VLOOKUP($A8,Game1!$A$15:$M$44,13),VLOOKUP($A8,Game2!$A$16:$M$47,13),VLOOKUP($A8,Game3!$A$18:$M$42,13),VLOOKUP($A8,Game4!$A$16:$M$40,13),VLOOKUP($A8,Game5!$A$18:$M$44,13),VLOOKUP($A8,Game6!$A$18:$M$44,13),VLOOKUP($A8,Game7!$A$18:$M$44,13),VLOOKUP($A8,Game8!$A$18:$M$44,13),VLOOKUP($A8,Game9!$A$18:$M$44,13),VLOOKUP($A8,Game10!$A$18:$M$44,13),VLOOKUP($A8,Game11!$A$18:$M$44,13),VLOOKUP($A8,Game12!$A$18:$M$44,13),VLOOKUP($A8,Game13!$A$18:$M$44,13))</f>
        <v>0</v>
      </c>
      <c r="X8" s="38">
        <f>SUM(VLOOKUP($A8,Game1!$A$15:$N$44,14),VLOOKUP($A8,Game2!$A$16:$N$47,14),VLOOKUP($A8,Game3!$A$18:$N$42,14),VLOOKUP($A8,Game4!$A$16:$N$40,14),VLOOKUP($A8,Game5!$A$18:$N$44,14),VLOOKUP($A8,Game6!$A$18:$N$44,14),VLOOKUP($A8,Game7!$A$18:$N$44,14),VLOOKUP($A8,Game8!$A$18:$N$44,14),VLOOKUP($A8,Game9!$A$18:$N$44,14),VLOOKUP($A8,Game10!$A$18:$N$44,14),VLOOKUP($A8,Game11!$A$18:$N$44,14),VLOOKUP($A8,Game12!$A$18:$N$44,14),VLOOKUP($A8,Game13!$A$18:$N$44,14))</f>
        <v>0</v>
      </c>
      <c r="Y8" s="38" t="e">
        <f t="shared" si="7"/>
        <v>#DIV/0!</v>
      </c>
      <c r="Z8" s="2">
        <f t="shared" si="8"/>
        <v>6</v>
      </c>
      <c r="AB8" s="2">
        <f>SUM(Game1!S8,Game2!S8,Game3!S8,Game4!S8,Game5!S8,Game6!S8,Game7!S8,Game8!S8,Game9!S8,Game10!S8,Game11!S8,Game12!S8,Game13!S8)</f>
        <v>0</v>
      </c>
      <c r="AC8" s="2">
        <f>SUM(Game1!T8,Game2!T8,Game3!T8,Game4!T8,Game5!T8,Game6!T8,Game7!T8,Game8!T8,Game9!T8,Game10!T8,Game11!T8,Game12!T8,Game13!T8)</f>
        <v>1</v>
      </c>
      <c r="AD8" s="2">
        <f>SUM(Game1!U8,Game2!U8,Game3!U8,Game4!U8,Game5!U8,Game6!U8,Game7!U8,Game8!U8,Game9!U8,Game10!U8,Game11!U8,Game12!U8,Game13!U8)</f>
        <v>1</v>
      </c>
      <c r="AE8" s="2">
        <f>SUM(Game1!V8,Game2!V8,Game3!V8,Game4!V8,Game5!V8,Game6!V8,Game7!V8,Game8!V8,Game9!V8,Game10!V8,Game11!V8,Game12!V8,Game13!V8)</f>
        <v>1</v>
      </c>
      <c r="AF8" s="2">
        <f>SUM(Game1!W8,Game2!W8,Game3!W8,Game4!W8,Game5!W8,Game6!W8,Game7!W8,Game8!W8,Game9!W8,Game10!W8,Game11!W8,Game12!W8,Game13!W8)</f>
        <v>0</v>
      </c>
      <c r="AG8" s="2">
        <f>SUM(Game1!X8,Game2!X8,Game3!X8,Game4!X8,Game5!X8,Game6!X8,Game7!X8,Game8!X8,Game9!X8,Game10!X8,Game11!X8,Game12!X8,Game13!X8)</f>
        <v>1</v>
      </c>
      <c r="AH8" s="2">
        <f>SUM(Game1!Y8,Game2!Y8,Game3!Y8,Game4!Y8,Game5!Y8,Game6!Y8,Game7!Y8,Game8!Y8,Game9!Y8,Game10!Y8,Game11!Y8,Game12!Y8,Game13!Y8)</f>
        <v>0</v>
      </c>
      <c r="AI8" s="2">
        <f>SUM(Game1!Z8,Game2!Z8,Game3!Z8,Game4!Z8,Game5!Z8,Game6!Z8,Game7!Z8,Game8!Z8,Game9!Z8,Game10!Z8,Game11!Z8,Game12!Z8,Game13!Z8)</f>
        <v>0</v>
      </c>
      <c r="AJ8" s="2">
        <f>SUM(Game1!AA8,Game2!AA8,Game3!AA8,Game4!AA8,Game5!AA8,Game6!AA8,Game7!AA8,Game8!AA8,Game9!AA8,Game10!AA8,Game11!AA8,Game12!AA8,Game13!AA8)</f>
        <v>0</v>
      </c>
      <c r="AK8" s="2">
        <f>SUM(Game1!AB8,Game2!AB8,Game3!AB8,Game4!AB8,Game5!AB8,Game6!AB8,Game7!AB8,Game8!AB8,Game9!AB8,Game10!AB8,Game11!AB8,Game12!AB8,Game13!AB8)</f>
        <v>0</v>
      </c>
    </row>
    <row r="9" spans="1:37" s="2" customFormat="1" ht="23.4" x14ac:dyDescent="0.45">
      <c r="A9" s="27">
        <v>7</v>
      </c>
      <c r="B9" s="4"/>
      <c r="C9" s="27">
        <f>SUM((IF(ISTEXT(VLOOKUP(A9,Game1!A9:C9,3)),1,0)),(IF(ISTEXT(VLOOKUP(A9,Game2!A9:C9,3)),1,0)),(IF(ISTEXT(VLOOKUP(A9,Game3!A9:C9,3)),1,0)),(IF(ISTEXT(VLOOKUP(A9,Game4!A9:C9,3)),1,0)),(IF(ISTEXT(VLOOKUP(A9,Game5!A9:C9,3)),1,0)),(IF(ISTEXT(VLOOKUP(A9,Game6!A9:C9,3)),1,0)),(IF(ISTEXT(VLOOKUP(A9,Game7!A9:C9,3)),1,0)),(IF(ISTEXT(VLOOKUP(A9,Game8!A9:C9,3)),1,0)),(IF(ISTEXT(VLOOKUP(A9,Game9!A9:C9,3)),1,0)),(IF(ISTEXT(VLOOKUP(A9,Game10!A9:C9,3)),1,0)),(IF(ISTEXT(VLOOKUP(A9,Game11!A9:C9,3)),1,0)),(IF(ISTEXT(VLOOKUP(A9,Game12!A9:C9,3)),1,0)),(IF(ISTEXT(VLOOKUP(A9,Game13!A9:C9,3)),1,0)))</f>
        <v>1</v>
      </c>
      <c r="D9" s="32"/>
      <c r="E9" s="28"/>
      <c r="F9" s="28">
        <f t="shared" si="0"/>
        <v>3</v>
      </c>
      <c r="G9" s="29">
        <f>SUM(VLOOKUP($A9,Game1!$A$3:$M$12,9),VLOOKUP($A9,Game2!$A$3:$M$13,9),VLOOKUP($A9,Game3!$A$3:$M$13,9),VLOOKUP($A9,Game4!$A$3:$M$13,9),VLOOKUP($A9,Game5!$A$3:$M$13,9),VLOOKUP($A9,Game6!$A$3:$M$13,9),VLOOKUP($A9,Game7!$A$3:$M$13,9),VLOOKUP($A9,Game8!$A$3:$M$13,9),VLOOKUP($A9,Game9!$A$3:$M$13,9),VLOOKUP($A9,Game10!$A$3:$M$13,9),VLOOKUP($A9,Game11!$A$3:$M$13,9),VLOOKUP($A9,Game12!$A$3:$M$13,9),VLOOKUP($A9,Game13!$A$3:$M$13,9))</f>
        <v>2</v>
      </c>
      <c r="H9" s="30">
        <f t="shared" si="1"/>
        <v>2</v>
      </c>
      <c r="I9" s="29">
        <f>SUM(VLOOKUP($A9,Game1!$A$3:$M$12,10),VLOOKUP($A9,Game2!$A$3:$M$13,10),VLOOKUP($A9,Game3!$A$3:$M$13,10),VLOOKUP($A9,Game4!$A$3:$M$13,10),VLOOKUP($A9,Game5!$A$3:$M$13,10),VLOOKUP($A9,Game6!$A$3:$M$13,10),VLOOKUP($A9,Game7!$A$3:$M$13,10),VLOOKUP($A9,Game8!$A$3:$M$13,10),VLOOKUP($A9,Game9!$A$3:$M$13,10),VLOOKUP($A9,Game10!$A$3:$M$13,10),VLOOKUP($A9,Game11!$A$3:$M$13,10),VLOOKUP($A9,Game12!$A$3:$M$13,10),VLOOKUP($A9,Game13!$A$3:$M$13,10))</f>
        <v>3</v>
      </c>
      <c r="J9" s="30">
        <f t="shared" si="2"/>
        <v>3</v>
      </c>
      <c r="K9" s="29">
        <f>SUM(VLOOKUP($A9,Game1!$A$3:$M$12,11),VLOOKUP($A9,Game2!$A$3:$M$13,11),VLOOKUP($A9,Game3!$A$3:$M$13,11),VLOOKUP($A9,Game4!$A$3:$M$13,11),VLOOKUP($A9,Game5!$A$3:$M$13,11),VLOOKUP($A9,Game6!$A$3:$M$13,11),VLOOKUP($A9,Game7!$A$3:$M$13,11),VLOOKUP($A9,Game8!$A$3:$M$13,11),VLOOKUP($A9,Game9!$A$3:$M$13,11),VLOOKUP($A9,Game10!$A$3:$M$13,11),VLOOKUP($A9,Game11!$A$3:$M$13,11),VLOOKUP($A9,Game12!$A$3:$M$13,11),VLOOKUP($A9,Game13!$A$3:$M$13,11))</f>
        <v>0</v>
      </c>
      <c r="L9" s="30">
        <f t="shared" si="3"/>
        <v>0</v>
      </c>
      <c r="M9" s="29">
        <f>SUM(VLOOKUP($A9,Game1!$A$3:$M$12,12),VLOOKUP($A9,Game2!$A$3:$M$13,12),VLOOKUP($A9,Game3!$A$3:$M$13,12),VLOOKUP($A9,Game4!$A$3:$M$13,12),VLOOKUP($A9,Game5!$A$3:$M$13,12),VLOOKUP($A9,Game6!$A$3:$M$13,12),VLOOKUP($A9,Game7!$A$3:$M$13,12),VLOOKUP($A9,Game8!$A$3:$M$13,12),VLOOKUP($A9,Game9!$A$3:$M$13,12),VLOOKUP($A9,Game10!$A$3:$M$13,12),VLOOKUP($A9,Game11!$A$3:$M$13,12),VLOOKUP($A9,Game12!$A$3:$M$13,12),VLOOKUP($A9,Game13!$A$3:$M$13,12))</f>
        <v>1</v>
      </c>
      <c r="N9" s="30">
        <f t="shared" si="4"/>
        <v>1</v>
      </c>
      <c r="O9" s="29">
        <f>SUM(VLOOKUP($A9,Game1!$A$3:$M$12,13),VLOOKUP($A9,Game2!$A$3:$M$13,13),VLOOKUP($A9,Game3!$A$3:$M$13,13),VLOOKUP($A9,Game4!$A$3:$M$13,13),VLOOKUP($A9,Game5!$A$3:$M$13,13),VLOOKUP($A9,Game6!$A$3:$M$13,13),VLOOKUP($A9,Game7!$A$3:$M$13,13),VLOOKUP($A9,Game8!$A$3:$M$13,13),VLOOKUP($A9,Game9!$A$3:$M$13,13),VLOOKUP($A9,Game10!$A$3:$M$13,13),VLOOKUP($A9,Game11!$A$3:$M$13,13),VLOOKUP($A9,Game12!$A$3:$M$13,13),VLOOKUP($A9,Game13!$A$3:$M$13,13))</f>
        <v>0</v>
      </c>
      <c r="P9" s="30">
        <f t="shared" si="5"/>
        <v>0</v>
      </c>
      <c r="Q9" s="29">
        <f>SUM(VLOOKUP($A9,Game1!$A$19:$K$45,9),VLOOKUP($A9,Game2!$A$20:$K$47,9),VLOOKUP($A9,Game3!$A$17:$K$43,9),VLOOKUP($A9,Game4!$A$17:$K$43,9),VLOOKUP($A9,Game5!$A$17:$K$43,9),VLOOKUP($A9,Game6!$A$17:$K$43,9),VLOOKUP($A9,Game7!$A$17:$K$43,9),VLOOKUP($A9,Game8!$A$17:$K$43,9),VLOOKUP($A9,Game9!$A$17:$K$43,9),VLOOKUP($A9,Game10!$A$17:$K$43,9),VLOOKUP($A9,Game11!$A$17:$K$42,9),VLOOKUP($A9,Game12!$A$17:$K$42,9),VLOOKUP($A9,Game13!$A$17:$K$42,9))</f>
        <v>0</v>
      </c>
      <c r="R9" s="29">
        <f>SUM(VLOOKUP($A9,Game1!$A$19:$K$45,10),VLOOKUP($A9,Game2!$A$20:$K$47,10),VLOOKUP($A9,Game3!$A$17:$K$43,10),VLOOKUP($A9,Game4!$A$17:$K$43,10),VLOOKUP($A9,Game5!$A$17:$K$43,10),VLOOKUP($A9,Game6!$A$17:$K$43,10),VLOOKUP($A9,Game7!$A$17:$K$43,10),VLOOKUP($A9,Game8!$A$17:$K$43,10),VLOOKUP($A9,Game9!$A$17:$K$43,10),VLOOKUP($A9,Game10!$A$17:$K$43,10),VLOOKUP($A9,Game11!$A$17:$K$43,10),VLOOKUP($A9,Game12!$A$17:$K$43,10),VLOOKUP($A9,Game13!$A$17:$K$43,10))</f>
        <v>0</v>
      </c>
      <c r="S9" s="29"/>
      <c r="T9" s="31" t="e">
        <f t="shared" si="6"/>
        <v>#DIV/0!</v>
      </c>
      <c r="U9" s="29">
        <f>SUM(VLOOKUP($A9,Game1!$A$19:$K$44,11),VLOOKUP($A9,Game2!$A$20:$K$46,11),VLOOKUP($A9,Game3!$A$17:$K$42,11),VLOOKUP($A9,Game4!$A$17:$K$42,11),VLOOKUP($A9,Game5!$A$17:$K$42,11),VLOOKUP($A9,Game6!$A$17:$K$42,11),VLOOKUP($A9,Game7!$A$17:$K$42,11),VLOOKUP($A9,Game8!$A$17:$K$42,11),VLOOKUP($A9,Game9!$A$17:$K$42,11),VLOOKUP($A9,Game10!$A$17:$K$42,11),VLOOKUP($A9,Game11!$A$17:$K$42,11),VLOOKUP($A9,Game12!$A$17:$K$42,11),VLOOKUP($A9,Game13!$A$17:$K$42,11))</f>
        <v>0</v>
      </c>
      <c r="V9" s="38">
        <f>SUM(VLOOKUP($A9,Game1!$A$17:$L$44,12),VLOOKUP($A9,Game2!$A$18:$L$47,12),VLOOKUP($A9,Game3!$A$18:$L$42,12),VLOOKUP($A9,Game4!$A$16:$L$40,12),VLOOKUP($A9,Game5!$A$18:$L$44,12),VLOOKUP($A9,Game6!$A$18:$L$44,12),VLOOKUP($A9,Game7!$A$18:$L$44,12),VLOOKUP($A9,Game8!$A$18:$L$44,12),VLOOKUP($A9,Game9!$A$18:$L$44,12),VLOOKUP($A9,Game10!$A$18:$L$44,12),VLOOKUP($A9,Game11!$A$18:$L$44,12),VLOOKUP($A9,Game12!$A$18:$L$44,12),VLOOKUP($A9,Game13!$A$18:$L$44,12))</f>
        <v>0</v>
      </c>
      <c r="W9" s="38">
        <f>SUM(VLOOKUP($A9,Game1!$A$15:$M$44,13),VLOOKUP($A9,Game2!$A$16:$M$47,13),VLOOKUP($A9,Game3!$A$18:$M$42,13),VLOOKUP($A9,Game4!$A$16:$M$40,13),VLOOKUP($A9,Game5!$A$18:$M$44,13),VLOOKUP($A9,Game6!$A$18:$M$44,13),VLOOKUP($A9,Game7!$A$18:$M$44,13),VLOOKUP($A9,Game8!$A$18:$M$44,13),VLOOKUP($A9,Game9!$A$18:$M$44,13),VLOOKUP($A9,Game10!$A$18:$M$44,13),VLOOKUP($A9,Game11!$A$18:$M$44,13),VLOOKUP($A9,Game12!$A$18:$M$44,13),VLOOKUP($A9,Game13!$A$18:$M$44,13))</f>
        <v>0</v>
      </c>
      <c r="X9" s="38">
        <f>SUM(VLOOKUP($A9,Game1!$A$15:$N$44,14),VLOOKUP($A9,Game2!$A$16:$N$47,14),VLOOKUP($A9,Game3!$A$18:$N$42,14),VLOOKUP($A9,Game4!$A$16:$N$40,14),VLOOKUP($A9,Game5!$A$18:$N$44,14),VLOOKUP($A9,Game6!$A$18:$N$44,14),VLOOKUP($A9,Game7!$A$18:$N$44,14),VLOOKUP($A9,Game8!$A$18:$N$44,14),VLOOKUP($A9,Game9!$A$18:$N$44,14),VLOOKUP($A9,Game10!$A$18:$N$44,14),VLOOKUP($A9,Game11!$A$18:$N$44,14),VLOOKUP($A9,Game12!$A$18:$N$44,14),VLOOKUP($A9,Game13!$A$18:$N$44,14))</f>
        <v>0</v>
      </c>
      <c r="Y9" s="38" t="e">
        <f t="shared" si="7"/>
        <v>#DIV/0!</v>
      </c>
      <c r="Z9" s="2">
        <f t="shared" si="8"/>
        <v>6</v>
      </c>
      <c r="AB9" s="2">
        <f>SUM(Game1!S9,Game2!S9,Game3!S9,Game4!S9,Game5!S9,Game6!S9,Game7!S9,Game8!S9,Game9!S9,Game10!S9,Game11!S9,Game12!S9,Game13!S9)</f>
        <v>0</v>
      </c>
      <c r="AC9" s="2">
        <f>SUM(Game1!T9,Game2!T9,Game3!T9,Game4!T9,Game5!T9,Game6!T9,Game7!T9,Game8!T9,Game9!T9,Game10!T9,Game11!T9,Game12!T9,Game13!T9)</f>
        <v>1</v>
      </c>
      <c r="AD9" s="2">
        <f>SUM(Game1!U9,Game2!U9,Game3!U9,Game4!U9,Game5!U9,Game6!U9,Game7!U9,Game8!U9,Game9!U9,Game10!U9,Game11!U9,Game12!U9,Game13!U9)</f>
        <v>1</v>
      </c>
      <c r="AE9" s="2">
        <f>SUM(Game1!V9,Game2!V9,Game3!V9,Game4!V9,Game5!V9,Game6!V9,Game7!V9,Game8!V9,Game9!V9,Game10!V9,Game11!V9,Game12!V9,Game13!V9)</f>
        <v>1</v>
      </c>
      <c r="AF9" s="2">
        <f>SUM(Game1!W9,Game2!W9,Game3!W9,Game4!W9,Game5!W9,Game6!W9,Game7!W9,Game8!W9,Game9!W9,Game10!W9,Game11!W9,Game12!W9,Game13!W9)</f>
        <v>0</v>
      </c>
      <c r="AG9" s="2">
        <f>SUM(Game1!X9,Game2!X9,Game3!X9,Game4!X9,Game5!X9,Game6!X9,Game7!X9,Game8!X9,Game9!X9,Game10!X9,Game11!X9,Game12!X9,Game13!X9)</f>
        <v>0</v>
      </c>
      <c r="AH9" s="2">
        <f>SUM(Game1!Y9,Game2!Y9,Game3!Y9,Game4!Y9,Game5!Y9,Game6!Y9,Game7!Y9,Game8!Y9,Game9!Y9,Game10!Y9,Game11!Y9,Game12!Y9,Game13!Y9)</f>
        <v>1</v>
      </c>
      <c r="AI9" s="2">
        <f>SUM(Game1!Z9,Game2!Z9,Game3!Z9,Game4!Z9,Game5!Z9,Game6!Z9,Game7!Z9,Game8!Z9,Game9!Z9,Game10!Z9,Game11!Z9,Game12!Z9,Game13!Z9)</f>
        <v>0</v>
      </c>
      <c r="AJ9" s="2">
        <f>SUM(Game1!AA9,Game2!AA9,Game3!AA9,Game4!AA9,Game5!AA9,Game6!AA9,Game7!AA9,Game8!AA9,Game9!AA9,Game10!AA9,Game11!AA9,Game12!AA9,Game13!AA9)</f>
        <v>0</v>
      </c>
      <c r="AK9" s="2">
        <f>SUM(Game1!AB9,Game2!AB9,Game3!AB9,Game4!AB9,Game5!AB9,Game6!AB9,Game7!AB9,Game8!AB9,Game9!AB9,Game10!AB9,Game11!AB9,Game12!AB9,Game13!AB9)</f>
        <v>0</v>
      </c>
    </row>
    <row r="10" spans="1:37" s="2" customFormat="1" ht="23.4" x14ac:dyDescent="0.45">
      <c r="A10" s="27">
        <v>8</v>
      </c>
      <c r="B10" s="4"/>
      <c r="C10" s="27">
        <f>SUM((IF(ISTEXT(VLOOKUP(A10,Game1!A10:C10,3)),1,0)),(IF(ISTEXT(VLOOKUP(A10,Game2!A10:C10,3)),1,0)),(IF(ISTEXT(VLOOKUP(A10,Game3!A10:C10,3)),1,0)),(IF(ISTEXT(VLOOKUP(A10,Game4!A10:C10,3)),1,0)),(IF(ISTEXT(VLOOKUP(A10,Game5!A10:C10,3)),1,0)),(IF(ISTEXT(VLOOKUP(A10,Game6!A10:C10,3)),1,0)),(IF(ISTEXT(VLOOKUP(A10,Game7!A10:C10,3)),1,0)),(IF(ISTEXT(VLOOKUP(A10,Game8!A10:C10,3)),1,0)),(IF(ISTEXT(VLOOKUP(A10,Game9!A10:C10,3)),1,0)),(IF(ISTEXT(VLOOKUP(A10,Game10!A10:C10,3)),1,0)),(IF(ISTEXT(VLOOKUP(A10,Game11!A10:C10,3)),1,0)),(IF(ISTEXT(VLOOKUP(A10,Game12!A10:C10,3)),1,0)),(IF(ISTEXT(VLOOKUP(A10,Game13!A10:C10,3)),1,0)))</f>
        <v>1</v>
      </c>
      <c r="D10" s="32"/>
      <c r="E10" s="28"/>
      <c r="F10" s="28">
        <f t="shared" si="0"/>
        <v>4</v>
      </c>
      <c r="G10" s="29">
        <f>SUM(VLOOKUP($A10,Game1!$A$3:$M$12,9),VLOOKUP($A10,Game2!$A$3:$M$13,9),VLOOKUP($A10,Game3!$A$3:$M$13,9),VLOOKUP($A10,Game4!$A$3:$M$13,9),VLOOKUP($A10,Game5!$A$3:$M$13,9),VLOOKUP($A10,Game6!$A$3:$M$13,9),VLOOKUP($A10,Game7!$A$3:$M$13,9),VLOOKUP($A10,Game8!$A$3:$M$13,9),VLOOKUP($A10,Game9!$A$3:$M$13,9),VLOOKUP($A10,Game10!$A$3:$M$13,9),VLOOKUP($A10,Game11!$A$3:$M$13,9),VLOOKUP($A10,Game12!$A$3:$M$13,9),VLOOKUP($A10,Game13!$A$3:$M$13,9))</f>
        <v>2</v>
      </c>
      <c r="H10" s="30">
        <f t="shared" si="1"/>
        <v>2</v>
      </c>
      <c r="I10" s="29">
        <f>SUM(VLOOKUP($A10,Game1!$A$3:$M$12,10),VLOOKUP($A10,Game2!$A$3:$M$13,10),VLOOKUP($A10,Game3!$A$3:$M$13,10),VLOOKUP($A10,Game4!$A$3:$M$13,10),VLOOKUP($A10,Game5!$A$3:$M$13,10),VLOOKUP($A10,Game6!$A$3:$M$13,10),VLOOKUP($A10,Game7!$A$3:$M$13,10),VLOOKUP($A10,Game8!$A$3:$M$13,10),VLOOKUP($A10,Game9!$A$3:$M$13,10),VLOOKUP($A10,Game10!$A$3:$M$13,10),VLOOKUP($A10,Game11!$A$3:$M$13,10),VLOOKUP($A10,Game12!$A$3:$M$13,10),VLOOKUP($A10,Game13!$A$3:$M$13,10))</f>
        <v>2</v>
      </c>
      <c r="J10" s="30">
        <f t="shared" si="2"/>
        <v>2</v>
      </c>
      <c r="K10" s="29">
        <f>SUM(VLOOKUP($A10,Game1!$A$3:$M$12,11),VLOOKUP($A10,Game2!$A$3:$M$13,11),VLOOKUP($A10,Game3!$A$3:$M$13,11),VLOOKUP($A10,Game4!$A$3:$M$13,11),VLOOKUP($A10,Game5!$A$3:$M$13,11),VLOOKUP($A10,Game6!$A$3:$M$13,11),VLOOKUP($A10,Game7!$A$3:$M$13,11),VLOOKUP($A10,Game8!$A$3:$M$13,11),VLOOKUP($A10,Game9!$A$3:$M$13,11),VLOOKUP($A10,Game10!$A$3:$M$13,11),VLOOKUP($A10,Game11!$A$3:$M$13,11),VLOOKUP($A10,Game12!$A$3:$M$13,11),VLOOKUP($A10,Game13!$A$3:$M$13,11))</f>
        <v>1</v>
      </c>
      <c r="L10" s="30">
        <f t="shared" si="3"/>
        <v>1</v>
      </c>
      <c r="M10" s="29">
        <f>SUM(VLOOKUP($A10,Game1!$A$3:$M$12,12),VLOOKUP($A10,Game2!$A$3:$M$13,12),VLOOKUP($A10,Game3!$A$3:$M$13,12),VLOOKUP($A10,Game4!$A$3:$M$13,12),VLOOKUP($A10,Game5!$A$3:$M$13,12),VLOOKUP($A10,Game6!$A$3:$M$13,12),VLOOKUP($A10,Game7!$A$3:$M$13,12),VLOOKUP($A10,Game8!$A$3:$M$13,12),VLOOKUP($A10,Game9!$A$3:$M$13,12),VLOOKUP($A10,Game10!$A$3:$M$13,12),VLOOKUP($A10,Game11!$A$3:$M$13,12),VLOOKUP($A10,Game12!$A$3:$M$13,12),VLOOKUP($A10,Game13!$A$3:$M$13,12))</f>
        <v>1</v>
      </c>
      <c r="N10" s="30">
        <f t="shared" si="4"/>
        <v>1</v>
      </c>
      <c r="O10" s="29">
        <f>SUM(VLOOKUP($A10,Game1!$A$3:$M$12,13),VLOOKUP($A10,Game2!$A$3:$M$13,13),VLOOKUP($A10,Game3!$A$3:$M$13,13),VLOOKUP($A10,Game4!$A$3:$M$13,13),VLOOKUP($A10,Game5!$A$3:$M$13,13),VLOOKUP($A10,Game6!$A$3:$M$13,13),VLOOKUP($A10,Game7!$A$3:$M$13,13),VLOOKUP($A10,Game8!$A$3:$M$13,13),VLOOKUP($A10,Game9!$A$3:$M$13,13),VLOOKUP($A10,Game10!$A$3:$M$13,13),VLOOKUP($A10,Game11!$A$3:$M$13,13),VLOOKUP($A10,Game12!$A$3:$M$13,13),VLOOKUP($A10,Game13!$A$3:$M$13,13))</f>
        <v>0</v>
      </c>
      <c r="P10" s="30">
        <f t="shared" si="5"/>
        <v>0</v>
      </c>
      <c r="Q10" s="29">
        <f>SUM(VLOOKUP($A10,Game1!$A$19:$K$45,9),VLOOKUP($A10,Game2!$A$20:$K$47,9),VLOOKUP($A10,Game3!$A$17:$K$43,9),VLOOKUP($A10,Game4!$A$17:$K$43,9),VLOOKUP($A10,Game5!$A$17:$K$43,9),VLOOKUP($A10,Game6!$A$17:$K$43,9),VLOOKUP($A10,Game7!$A$17:$K$43,9),VLOOKUP($A10,Game8!$A$17:$K$43,9),VLOOKUP($A10,Game9!$A$17:$K$43,9),VLOOKUP($A10,Game10!$A$17:$K$43,9),VLOOKUP($A10,Game11!$A$17:$K$42,9),VLOOKUP($A10,Game12!$A$17:$K$42,9),VLOOKUP($A10,Game13!$A$17:$K$42,9))</f>
        <v>0</v>
      </c>
      <c r="R10" s="29">
        <f>SUM(VLOOKUP($A10,Game1!$A$19:$K$45,10),VLOOKUP($A10,Game2!$A$20:$K$47,10),VLOOKUP($A10,Game3!$A$17:$K$43,10),VLOOKUP($A10,Game4!$A$17:$K$43,10),VLOOKUP($A10,Game5!$A$17:$K$43,10),VLOOKUP($A10,Game6!$A$17:$K$43,10),VLOOKUP($A10,Game7!$A$17:$K$43,10),VLOOKUP($A10,Game8!$A$17:$K$43,10),VLOOKUP($A10,Game9!$A$17:$K$43,10),VLOOKUP($A10,Game10!$A$17:$K$43,10),VLOOKUP($A10,Game11!$A$17:$K$43,10),VLOOKUP($A10,Game12!$A$17:$K$43,10),VLOOKUP($A10,Game13!$A$17:$K$43,10))</f>
        <v>0</v>
      </c>
      <c r="S10" s="29"/>
      <c r="T10" s="31" t="e">
        <f t="shared" si="6"/>
        <v>#DIV/0!</v>
      </c>
      <c r="U10" s="29">
        <f>SUM(VLOOKUP($A10,Game1!$A$19:$K$44,11),VLOOKUP($A10,Game2!$A$20:$K$46,11),VLOOKUP($A10,Game3!$A$17:$K$42,11),VLOOKUP($A10,Game4!$A$17:$K$42,11),VLOOKUP($A10,Game5!$A$17:$K$42,11),VLOOKUP($A10,Game6!$A$17:$K$42,11),VLOOKUP($A10,Game7!$A$17:$K$42,11),VLOOKUP($A10,Game8!$A$17:$K$42,11),VLOOKUP($A10,Game9!$A$17:$K$42,11),VLOOKUP($A10,Game10!$A$17:$K$42,11),VLOOKUP($A10,Game11!$A$17:$K$42,11),VLOOKUP($A10,Game12!$A$17:$K$42,11),VLOOKUP($A10,Game13!$A$17:$K$42,11))</f>
        <v>0</v>
      </c>
      <c r="V10" s="38">
        <f>SUM(VLOOKUP($A10,Game1!$A$17:$L$44,12),VLOOKUP($A10,Game2!$A$18:$L$47,12),VLOOKUP($A10,Game3!$A$18:$L$42,12),VLOOKUP($A10,Game4!$A$16:$L$40,12),VLOOKUP($A10,Game5!$A$18:$L$44,12),VLOOKUP($A10,Game6!$A$18:$L$44,12),VLOOKUP($A10,Game7!$A$18:$L$44,12),VLOOKUP($A10,Game8!$A$18:$L$44,12),VLOOKUP($A10,Game9!$A$18:$L$44,12),VLOOKUP($A10,Game10!$A$18:$L$44,12),VLOOKUP($A10,Game11!$A$18:$L$44,12),VLOOKUP($A10,Game12!$A$18:$L$44,12),VLOOKUP($A10,Game13!$A$18:$L$44,12))</f>
        <v>0</v>
      </c>
      <c r="W10" s="38">
        <f>SUM(VLOOKUP($A10,Game1!$A$15:$M$44,13),VLOOKUP($A10,Game2!$A$16:$M$47,13),VLOOKUP($A10,Game3!$A$18:$M$42,13),VLOOKUP($A10,Game4!$A$16:$M$40,13),VLOOKUP($A10,Game5!$A$18:$M$44,13),VLOOKUP($A10,Game6!$A$18:$M$44,13),VLOOKUP($A10,Game7!$A$18:$M$44,13),VLOOKUP($A10,Game8!$A$18:$M$44,13),VLOOKUP($A10,Game9!$A$18:$M$44,13),VLOOKUP($A10,Game10!$A$18:$M$44,13),VLOOKUP($A10,Game11!$A$18:$M$44,13),VLOOKUP($A10,Game12!$A$18:$M$44,13),VLOOKUP($A10,Game13!$A$18:$M$44,13))</f>
        <v>0</v>
      </c>
      <c r="X10" s="38">
        <f>SUM(VLOOKUP($A10,Game1!$A$15:$N$44,14),VLOOKUP($A10,Game2!$A$16:$N$47,14),VLOOKUP($A10,Game3!$A$18:$N$42,14),VLOOKUP($A10,Game4!$A$16:$N$40,14),VLOOKUP($A10,Game5!$A$18:$N$44,14),VLOOKUP($A10,Game6!$A$18:$N$44,14),VLOOKUP($A10,Game7!$A$18:$N$44,14),VLOOKUP($A10,Game8!$A$18:$N$44,14),VLOOKUP($A10,Game9!$A$18:$N$44,14),VLOOKUP($A10,Game10!$A$18:$N$44,14),VLOOKUP($A10,Game11!$A$18:$N$44,14),VLOOKUP($A10,Game12!$A$18:$N$44,14),VLOOKUP($A10,Game13!$A$18:$N$44,14))</f>
        <v>0</v>
      </c>
      <c r="Y10" s="38" t="e">
        <f t="shared" si="7"/>
        <v>#DIV/0!</v>
      </c>
      <c r="Z10" s="2">
        <f t="shared" si="8"/>
        <v>6</v>
      </c>
      <c r="AB10" s="2">
        <f>SUM(Game1!S10,Game2!S10,Game3!S10,Game4!S10,Game5!S10,Game6!S10,Game7!S10,Game8!S10,Game9!S10,Game10!S10,Game11!S10,Game12!S10,Game13!S10)</f>
        <v>1</v>
      </c>
      <c r="AC10" s="2">
        <f>SUM(Game1!T10,Game2!T10,Game3!T10,Game4!T10,Game5!T10,Game6!T10,Game7!T10,Game8!T10,Game9!T10,Game10!T10,Game11!T10,Game12!T10,Game13!T10)</f>
        <v>1</v>
      </c>
      <c r="AD10" s="2">
        <f>SUM(Game1!U10,Game2!U10,Game3!U10,Game4!U10,Game5!U10,Game6!U10,Game7!U10,Game8!U10,Game9!U10,Game10!U10,Game11!U10,Game12!U10,Game13!U10)</f>
        <v>1</v>
      </c>
      <c r="AE10" s="2">
        <f>SUM(Game1!V10,Game2!V10,Game3!V10,Game4!V10,Game5!V10,Game6!V10,Game7!V10,Game8!V10,Game9!V10,Game10!V10,Game11!V10,Game12!V10,Game13!V10)</f>
        <v>1</v>
      </c>
      <c r="AF10" s="2">
        <f>SUM(Game1!W10,Game2!W10,Game3!W10,Game4!W10,Game5!W10,Game6!W10,Game7!W10,Game8!W10,Game9!W10,Game10!W10,Game11!W10,Game12!W10,Game13!W10)</f>
        <v>0</v>
      </c>
      <c r="AG10" s="2">
        <f>SUM(Game1!X10,Game2!X10,Game3!X10,Game4!X10,Game5!X10,Game6!X10,Game7!X10,Game8!X10,Game9!X10,Game10!X10,Game11!X10,Game12!X10,Game13!X10)</f>
        <v>0</v>
      </c>
      <c r="AH10" s="2">
        <f>SUM(Game1!Y10,Game2!Y10,Game3!Y10,Game4!Y10,Game5!Y10,Game6!Y10,Game7!Y10,Game8!Y10,Game9!Y10,Game10!Y10,Game11!Y10,Game12!Y10,Game13!Y10)</f>
        <v>1</v>
      </c>
      <c r="AI10" s="2">
        <f>SUM(Game1!Z10,Game2!Z10,Game3!Z10,Game4!Z10,Game5!Z10,Game6!Z10,Game7!Z10,Game8!Z10,Game9!Z10,Game10!Z10,Game11!Z10,Game12!Z10,Game13!Z10)</f>
        <v>0</v>
      </c>
      <c r="AJ10" s="2">
        <f>SUM(Game1!AA10,Game2!AA10,Game3!AA10,Game4!AA10,Game5!AA10,Game6!AA10,Game7!AA10,Game8!AA10,Game9!AA10,Game10!AA10,Game11!AA10,Game12!AA10,Game13!AA10)</f>
        <v>0</v>
      </c>
      <c r="AK10" s="2">
        <f>SUM(Game1!AB10,Game2!AB10,Game3!AB10,Game4!AB10,Game5!AB10,Game6!AB10,Game7!AB10,Game8!AB10,Game9!AB10,Game10!AB10,Game11!AB10,Game12!AB10,Game13!AB10)</f>
        <v>0</v>
      </c>
    </row>
    <row r="11" spans="1:37" s="2" customFormat="1" ht="23.4" x14ac:dyDescent="0.45">
      <c r="A11" s="27">
        <v>9</v>
      </c>
      <c r="B11" s="4"/>
      <c r="C11" s="27">
        <f>SUM((IF(ISTEXT(VLOOKUP(A11,Game1!A11:C11,3)),1,0)),(IF(ISTEXT(VLOOKUP(A11,Game2!A11:C11,3)),1,0)),(IF(ISTEXT(VLOOKUP(A11,Game3!A11:C11,3)),1,0)),(IF(ISTEXT(VLOOKUP(A11,Game4!A11:C11,3)),1,0)),(IF(ISTEXT(VLOOKUP(A11,Game5!A11:C11,3)),1,0)),(IF(ISTEXT(VLOOKUP(A11,Game6!A11:C11,3)),1,0)),(IF(ISTEXT(VLOOKUP(A11,Game7!A11:C11,3)),1,0)),(IF(ISTEXT(VLOOKUP(A11,Game8!A11:C11,3)),1,0)),(IF(ISTEXT(VLOOKUP(A11,Game9!A11:C11,3)),1,0)),(IF(ISTEXT(VLOOKUP(A11,Game10!A11:C11,3)),1,0)),(IF(ISTEXT(VLOOKUP(A11,Game11!A11:C11,3)),1,0)),(IF(ISTEXT(VLOOKUP(A11,Game12!A11:C11,3)),1,0)),(IF(ISTEXT(VLOOKUP(A11,Game13!A11:C11,3)),1,0)))</f>
        <v>1</v>
      </c>
      <c r="D11" s="32"/>
      <c r="E11" s="28"/>
      <c r="F11" s="28">
        <f t="shared" si="0"/>
        <v>4</v>
      </c>
      <c r="G11" s="29">
        <f>SUM(VLOOKUP($A11,Game1!$A$3:$M$12,9),VLOOKUP($A11,Game2!$A$3:$M$13,9),VLOOKUP($A11,Game3!$A$3:$M$13,9),VLOOKUP($A11,Game4!$A$3:$M$13,9),VLOOKUP($A11,Game5!$A$3:$M$13,9),VLOOKUP($A11,Game6!$A$3:$M$13,9),VLOOKUP($A11,Game7!$A$3:$M$13,9),VLOOKUP($A11,Game8!$A$3:$M$13,9),VLOOKUP($A11,Game9!$A$3:$M$13,9),VLOOKUP($A11,Game10!$A$3:$M$13,9),VLOOKUP($A11,Game11!$A$3:$M$13,9),VLOOKUP($A11,Game12!$A$3:$M$13,9),VLOOKUP($A11,Game13!$A$3:$M$13,9))</f>
        <v>2</v>
      </c>
      <c r="H11" s="30">
        <f t="shared" si="1"/>
        <v>2</v>
      </c>
      <c r="I11" s="29">
        <f>SUM(VLOOKUP($A11,Game1!$A$3:$M$12,10),VLOOKUP($A11,Game2!$A$3:$M$13,10),VLOOKUP($A11,Game3!$A$3:$M$13,10),VLOOKUP($A11,Game4!$A$3:$M$13,10),VLOOKUP($A11,Game5!$A$3:$M$13,10),VLOOKUP($A11,Game6!$A$3:$M$13,10),VLOOKUP($A11,Game7!$A$3:$M$13,10),VLOOKUP($A11,Game8!$A$3:$M$13,10),VLOOKUP($A11,Game9!$A$3:$M$13,10),VLOOKUP($A11,Game10!$A$3:$M$13,10),VLOOKUP($A11,Game11!$A$3:$M$13,10),VLOOKUP($A11,Game12!$A$3:$M$13,10),VLOOKUP($A11,Game13!$A$3:$M$13,10))</f>
        <v>2</v>
      </c>
      <c r="J11" s="30">
        <f t="shared" si="2"/>
        <v>2</v>
      </c>
      <c r="K11" s="29">
        <f>SUM(VLOOKUP($A11,Game1!$A$3:$M$12,11),VLOOKUP($A11,Game2!$A$3:$M$13,11),VLOOKUP($A11,Game3!$A$3:$M$13,11),VLOOKUP($A11,Game4!$A$3:$M$13,11),VLOOKUP($A11,Game5!$A$3:$M$13,11),VLOOKUP($A11,Game6!$A$3:$M$13,11),VLOOKUP($A11,Game7!$A$3:$M$13,11),VLOOKUP($A11,Game8!$A$3:$M$13,11),VLOOKUP($A11,Game9!$A$3:$M$13,11),VLOOKUP($A11,Game10!$A$3:$M$13,11),VLOOKUP($A11,Game11!$A$3:$M$13,11),VLOOKUP($A11,Game12!$A$3:$M$13,11),VLOOKUP($A11,Game13!$A$3:$M$13,11))</f>
        <v>1</v>
      </c>
      <c r="L11" s="30">
        <f t="shared" si="3"/>
        <v>1</v>
      </c>
      <c r="M11" s="29">
        <f>SUM(VLOOKUP($A11,Game1!$A$3:$M$12,12),VLOOKUP($A11,Game2!$A$3:$M$13,12),VLOOKUP($A11,Game3!$A$3:$M$13,12),VLOOKUP($A11,Game4!$A$3:$M$13,12),VLOOKUP($A11,Game5!$A$3:$M$13,12),VLOOKUP($A11,Game6!$A$3:$M$13,12),VLOOKUP($A11,Game7!$A$3:$M$13,12),VLOOKUP($A11,Game8!$A$3:$M$13,12),VLOOKUP($A11,Game9!$A$3:$M$13,12),VLOOKUP($A11,Game10!$A$3:$M$13,12),VLOOKUP($A11,Game11!$A$3:$M$13,12),VLOOKUP($A11,Game12!$A$3:$M$13,12),VLOOKUP($A11,Game13!$A$3:$M$13,12))</f>
        <v>1</v>
      </c>
      <c r="N11" s="30">
        <f t="shared" si="4"/>
        <v>1</v>
      </c>
      <c r="O11" s="29">
        <f>SUM(VLOOKUP($A11,Game1!$A$3:$M$12,13),VLOOKUP($A11,Game2!$A$3:$M$13,13),VLOOKUP($A11,Game3!$A$3:$M$13,13),VLOOKUP($A11,Game4!$A$3:$M$13,13),VLOOKUP($A11,Game5!$A$3:$M$13,13),VLOOKUP($A11,Game6!$A$3:$M$13,13),VLOOKUP($A11,Game7!$A$3:$M$13,13),VLOOKUP($A11,Game8!$A$3:$M$13,13),VLOOKUP($A11,Game9!$A$3:$M$13,13),VLOOKUP($A11,Game10!$A$3:$M$13,13),VLOOKUP($A11,Game11!$A$3:$M$13,13),VLOOKUP($A11,Game12!$A$3:$M$13,13),VLOOKUP($A11,Game13!$A$3:$M$13,13))</f>
        <v>0</v>
      </c>
      <c r="P11" s="30">
        <f t="shared" si="5"/>
        <v>0</v>
      </c>
      <c r="Q11" s="29">
        <f>SUM(VLOOKUP($A11,Game1!$A$19:$K$45,9),VLOOKUP($A11,Game2!$A$20:$K$47,9),VLOOKUP($A11,Game3!$A$17:$K$43,9),VLOOKUP($A11,Game4!$A$17:$K$43,9),VLOOKUP($A11,Game5!$A$17:$K$43,9),VLOOKUP($A11,Game6!$A$17:$K$43,9),VLOOKUP($A11,Game7!$A$17:$K$43,9),VLOOKUP($A11,Game8!$A$17:$K$43,9),VLOOKUP($A11,Game9!$A$17:$K$43,9),VLOOKUP($A11,Game10!$A$17:$K$43,9),VLOOKUP($A11,Game11!$A$17:$K$42,9),VLOOKUP($A11,Game12!$A$17:$K$42,9),VLOOKUP($A11,Game13!$A$17:$K$42,9))</f>
        <v>0</v>
      </c>
      <c r="R11" s="29">
        <f>SUM(VLOOKUP($A11,Game1!$A$19:$K$45,10),VLOOKUP($A11,Game2!$A$20:$K$47,10),VLOOKUP($A11,Game3!$A$17:$K$43,10),VLOOKUP($A11,Game4!$A$17:$K$43,10),VLOOKUP($A11,Game5!$A$17:$K$43,10),VLOOKUP($A11,Game6!$A$17:$K$43,10),VLOOKUP($A11,Game7!$A$17:$K$43,10),VLOOKUP($A11,Game8!$A$17:$K$43,10),VLOOKUP($A11,Game9!$A$17:$K$43,10),VLOOKUP($A11,Game10!$A$17:$K$43,10),VLOOKUP($A11,Game11!$A$17:$K$43,10),VLOOKUP($A11,Game12!$A$17:$K$43,10),VLOOKUP($A11,Game13!$A$17:$K$43,10))</f>
        <v>0</v>
      </c>
      <c r="S11" s="29"/>
      <c r="T11" s="31" t="e">
        <f t="shared" si="6"/>
        <v>#DIV/0!</v>
      </c>
      <c r="U11" s="29">
        <f>SUM(VLOOKUP($A11,Game1!$A$19:$K$44,11),VLOOKUP($A11,Game2!$A$20:$K$46,11),VLOOKUP($A11,Game3!$A$17:$K$42,11),VLOOKUP($A11,Game4!$A$17:$K$42,11),VLOOKUP($A11,Game5!$A$17:$K$42,11),VLOOKUP($A11,Game6!$A$17:$K$42,11),VLOOKUP($A11,Game7!$A$17:$K$42,11),VLOOKUP($A11,Game8!$A$17:$K$42,11),VLOOKUP($A11,Game9!$A$17:$K$42,11),VLOOKUP($A11,Game10!$A$17:$K$42,11),VLOOKUP($A11,Game11!$A$17:$K$42,11),VLOOKUP($A11,Game12!$A$17:$K$42,11),VLOOKUP($A11,Game13!$A$17:$K$42,11))</f>
        <v>0</v>
      </c>
      <c r="V11" s="38">
        <f>SUM(VLOOKUP($A11,Game1!$A$17:$L$44,12),VLOOKUP($A11,Game2!$A$18:$L$47,12),VLOOKUP($A11,Game3!$A$18:$L$42,12),VLOOKUP($A11,Game4!$A$16:$L$40,12),VLOOKUP($A11,Game5!$A$18:$L$44,12),VLOOKUP($A11,Game6!$A$18:$L$44,12),VLOOKUP($A11,Game7!$A$18:$L$44,12),VLOOKUP($A11,Game8!$A$18:$L$44,12),VLOOKUP($A11,Game9!$A$18:$L$44,12),VLOOKUP($A11,Game10!$A$18:$L$44,12),VLOOKUP($A11,Game11!$A$18:$L$44,12),VLOOKUP($A11,Game12!$A$18:$L$44,12),VLOOKUP($A11,Game13!$A$18:$L$44,12))</f>
        <v>0</v>
      </c>
      <c r="W11" s="38">
        <f>SUM(VLOOKUP($A11,Game1!$A$15:$M$44,13),VLOOKUP($A11,Game2!$A$16:$M$47,13),VLOOKUP($A11,Game3!$A$18:$M$42,13),VLOOKUP($A11,Game4!$A$16:$M$40,13),VLOOKUP($A11,Game5!$A$18:$M$44,13),VLOOKUP($A11,Game6!$A$18:$M$44,13),VLOOKUP($A11,Game7!$A$18:$M$44,13),VLOOKUP($A11,Game8!$A$18:$M$44,13),VLOOKUP($A11,Game9!$A$18:$M$44,13),VLOOKUP($A11,Game10!$A$18:$M$44,13),VLOOKUP($A11,Game11!$A$18:$M$44,13),VLOOKUP($A11,Game12!$A$18:$M$44,13),VLOOKUP($A11,Game13!$A$18:$M$44,13))</f>
        <v>0</v>
      </c>
      <c r="X11" s="38">
        <f>SUM(VLOOKUP($A11,Game1!$A$15:$N$44,14),VLOOKUP($A11,Game2!$A$16:$N$47,14),VLOOKUP($A11,Game3!$A$18:$N$42,14),VLOOKUP($A11,Game4!$A$16:$N$40,14),VLOOKUP($A11,Game5!$A$18:$N$44,14),VLOOKUP($A11,Game6!$A$18:$N$44,14),VLOOKUP($A11,Game7!$A$18:$N$44,14),VLOOKUP($A11,Game8!$A$18:$N$44,14),VLOOKUP($A11,Game9!$A$18:$N$44,14),VLOOKUP($A11,Game10!$A$18:$N$44,14),VLOOKUP($A11,Game11!$A$18:$N$44,14),VLOOKUP($A11,Game12!$A$18:$N$44,14),VLOOKUP($A11,Game13!$A$18:$N$44,14))</f>
        <v>0</v>
      </c>
      <c r="Y11" s="38" t="e">
        <f t="shared" si="7"/>
        <v>#DIV/0!</v>
      </c>
      <c r="Z11" s="2">
        <f t="shared" si="8"/>
        <v>6</v>
      </c>
      <c r="AB11" s="2">
        <f>SUM(Game1!S11,Game2!S11,Game3!S11,Game4!S11,Game5!S11,Game6!S11,Game7!S11,Game8!S11,Game9!S11,Game10!S11,Game11!S11,Game12!S11,Game13!S11)</f>
        <v>1</v>
      </c>
      <c r="AC11" s="2">
        <f>SUM(Game1!T11,Game2!T11,Game3!T11,Game4!T11,Game5!T11,Game6!T11,Game7!T11,Game8!T11,Game9!T11,Game10!T11,Game11!T11,Game12!T11,Game13!T11)</f>
        <v>1</v>
      </c>
      <c r="AD11" s="2">
        <f>SUM(Game1!U11,Game2!U11,Game3!U11,Game4!U11,Game5!U11,Game6!U11,Game7!U11,Game8!U11,Game9!U11,Game10!U11,Game11!U11,Game12!U11,Game13!U11)</f>
        <v>1</v>
      </c>
      <c r="AE11" s="2">
        <f>SUM(Game1!V11,Game2!V11,Game3!V11,Game4!V11,Game5!V11,Game6!V11,Game7!V11,Game8!V11,Game9!V11,Game10!V11,Game11!V11,Game12!V11,Game13!V11)</f>
        <v>0</v>
      </c>
      <c r="AF11" s="2">
        <f>SUM(Game1!W11,Game2!W11,Game3!W11,Game4!W11,Game5!W11,Game6!W11,Game7!W11,Game8!W11,Game9!W11,Game10!W11,Game11!W11,Game12!W11,Game13!W11)</f>
        <v>1</v>
      </c>
      <c r="AG11" s="2">
        <f>SUM(Game1!X11,Game2!X11,Game3!X11,Game4!X11,Game5!X11,Game6!X11,Game7!X11,Game8!X11,Game9!X11,Game10!X11,Game11!X11,Game12!X11,Game13!X11)</f>
        <v>0</v>
      </c>
      <c r="AH11" s="2">
        <f>SUM(Game1!Y11,Game2!Y11,Game3!Y11,Game4!Y11,Game5!Y11,Game6!Y11,Game7!Y11,Game8!Y11,Game9!Y11,Game10!Y11,Game11!Y11,Game12!Y11,Game13!Y11)</f>
        <v>1</v>
      </c>
      <c r="AI11" s="2">
        <f>SUM(Game1!Z11,Game2!Z11,Game3!Z11,Game4!Z11,Game5!Z11,Game6!Z11,Game7!Z11,Game8!Z11,Game9!Z11,Game10!Z11,Game11!Z11,Game12!Z11,Game13!Z11)</f>
        <v>0</v>
      </c>
      <c r="AJ11" s="2">
        <f>SUM(Game1!AA11,Game2!AA11,Game3!AA11,Game4!AA11,Game5!AA11,Game6!AA11,Game7!AA11,Game8!AA11,Game9!AA11,Game10!AA11,Game11!AA11,Game12!AA11,Game13!AA11)</f>
        <v>0</v>
      </c>
      <c r="AK11" s="2">
        <f>SUM(Game1!AB11,Game2!AB11,Game3!AB11,Game4!AB11,Game5!AB11,Game6!AB11,Game7!AB11,Game8!AB11,Game9!AB11,Game10!AB11,Game11!AB11,Game12!AB11,Game13!AB11)</f>
        <v>0</v>
      </c>
    </row>
    <row r="12" spans="1:37" s="2" customFormat="1" ht="23.4" x14ac:dyDescent="0.45">
      <c r="A12" s="27">
        <v>10</v>
      </c>
      <c r="B12" s="4"/>
      <c r="C12" s="27">
        <f>SUM((IF(ISTEXT(VLOOKUP(A12,Game1!A12:C12,3)),1,0)),(IF(ISTEXT(VLOOKUP(A12,Game2!A12:C12,3)),1,0)),(IF(ISTEXT(VLOOKUP(A12,Game3!A12:C12,3)),1,0)),(IF(ISTEXT(VLOOKUP(A12,Game4!A12:C12,3)),1,0)),(IF(ISTEXT(VLOOKUP(A12,Game5!A12:C12,3)),1,0)),(IF(ISTEXT(VLOOKUP(A12,Game6!A12:C12,3)),1,0)),(IF(ISTEXT(VLOOKUP(A12,Game7!A12:C12,3)),1,0)),(IF(ISTEXT(VLOOKUP(A12,Game8!A12:C12,3)),1,0)),(IF(ISTEXT(VLOOKUP(A12,Game9!A12:C12,3)),1,0)),(IF(ISTEXT(VLOOKUP(A12,Game10!A12:C12,3)),1,0)),(IF(ISTEXT(VLOOKUP(A12,Game11!A12:C12,3)),1,0)),(IF(ISTEXT(VLOOKUP(A12,Game12!A12:C12,3)),1,0)),(IF(ISTEXT(VLOOKUP(A12,Game13!A12:C12,3)),1,0)))</f>
        <v>1</v>
      </c>
      <c r="D12" s="32"/>
      <c r="E12" s="28"/>
      <c r="F12" s="28">
        <f t="shared" si="0"/>
        <v>4</v>
      </c>
      <c r="G12" s="29">
        <f>SUM(VLOOKUP($A12,Game1!$A$3:$M$12,9),VLOOKUP($A12,Game2!$A$3:$M$13,9),VLOOKUP($A12,Game3!$A$3:$M$13,9),VLOOKUP($A12,Game4!$A$3:$M$13,9),VLOOKUP($A12,Game5!$A$3:$M$13,9),VLOOKUP($A12,Game6!$A$3:$M$13,9),VLOOKUP($A12,Game7!$A$3:$M$13,9),VLOOKUP($A12,Game8!$A$3:$M$13,9),VLOOKUP($A12,Game9!$A$3:$M$13,9),VLOOKUP($A12,Game10!$A$3:$M$13,9),VLOOKUP($A12,Game11!$A$3:$M$13,9),VLOOKUP($A12,Game12!$A$3:$M$13,9),VLOOKUP($A12,Game13!$A$3:$M$13,9))</f>
        <v>2</v>
      </c>
      <c r="H12" s="30">
        <f t="shared" si="1"/>
        <v>2</v>
      </c>
      <c r="I12" s="29">
        <f>SUM(VLOOKUP($A12,Game1!$A$3:$M$12,10),VLOOKUP($A12,Game2!$A$3:$M$13,10),VLOOKUP($A12,Game3!$A$3:$M$13,10),VLOOKUP($A12,Game4!$A$3:$M$13,10),VLOOKUP($A12,Game5!$A$3:$M$13,10),VLOOKUP($A12,Game6!$A$3:$M$13,10),VLOOKUP($A12,Game7!$A$3:$M$13,10),VLOOKUP($A12,Game8!$A$3:$M$13,10),VLOOKUP($A12,Game9!$A$3:$M$13,10),VLOOKUP($A12,Game10!$A$3:$M$13,10),VLOOKUP($A12,Game11!$A$3:$M$13,10),VLOOKUP($A12,Game12!$A$3:$M$13,10),VLOOKUP($A12,Game13!$A$3:$M$13,10))</f>
        <v>2</v>
      </c>
      <c r="J12" s="30">
        <f t="shared" si="2"/>
        <v>2</v>
      </c>
      <c r="K12" s="29">
        <f>SUM(VLOOKUP($A12,Game1!$A$3:$M$12,11),VLOOKUP($A12,Game2!$A$3:$M$13,11),VLOOKUP($A12,Game3!$A$3:$M$13,11),VLOOKUP($A12,Game4!$A$3:$M$13,11),VLOOKUP($A12,Game5!$A$3:$M$13,11),VLOOKUP($A12,Game6!$A$3:$M$13,11),VLOOKUP($A12,Game7!$A$3:$M$13,11),VLOOKUP($A12,Game8!$A$3:$M$13,11),VLOOKUP($A12,Game9!$A$3:$M$13,11),VLOOKUP($A12,Game10!$A$3:$M$13,11),VLOOKUP($A12,Game11!$A$3:$M$13,11),VLOOKUP($A12,Game12!$A$3:$M$13,11),VLOOKUP($A12,Game13!$A$3:$M$13,11))</f>
        <v>1</v>
      </c>
      <c r="L12" s="30">
        <f t="shared" si="3"/>
        <v>1</v>
      </c>
      <c r="M12" s="29">
        <f>SUM(VLOOKUP($A12,Game1!$A$3:$M$12,12),VLOOKUP($A12,Game2!$A$3:$M$13,12),VLOOKUP($A12,Game3!$A$3:$M$13,12),VLOOKUP($A12,Game4!$A$3:$M$13,12),VLOOKUP($A12,Game5!$A$3:$M$13,12),VLOOKUP($A12,Game6!$A$3:$M$13,12),VLOOKUP($A12,Game7!$A$3:$M$13,12),VLOOKUP($A12,Game8!$A$3:$M$13,12),VLOOKUP($A12,Game9!$A$3:$M$13,12),VLOOKUP($A12,Game10!$A$3:$M$13,12),VLOOKUP($A12,Game11!$A$3:$M$13,12),VLOOKUP($A12,Game12!$A$3:$M$13,12),VLOOKUP($A12,Game13!$A$3:$M$13,12))</f>
        <v>1</v>
      </c>
      <c r="N12" s="30">
        <f t="shared" si="4"/>
        <v>1</v>
      </c>
      <c r="O12" s="29">
        <f>SUM(VLOOKUP($A12,Game1!$A$3:$M$12,13),VLOOKUP($A12,Game2!$A$3:$M$13,13),VLOOKUP($A12,Game3!$A$3:$M$13,13),VLOOKUP($A12,Game4!$A$3:$M$13,13),VLOOKUP($A12,Game5!$A$3:$M$13,13),VLOOKUP($A12,Game6!$A$3:$M$13,13),VLOOKUP($A12,Game7!$A$3:$M$13,13),VLOOKUP($A12,Game8!$A$3:$M$13,13),VLOOKUP($A12,Game9!$A$3:$M$13,13),VLOOKUP($A12,Game10!$A$3:$M$13,13),VLOOKUP($A12,Game11!$A$3:$M$13,13),VLOOKUP($A12,Game12!$A$3:$M$13,13),VLOOKUP($A12,Game13!$A$3:$M$13,13))</f>
        <v>0</v>
      </c>
      <c r="P12" s="30">
        <f t="shared" si="5"/>
        <v>0</v>
      </c>
      <c r="Q12" s="29">
        <f>SUM(VLOOKUP($A12,Game1!$A$19:$K$45,9),VLOOKUP($A12,Game2!$A$20:$K$47,9),VLOOKUP($A12,Game3!$A$17:$K$43,9),VLOOKUP($A12,Game4!$A$17:$K$43,9),VLOOKUP($A12,Game5!$A$17:$K$43,9),VLOOKUP($A12,Game6!$A$17:$K$43,9),VLOOKUP($A12,Game7!$A$17:$K$43,9),VLOOKUP($A12,Game8!$A$17:$K$43,9),VLOOKUP($A12,Game9!$A$17:$K$43,9),VLOOKUP($A12,Game10!$A$17:$K$43,9),VLOOKUP($A12,Game11!$A$17:$K$42,9),VLOOKUP($A12,Game12!$A$17:$K$42,9),VLOOKUP($A12,Game13!$A$17:$K$42,9))</f>
        <v>0</v>
      </c>
      <c r="R12" s="29">
        <f>SUM(VLOOKUP($A12,Game1!$A$19:$K$45,10),VLOOKUP($A12,Game2!$A$20:$K$47,10),VLOOKUP($A12,Game3!$A$17:$K$43,10),VLOOKUP($A12,Game4!$A$17:$K$43,10),VLOOKUP($A12,Game5!$A$17:$K$43,10),VLOOKUP($A12,Game6!$A$17:$K$43,10),VLOOKUP($A12,Game7!$A$17:$K$43,10),VLOOKUP($A12,Game8!$A$17:$K$43,10),VLOOKUP($A12,Game9!$A$17:$K$43,10),VLOOKUP($A12,Game10!$A$17:$K$43,10),VLOOKUP($A12,Game11!$A$17:$K$43,10),VLOOKUP($A12,Game12!$A$17:$K$43,10),VLOOKUP($A12,Game13!$A$17:$K$43,10))</f>
        <v>0</v>
      </c>
      <c r="S12" s="29"/>
      <c r="T12" s="31" t="e">
        <f t="shared" si="6"/>
        <v>#DIV/0!</v>
      </c>
      <c r="U12" s="29">
        <f>SUM(VLOOKUP($A12,Game1!$A$19:$K$44,11),VLOOKUP($A12,Game2!$A$20:$K$46,11),VLOOKUP($A12,Game3!$A$17:$K$42,11),VLOOKUP($A12,Game4!$A$17:$K$42,11),VLOOKUP($A12,Game5!$A$17:$K$42,11),VLOOKUP($A12,Game6!$A$17:$K$42,11),VLOOKUP($A12,Game7!$A$17:$K$42,11),VLOOKUP($A12,Game8!$A$17:$K$42,11),VLOOKUP($A12,Game9!$A$17:$K$42,11),VLOOKUP($A12,Game10!$A$17:$K$42,11),VLOOKUP($A12,Game11!$A$17:$K$42,11),VLOOKUP($A12,Game12!$A$17:$K$42,11),VLOOKUP($A12,Game13!$A$17:$K$42,11))</f>
        <v>0</v>
      </c>
      <c r="V12" s="38">
        <f>SUM(VLOOKUP($A12,Game1!$A$17:$L$44,12),VLOOKUP($A12,Game2!$A$18:$L$47,12),VLOOKUP($A12,Game3!$A$18:$L$42,12),VLOOKUP($A12,Game4!$A$16:$L$40,12),VLOOKUP($A12,Game5!$A$18:$L$44,12),VLOOKUP($A12,Game6!$A$18:$L$44,12),VLOOKUP($A12,Game7!$A$18:$L$44,12),VLOOKUP($A12,Game8!$A$18:$L$44,12),VLOOKUP($A12,Game9!$A$18:$L$44,12),VLOOKUP($A12,Game10!$A$18:$L$44,12),VLOOKUP($A12,Game11!$A$18:$L$44,12),VLOOKUP($A12,Game12!$A$18:$L$44,12),VLOOKUP($A12,Game13!$A$18:$L$44,12))</f>
        <v>0</v>
      </c>
      <c r="W12" s="38">
        <f>SUM(VLOOKUP($A12,Game1!$A$15:$M$44,13),VLOOKUP($A12,Game2!$A$16:$M$47,13),VLOOKUP($A12,Game3!$A$18:$M$42,13),VLOOKUP($A12,Game4!$A$16:$M$40,13),VLOOKUP($A12,Game5!$A$18:$M$44,13),VLOOKUP($A12,Game6!$A$18:$M$44,13),VLOOKUP($A12,Game7!$A$18:$M$44,13),VLOOKUP($A12,Game8!$A$18:$M$44,13),VLOOKUP($A12,Game9!$A$18:$M$44,13),VLOOKUP($A12,Game10!$A$18:$M$44,13),VLOOKUP($A12,Game11!$A$18:$M$44,13),VLOOKUP($A12,Game12!$A$18:$M$44,13),VLOOKUP($A12,Game13!$A$18:$M$44,13))</f>
        <v>0</v>
      </c>
      <c r="X12" s="38">
        <f>SUM(VLOOKUP($A12,Game1!$A$15:$N$44,14),VLOOKUP($A12,Game2!$A$16:$N$47,14),VLOOKUP($A12,Game3!$A$18:$N$42,14),VLOOKUP($A12,Game4!$A$16:$N$40,14),VLOOKUP($A12,Game5!$A$18:$N$44,14),VLOOKUP($A12,Game6!$A$18:$N$44,14),VLOOKUP($A12,Game7!$A$18:$N$44,14),VLOOKUP($A12,Game8!$A$18:$N$44,14),VLOOKUP($A12,Game9!$A$18:$N$44,14),VLOOKUP($A12,Game10!$A$18:$N$44,14),VLOOKUP($A12,Game11!$A$18:$N$44,14),VLOOKUP($A12,Game12!$A$18:$N$44,14),VLOOKUP($A12,Game13!$A$18:$N$44,14))</f>
        <v>0</v>
      </c>
      <c r="Y12" s="38" t="e">
        <f t="shared" si="7"/>
        <v>#DIV/0!</v>
      </c>
      <c r="Z12" s="2">
        <f t="shared" si="8"/>
        <v>6</v>
      </c>
      <c r="AB12" s="2">
        <f>SUM(Game1!S12,Game2!S12,Game3!S12,Game4!S12,Game5!S12,Game6!S12,Game7!S12,Game8!S12,Game9!S12,Game10!S12,Game11!S12,Game12!S12,Game13!S12)</f>
        <v>1</v>
      </c>
      <c r="AC12" s="2">
        <f>SUM(Game1!T12,Game2!T12,Game3!T12,Game4!T12,Game5!T12,Game6!T12,Game7!T12,Game8!T12,Game9!T12,Game10!T12,Game11!T12,Game12!T12,Game13!T12)</f>
        <v>1</v>
      </c>
      <c r="AD12" s="2">
        <f>SUM(Game1!U12,Game2!U12,Game3!U12,Game4!U12,Game5!U12,Game6!U12,Game7!U12,Game8!U12,Game9!U12,Game10!U12,Game11!U12,Game12!U12,Game13!U12)</f>
        <v>1</v>
      </c>
      <c r="AE12" s="2">
        <f>SUM(Game1!V12,Game2!V12,Game3!V12,Game4!V12,Game5!V12,Game6!V12,Game7!V12,Game8!V12,Game9!V12,Game10!V12,Game11!V12,Game12!V12,Game13!V12)</f>
        <v>0</v>
      </c>
      <c r="AF12" s="2">
        <f>SUM(Game1!W12,Game2!W12,Game3!W12,Game4!W12,Game5!W12,Game6!W12,Game7!W12,Game8!W12,Game9!W12,Game10!W12,Game11!W12,Game12!W12,Game13!W12)</f>
        <v>1</v>
      </c>
      <c r="AG12" s="2">
        <f>SUM(Game1!X12,Game2!X12,Game3!X12,Game4!X12,Game5!X12,Game6!X12,Game7!X12,Game8!X12,Game9!X12,Game10!X12,Game11!X12,Game12!X12,Game13!X12)</f>
        <v>0</v>
      </c>
      <c r="AH12" s="2">
        <f>SUM(Game1!Y12,Game2!Y12,Game3!Y12,Game4!Y12,Game5!Y12,Game6!Y12,Game7!Y12,Game8!Y12,Game9!Y12,Game10!Y12,Game11!Y12,Game12!Y12,Game13!Y12)</f>
        <v>1</v>
      </c>
      <c r="AI12" s="2">
        <f>SUM(Game1!Z12,Game2!Z12,Game3!Z12,Game4!Z12,Game5!Z12,Game6!Z12,Game7!Z12,Game8!Z12,Game9!Z12,Game10!Z12,Game11!Z12,Game12!Z12,Game13!Z12)</f>
        <v>0</v>
      </c>
      <c r="AJ12" s="2">
        <f>SUM(Game1!AA12,Game2!AA12,Game3!AA12,Game4!AA12,Game5!AA12,Game6!AA12,Game7!AA12,Game8!AA12,Game9!AA12,Game10!AA12,Game11!AA12,Game12!AA12,Game13!AA12)</f>
        <v>1</v>
      </c>
      <c r="AK12" s="2">
        <f>SUM(Game1!AB12,Game2!AB12,Game3!AB12,Game4!AB12,Game5!AB12,Game6!AB12,Game7!AB12,Game8!AB12,Game9!AB12,Game10!AB12,Game11!AB12,Game12!AB12,Game13!AB12)</f>
        <v>0</v>
      </c>
    </row>
    <row r="13" spans="1:37" s="2" customFormat="1" ht="23.4" x14ac:dyDescent="0.45">
      <c r="A13" s="27">
        <v>11</v>
      </c>
      <c r="B13" s="4"/>
      <c r="C13" s="27">
        <f>SUM((IF(ISTEXT(VLOOKUP(A13,Game1!#REF!,3)),1,0)),(IF(ISTEXT(VLOOKUP(A13,Game2!A13:C13,3)),1,0)),(IF(ISTEXT(VLOOKUP(A13,Game3!A13:C13,3)),1,0)),(IF(ISTEXT(VLOOKUP(A13,Game4!A13:C13,3)),1,0)),(IF(ISTEXT(VLOOKUP(A13,Game5!A13:C13,3)),1,0)),(IF(ISTEXT(VLOOKUP(A13,Game6!A13:C13,3)),1,0)),(IF(ISTEXT(VLOOKUP(A13,Game7!A13:C13,3)),1,0)),(IF(ISTEXT(VLOOKUP(A13,Game8!A13:C13,3)),1,0)),(IF(ISTEXT(VLOOKUP(A13,Game9!A13:C13,3)),1,0)),(IF(ISTEXT(VLOOKUP(A13,Game10!A13:C13,3)),1,0)),(IF(ISTEXT(VLOOKUP(A13,Game11!A13:C13,3)),1,0)),(IF(ISTEXT(VLOOKUP(A13,Game12!A13:C13,3)),1,0)),(IF(ISTEXT(VLOOKUP(A13,Game13!A13:C13,3)),1,0)))</f>
        <v>0</v>
      </c>
      <c r="D13" s="32"/>
      <c r="E13" s="28"/>
      <c r="F13" s="28">
        <f t="shared" si="0"/>
        <v>4</v>
      </c>
      <c r="G13" s="29">
        <f>SUM(VLOOKUP($A13,Game1!$A$3:$M$12,9),VLOOKUP($A13,Game2!$A$3:$M$13,9),VLOOKUP($A13,Game3!$A$3:$M$13,9),VLOOKUP($A13,Game4!$A$3:$M$13,9),VLOOKUP($A13,Game5!$A$3:$M$13,9),VLOOKUP($A13,Game6!$A$3:$M$13,9),VLOOKUP($A13,Game7!$A$3:$M$13,9),VLOOKUP($A13,Game8!$A$3:$M$13,9),VLOOKUP($A13,Game9!$A$3:$M$13,9),VLOOKUP($A13,Game10!$A$3:$M$13,9),VLOOKUP($A13,Game11!$A$3:$M$13,9),VLOOKUP($A13,Game12!$A$3:$M$13,9),VLOOKUP($A13,Game13!$A$3:$M$13,9))</f>
        <v>2</v>
      </c>
      <c r="H13" s="30" t="e">
        <f t="shared" si="1"/>
        <v>#DIV/0!</v>
      </c>
      <c r="I13" s="29">
        <f>SUM(VLOOKUP($A13,Game1!$A$3:$M$12,10),VLOOKUP($A13,Game2!$A$3:$M$13,10),VLOOKUP($A13,Game3!$A$3:$M$13,10),VLOOKUP($A13,Game4!$A$3:$M$13,10),VLOOKUP($A13,Game5!$A$3:$M$13,10),VLOOKUP($A13,Game6!$A$3:$M$13,10),VLOOKUP($A13,Game7!$A$3:$M$13,10),VLOOKUP($A13,Game8!$A$3:$M$13,10),VLOOKUP($A13,Game9!$A$3:$M$13,10),VLOOKUP($A13,Game10!$A$3:$M$13,10),VLOOKUP($A13,Game11!$A$3:$M$13,10),VLOOKUP($A13,Game12!$A$3:$M$13,10),VLOOKUP($A13,Game13!$A$3:$M$13,10))</f>
        <v>2</v>
      </c>
      <c r="J13" s="30" t="e">
        <f t="shared" si="2"/>
        <v>#DIV/0!</v>
      </c>
      <c r="K13" s="29">
        <f>SUM(VLOOKUP($A13,Game1!$A$3:$M$12,11),VLOOKUP($A13,Game2!$A$3:$M$13,11),VLOOKUP($A13,Game3!$A$3:$M$13,11),VLOOKUP($A13,Game4!$A$3:$M$13,11),VLOOKUP($A13,Game5!$A$3:$M$13,11),VLOOKUP($A13,Game6!$A$3:$M$13,11),VLOOKUP($A13,Game7!$A$3:$M$13,11),VLOOKUP($A13,Game8!$A$3:$M$13,11),VLOOKUP($A13,Game9!$A$3:$M$13,11),VLOOKUP($A13,Game10!$A$3:$M$13,11),VLOOKUP($A13,Game11!$A$3:$M$13,11),VLOOKUP($A13,Game12!$A$3:$M$13,11),VLOOKUP($A13,Game13!$A$3:$M$13,11))</f>
        <v>1</v>
      </c>
      <c r="L13" s="30" t="e">
        <f t="shared" si="3"/>
        <v>#DIV/0!</v>
      </c>
      <c r="M13" s="29">
        <f>SUM(VLOOKUP($A13,Game1!$A$3:$M$12,12),VLOOKUP($A13,Game2!$A$3:$M$13,12),VLOOKUP($A13,Game3!$A$3:$M$13,12),VLOOKUP($A13,Game4!$A$3:$M$13,12),VLOOKUP($A13,Game5!$A$3:$M$13,12),VLOOKUP($A13,Game6!$A$3:$M$13,12),VLOOKUP($A13,Game7!$A$3:$M$13,12),VLOOKUP($A13,Game8!$A$3:$M$13,12),VLOOKUP($A13,Game9!$A$3:$M$13,12),VLOOKUP($A13,Game10!$A$3:$M$13,12),VLOOKUP($A13,Game11!$A$3:$M$13,12),VLOOKUP($A13,Game12!$A$3:$M$13,12),VLOOKUP($A13,Game13!$A$3:$M$13,12))</f>
        <v>1</v>
      </c>
      <c r="N13" s="30" t="e">
        <f t="shared" si="4"/>
        <v>#DIV/0!</v>
      </c>
      <c r="O13" s="29">
        <f>SUM(VLOOKUP($A13,Game1!$A$3:$M$12,13),VLOOKUP($A13,Game2!$A$3:$M$13,13),VLOOKUP($A13,Game3!$A$3:$M$13,13),VLOOKUP($A13,Game4!$A$3:$M$13,13),VLOOKUP($A13,Game5!$A$3:$M$13,13),VLOOKUP($A13,Game6!$A$3:$M$13,13),VLOOKUP($A13,Game7!$A$3:$M$13,13),VLOOKUP($A13,Game8!$A$3:$M$13,13),VLOOKUP($A13,Game9!$A$3:$M$13,13),VLOOKUP($A13,Game10!$A$3:$M$13,13),VLOOKUP($A13,Game11!$A$3:$M$13,13),VLOOKUP($A13,Game12!$A$3:$M$13,13),VLOOKUP($A13,Game13!$A$3:$M$13,13))</f>
        <v>0</v>
      </c>
      <c r="P13" s="30" t="e">
        <f t="shared" si="5"/>
        <v>#DIV/0!</v>
      </c>
      <c r="Q13" s="29">
        <f>SUM(VLOOKUP($A13,Game1!$A$19:$K$45,9),VLOOKUP($A13,Game2!$A$20:$K$47,9),VLOOKUP($A13,Game3!$A$17:$K$43,9),VLOOKUP($A13,Game4!$A$17:$K$43,9),VLOOKUP($A13,Game5!$A$17:$K$43,9),VLOOKUP($A13,Game6!$A$17:$K$43,9),VLOOKUP($A13,Game7!$A$17:$K$43,9),VLOOKUP($A13,Game8!$A$17:$K$43,9),VLOOKUP($A13,Game9!$A$17:$K$43,9),VLOOKUP($A13,Game10!$A$17:$K$43,9),VLOOKUP($A13,Game11!$A$17:$K$42,9),VLOOKUP($A13,Game12!$A$17:$K$42,9),VLOOKUP($A13,Game13!$A$17:$K$42,9))</f>
        <v>0</v>
      </c>
      <c r="R13" s="29">
        <f>SUM(VLOOKUP($A13,Game1!$A$19:$K$45,10),VLOOKUP($A13,Game2!$A$20:$K$47,10),VLOOKUP($A13,Game3!$A$17:$K$43,10),VLOOKUP($A13,Game4!$A$17:$K$43,10),VLOOKUP($A13,Game5!$A$17:$K$43,10),VLOOKUP($A13,Game6!$A$17:$K$43,10),VLOOKUP($A13,Game7!$A$17:$K$43,10),VLOOKUP($A13,Game8!$A$17:$K$43,10),VLOOKUP($A13,Game9!$A$17:$K$43,10),VLOOKUP($A13,Game10!$A$17:$K$43,10),VLOOKUP($A13,Game11!$A$17:$K$43,10),VLOOKUP($A13,Game12!$A$17:$K$43,10),VLOOKUP($A13,Game13!$A$17:$K$43,10))</f>
        <v>0</v>
      </c>
      <c r="S13" s="29"/>
      <c r="T13" s="31" t="e">
        <f t="shared" si="6"/>
        <v>#DIV/0!</v>
      </c>
      <c r="U13" s="29">
        <f>SUM(VLOOKUP($A13,Game1!$A$19:$K$44,11),VLOOKUP($A13,Game2!$A$20:$K$46,11),VLOOKUP($A13,Game3!$A$17:$K$42,11),VLOOKUP($A13,Game4!$A$17:$K$42,11),VLOOKUP($A13,Game5!$A$17:$K$42,11),VLOOKUP($A13,Game6!$A$17:$K$42,11),VLOOKUP($A13,Game7!$A$17:$K$42,11),VLOOKUP($A13,Game8!$A$17:$K$42,11),VLOOKUP($A13,Game9!$A$17:$K$42,11),VLOOKUP($A13,Game10!$A$17:$K$42,11),VLOOKUP($A13,Game11!$A$17:$K$42,11),VLOOKUP($A13,Game12!$A$17:$K$42,11),VLOOKUP($A13,Game13!$A$17:$K$42,11))</f>
        <v>0</v>
      </c>
      <c r="V13" s="38">
        <f>SUM(VLOOKUP($A13,Game1!$A$17:$L$44,12),VLOOKUP($A13,Game2!$A$18:$L$47,12),VLOOKUP($A13,Game3!$A$18:$L$42,12),VLOOKUP($A13,Game4!$A$16:$L$40,12),VLOOKUP($A13,Game5!$A$18:$L$44,12),VLOOKUP($A13,Game6!$A$18:$L$44,12),VLOOKUP($A13,Game7!$A$18:$L$44,12),VLOOKUP($A13,Game8!$A$18:$L$44,12),VLOOKUP($A13,Game9!$A$18:$L$44,12),VLOOKUP($A13,Game10!$A$18:$L$44,12),VLOOKUP($A13,Game11!$A$18:$L$44,12),VLOOKUP($A13,Game12!$A$18:$L$44,12),VLOOKUP($A13,Game13!$A$18:$L$44,12))</f>
        <v>0</v>
      </c>
      <c r="W13" s="38">
        <f>SUM(VLOOKUP($A13,Game1!$A$15:$M$44,13),VLOOKUP($A13,Game2!$A$16:$M$47,13),VLOOKUP($A13,Game3!$A$18:$M$42,13),VLOOKUP($A13,Game4!$A$16:$M$40,13),VLOOKUP($A13,Game5!$A$18:$M$44,13),VLOOKUP($A13,Game6!$A$18:$M$44,13),VLOOKUP($A13,Game7!$A$18:$M$44,13),VLOOKUP($A13,Game8!$A$18:$M$44,13),VLOOKUP($A13,Game9!$A$18:$M$44,13),VLOOKUP($A13,Game10!$A$18:$M$44,13),VLOOKUP($A13,Game11!$A$18:$M$44,13),VLOOKUP($A13,Game12!$A$18:$M$44,13),VLOOKUP($A13,Game13!$A$18:$M$44,13))</f>
        <v>0</v>
      </c>
      <c r="X13" s="38">
        <f>SUM(VLOOKUP($A13,Game1!$A$15:$N$44,14),VLOOKUP($A13,Game2!$A$16:$N$47,14),VLOOKUP($A13,Game3!$A$18:$N$42,14),VLOOKUP($A13,Game4!$A$16:$N$40,14),VLOOKUP($A13,Game5!$A$18:$N$44,14),VLOOKUP($A13,Game6!$A$18:$N$44,14),VLOOKUP($A13,Game7!$A$18:$N$44,14),VLOOKUP($A13,Game8!$A$18:$N$44,14),VLOOKUP($A13,Game9!$A$18:$N$44,14),VLOOKUP($A13,Game10!$A$18:$N$44,14),VLOOKUP($A13,Game11!$A$18:$N$44,14),VLOOKUP($A13,Game12!$A$18:$N$44,14),VLOOKUP($A13,Game13!$A$18:$N$44,14))</f>
        <v>0</v>
      </c>
      <c r="Y13" s="38" t="e">
        <f t="shared" si="7"/>
        <v>#DIV/0!</v>
      </c>
      <c r="Z13" s="2">
        <f t="shared" si="8"/>
        <v>6</v>
      </c>
      <c r="AB13" s="2" t="e">
        <f>SUM(Game1!#REF!,Game2!S13,Game3!S13,Game4!S13,Game5!S13,Game6!S13,Game7!S13,Game8!S13,Game9!S13,Game10!S13,Game11!S13,Game12!S13,Game13!S13)</f>
        <v>#REF!</v>
      </c>
      <c r="AC13" s="2" t="e">
        <f>SUM(Game1!#REF!,Game2!T13,Game3!T13,Game4!T13,Game5!T13,Game6!T13,Game7!T13,Game8!T13,Game9!T13,Game10!T13,Game11!T13,Game12!T13,Game13!T13)</f>
        <v>#REF!</v>
      </c>
      <c r="AD13" s="2" t="e">
        <f>SUM(Game1!#REF!,Game2!U13,Game3!U13,Game4!U13,Game5!U13,Game6!U13,Game7!U13,Game8!U13,Game9!U13,Game10!U13,Game11!U13,Game12!U13,Game13!U13)</f>
        <v>#REF!</v>
      </c>
      <c r="AE13" s="2" t="e">
        <f>SUM(Game1!#REF!,Game2!V13,Game3!V13,Game4!V13,Game5!V13,Game6!V13,Game7!V13,Game8!V13,Game9!V13,Game10!V13,Game11!V13,Game12!V13,Game13!V13)</f>
        <v>#REF!</v>
      </c>
      <c r="AF13" s="2" t="e">
        <f>SUM(Game1!#REF!,Game2!W13,Game3!W13,Game4!W13,Game5!W13,Game6!W13,Game7!W13,Game8!W13,Game9!W13,Game10!W13,Game11!W13,Game12!W13,Game13!W13)</f>
        <v>#REF!</v>
      </c>
      <c r="AG13" s="2" t="e">
        <f>SUM(Game1!#REF!,Game2!X13,Game3!X13,Game4!X13,Game5!X13,Game6!X13,Game7!X13,Game8!X13,Game9!X13,Game10!X13,Game11!X13,Game12!X13,Game13!X13)</f>
        <v>#REF!</v>
      </c>
      <c r="AH13" s="2" t="e">
        <f>SUM(Game1!#REF!,Game2!Y13,Game3!Y13,Game4!Y13,Game5!Y13,Game6!Y13,Game7!Y13,Game8!Y13,Game9!Y13,Game10!Y13,Game11!Y13,Game12!Y13,Game13!Y13)</f>
        <v>#REF!</v>
      </c>
      <c r="AI13" s="2" t="e">
        <f>SUM(Game1!#REF!,Game2!Z13,Game3!Z13,Game4!Z13,Game5!Z13,Game6!Z13,Game7!Z13,Game8!Z13,Game9!Z13,Game10!Z13,Game11!Z13,Game12!Z13,Game13!Z13)</f>
        <v>#REF!</v>
      </c>
      <c r="AJ13" s="2" t="e">
        <f>SUM(Game1!#REF!,Game2!AA13,Game3!AA13,Game4!AA13,Game5!AA13,Game6!AA13,Game7!AA13,Game8!AA13,Game9!AA13,Game10!AA13,Game11!AA13,Game12!AA13,Game13!AA13)</f>
        <v>#REF!</v>
      </c>
      <c r="AK13" s="2" t="e">
        <f>SUM(Game1!#REF!,Game2!AB13,Game3!AB13,Game4!AB13,Game5!AB13,Game6!AB13,Game7!AB13,Game8!AB13,Game9!AB13,Game10!AB13,Game11!AB13,Game12!AB13,Game13!AB13)</f>
        <v>#REF!</v>
      </c>
    </row>
    <row r="14" spans="1:37" ht="23.4" x14ac:dyDescent="0.45">
      <c r="A14" s="6"/>
      <c r="Q14">
        <f>SUM(Q3:Q13)</f>
        <v>0</v>
      </c>
      <c r="R14">
        <f>SUM(R3:R13)</f>
        <v>0</v>
      </c>
      <c r="T14" s="31" t="e">
        <f t="shared" si="6"/>
        <v>#DIV/0!</v>
      </c>
      <c r="U14">
        <f>SUM(U3:U13)</f>
        <v>0</v>
      </c>
      <c r="V14">
        <f t="shared" ref="V14:X14" si="9">SUM(V3:V13)</f>
        <v>0</v>
      </c>
      <c r="W14">
        <f t="shared" si="9"/>
        <v>0</v>
      </c>
      <c r="X14">
        <f t="shared" si="9"/>
        <v>0</v>
      </c>
      <c r="Y14" s="38" t="e">
        <f>X14/Q14</f>
        <v>#DIV/0!</v>
      </c>
      <c r="Z14" s="2"/>
    </row>
    <row r="16" spans="1:37" ht="23.4" x14ac:dyDescent="0.45">
      <c r="Z16" s="2"/>
    </row>
  </sheetData>
  <conditionalFormatting sqref="H3:H13">
    <cfRule type="colorScale" priority="1001">
      <colorScale>
        <cfvo type="min"/>
        <cfvo type="max"/>
        <color rgb="FFFCFCFF"/>
        <color rgb="FFFF0000"/>
      </colorScale>
    </cfRule>
  </conditionalFormatting>
  <conditionalFormatting sqref="J3:J13">
    <cfRule type="colorScale" priority="1002">
      <colorScale>
        <cfvo type="min"/>
        <cfvo type="max"/>
        <color rgb="FFFCFCFF"/>
        <color rgb="FFFF0000"/>
      </colorScale>
    </cfRule>
  </conditionalFormatting>
  <conditionalFormatting sqref="L3:L13">
    <cfRule type="colorScale" priority="1003">
      <colorScale>
        <cfvo type="min"/>
        <cfvo type="max"/>
        <color rgb="FFFCFCFF"/>
        <color rgb="FFFF0000"/>
      </colorScale>
    </cfRule>
  </conditionalFormatting>
  <conditionalFormatting sqref="N3:N13">
    <cfRule type="colorScale" priority="1004">
      <colorScale>
        <cfvo type="min"/>
        <cfvo type="max"/>
        <color rgb="FFFCFCFF"/>
        <color rgb="FFFF0000"/>
      </colorScale>
    </cfRule>
  </conditionalFormatting>
  <conditionalFormatting sqref="P3:P13">
    <cfRule type="colorScale" priority="1005">
      <colorScale>
        <cfvo type="min"/>
        <cfvo type="max"/>
        <color rgb="FFFCFCFF"/>
        <color rgb="FFFF0000"/>
      </colorScale>
    </cfRule>
  </conditionalFormatting>
  <conditionalFormatting sqref="E3:F13">
    <cfRule type="colorScale" priority="1006">
      <colorScale>
        <cfvo type="min"/>
        <cfvo type="max"/>
        <color rgb="FFFCFCFF"/>
        <color rgb="FFFF0000"/>
      </colorScale>
    </cfRule>
  </conditionalFormatting>
  <conditionalFormatting sqref="AB3:AK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30"/>
  <sheetViews>
    <sheetView tabSelected="1" zoomScale="65" workbookViewId="0">
      <selection activeCell="J2" sqref="J2"/>
    </sheetView>
  </sheetViews>
  <sheetFormatPr defaultColWidth="8.77734375" defaultRowHeight="23.4" x14ac:dyDescent="0.45"/>
  <cols>
    <col min="1" max="1" width="4.88671875" style="2" bestFit="1" customWidth="1"/>
    <col min="2" max="2" width="14.6640625" style="2" customWidth="1"/>
    <col min="3" max="8" width="10.44140625" style="2" customWidth="1"/>
    <col min="9" max="9" width="18.44140625" style="5" bestFit="1" customWidth="1"/>
    <col min="10" max="10" width="20.77734375" style="5" bestFit="1" customWidth="1"/>
    <col min="11" max="11" width="19.44140625" style="5" bestFit="1" customWidth="1"/>
    <col min="12" max="12" width="20.33203125" style="5" bestFit="1" customWidth="1"/>
    <col min="13" max="13" width="18.33203125" style="5" bestFit="1" customWidth="1"/>
    <col min="14" max="14" width="25.6640625" style="5" bestFit="1" customWidth="1"/>
    <col min="15" max="15" width="20.77734375" style="2" bestFit="1" customWidth="1"/>
    <col min="16" max="17" width="8.77734375" style="2"/>
    <col min="18" max="18" width="14.44140625" style="2" bestFit="1" customWidth="1"/>
    <col min="19" max="16384" width="8.77734375" style="2"/>
  </cols>
  <sheetData>
    <row r="1" spans="1:28" x14ac:dyDescent="0.45">
      <c r="A1" s="46" t="s">
        <v>38</v>
      </c>
      <c r="B1" s="46"/>
      <c r="C1" s="46"/>
      <c r="D1" s="46"/>
      <c r="E1" s="46"/>
      <c r="F1" s="46"/>
      <c r="G1" s="46"/>
      <c r="S1" s="2" t="s">
        <v>52</v>
      </c>
    </row>
    <row r="2" spans="1:28" ht="24" thickBot="1" x14ac:dyDescent="0.5">
      <c r="A2" s="1" t="s">
        <v>0</v>
      </c>
      <c r="B2" s="9"/>
      <c r="C2" s="44">
        <v>1</v>
      </c>
      <c r="D2" s="44">
        <v>2</v>
      </c>
      <c r="E2" s="44">
        <v>3</v>
      </c>
      <c r="F2" s="44">
        <v>4</v>
      </c>
      <c r="G2" s="44">
        <v>5</v>
      </c>
      <c r="H2" s="44">
        <v>6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51</v>
      </c>
      <c r="O2" s="2" t="s">
        <v>17</v>
      </c>
      <c r="R2"/>
      <c r="S2" s="40">
        <v>1</v>
      </c>
      <c r="T2" s="40">
        <v>2</v>
      </c>
      <c r="U2" s="40">
        <v>3</v>
      </c>
      <c r="V2" s="40">
        <v>4</v>
      </c>
      <c r="W2" s="40">
        <v>5</v>
      </c>
      <c r="X2" s="40">
        <v>6</v>
      </c>
      <c r="Y2" s="40">
        <v>7</v>
      </c>
      <c r="Z2" s="40">
        <v>8</v>
      </c>
      <c r="AA2" s="40">
        <v>9</v>
      </c>
      <c r="AB2" s="41" t="s">
        <v>18</v>
      </c>
    </row>
    <row r="3" spans="1:28" ht="42.75" customHeight="1" thickTop="1" thickBot="1" x14ac:dyDescent="0.55000000000000004">
      <c r="A3" s="3">
        <v>1</v>
      </c>
      <c r="B3" s="39" t="s">
        <v>60</v>
      </c>
      <c r="C3" s="45" t="s">
        <v>16</v>
      </c>
      <c r="D3" s="45" t="s">
        <v>1</v>
      </c>
      <c r="E3" s="45" t="s">
        <v>19</v>
      </c>
      <c r="F3" s="45" t="s">
        <v>5</v>
      </c>
      <c r="G3" s="45" t="s">
        <v>6</v>
      </c>
      <c r="H3" s="45" t="s">
        <v>3</v>
      </c>
      <c r="I3" s="5">
        <f>SUM(COUNTIF($C3:$H3,"1B"),COUNTIF($C3:$H3,"2B"),COUNTIF($C3:$H3,"3B"),COUNTIF($C3:$H3,"SS"))</f>
        <v>2</v>
      </c>
      <c r="J3" s="5">
        <f>SUM(COUNTIF($C3:$H3,"LF"),COUNTIF($C3:$H3,"CL"),COUNTIF($C3:$H3,"CR"),COUNTIF($C3:$H3,"RF"))</f>
        <v>2</v>
      </c>
      <c r="K3" s="5">
        <f>SUM(COUNTIF($C3:$H3,"P"))</f>
        <v>1</v>
      </c>
      <c r="L3" s="5">
        <f>SUM(COUNTIF($C3:$H3,"C "))</f>
        <v>1</v>
      </c>
      <c r="M3" s="5">
        <f>SUM(COUNTIF($C3:$H3,"BN"))</f>
        <v>0</v>
      </c>
      <c r="N3" s="5">
        <f>SUM(I3,K3,L3)</f>
        <v>4</v>
      </c>
      <c r="O3" s="2">
        <f>SUM(I3:M3)</f>
        <v>6</v>
      </c>
      <c r="R3" s="39"/>
      <c r="S3">
        <f>COUNTIF($B3:$H3,"P")</f>
        <v>1</v>
      </c>
      <c r="T3">
        <f>COUNTIF($B3:$H3,"C ")</f>
        <v>1</v>
      </c>
      <c r="U3">
        <f>COUNTIF($B3:$H3,"1B")</f>
        <v>0</v>
      </c>
      <c r="V3">
        <f>COUNTIF($B3:$H3,"2B")</f>
        <v>0</v>
      </c>
      <c r="W3">
        <f>COUNTIF($B3:$H3,"3B")</f>
        <v>1</v>
      </c>
      <c r="X3">
        <f>COUNTIF($B3:$H3,"SS")</f>
        <v>1</v>
      </c>
      <c r="Y3">
        <f>COUNTIF($B3:$H3,"LF")</f>
        <v>1</v>
      </c>
      <c r="Z3">
        <f>COUNTIF($B3:$H3,"CF")</f>
        <v>0</v>
      </c>
      <c r="AA3">
        <f>COUNTIF($B3:$H3,"RF")</f>
        <v>1</v>
      </c>
      <c r="AB3">
        <f>COUNTIF($B3:$H3,"BN")</f>
        <v>0</v>
      </c>
    </row>
    <row r="4" spans="1:28" ht="42.75" customHeight="1" thickTop="1" thickBot="1" x14ac:dyDescent="0.55000000000000004">
      <c r="A4" s="3">
        <v>2</v>
      </c>
      <c r="B4" s="39" t="s">
        <v>61</v>
      </c>
      <c r="C4" s="45" t="s">
        <v>1</v>
      </c>
      <c r="D4" s="45" t="s">
        <v>19</v>
      </c>
      <c r="E4" s="45" t="s">
        <v>5</v>
      </c>
      <c r="F4" s="45" t="s">
        <v>6</v>
      </c>
      <c r="G4" s="45" t="s">
        <v>3</v>
      </c>
      <c r="H4" s="45" t="s">
        <v>8</v>
      </c>
      <c r="I4" s="5">
        <f t="shared" ref="I4:I13" si="0">SUM(COUNTIF($C4:$H4,"1B"),COUNTIF($C4:$H4,"2B"),COUNTIF($C4:$H4,"3B"),COUNTIF($C4:$H4,"SS"))</f>
        <v>2</v>
      </c>
      <c r="J4" s="5">
        <f t="shared" ref="J4:J13" si="1">SUM(COUNTIF($C4:$H4,"LF"),COUNTIF($C4:$H4,"CL"),COUNTIF($C4:$H4,"CR"),COUNTIF($C4:$H4,"RF"))</f>
        <v>3</v>
      </c>
      <c r="K4" s="5">
        <f t="shared" ref="K4:K13" si="2">SUM(COUNTIF($C4:$H4,"P"))</f>
        <v>1</v>
      </c>
      <c r="L4" s="5">
        <f t="shared" ref="L4:L13" si="3">SUM(COUNTIF($C4:$H4,"C "))</f>
        <v>0</v>
      </c>
      <c r="M4" s="5">
        <f t="shared" ref="M4:M13" si="4">SUM(COUNTIF($C4:$H4,"BN"))</f>
        <v>0</v>
      </c>
      <c r="N4" s="5">
        <f t="shared" ref="N4:N12" si="5">SUM(I4,K4,L4)</f>
        <v>3</v>
      </c>
      <c r="O4" s="2">
        <f t="shared" ref="O4:O12" si="6">SUM(I4:M4)</f>
        <v>6</v>
      </c>
      <c r="R4" s="39"/>
      <c r="S4">
        <f t="shared" ref="S4:S12" si="7">COUNTIF($B4:$H4,"P")</f>
        <v>1</v>
      </c>
      <c r="T4">
        <f t="shared" ref="T4:T12" si="8">COUNTIF($B4:$H4,"C ")</f>
        <v>0</v>
      </c>
      <c r="U4">
        <f t="shared" ref="U4:U12" si="9">COUNTIF($B4:$H4,"1B")</f>
        <v>0</v>
      </c>
      <c r="V4">
        <f t="shared" ref="V4:V12" si="10">COUNTIF($B4:$H4,"2B")</f>
        <v>0</v>
      </c>
      <c r="W4">
        <f t="shared" ref="W4:W12" si="11">COUNTIF($B4:$H4,"3B")</f>
        <v>1</v>
      </c>
      <c r="X4">
        <f t="shared" ref="X4:X12" si="12">COUNTIF($B4:$H4,"SS")</f>
        <v>1</v>
      </c>
      <c r="Y4">
        <f t="shared" ref="Y4:Y12" si="13">COUNTIF($B4:$H4,"LF")</f>
        <v>1</v>
      </c>
      <c r="Z4">
        <f t="shared" ref="Z4:Z12" si="14">COUNTIF($B4:$H4,"CF")</f>
        <v>0</v>
      </c>
      <c r="AA4">
        <f t="shared" ref="AA4:AA12" si="15">COUNTIF($B4:$H4,"RF")</f>
        <v>1</v>
      </c>
      <c r="AB4">
        <f t="shared" ref="AB4:AB12" si="16">COUNTIF($B4:$H4,"BN")</f>
        <v>0</v>
      </c>
    </row>
    <row r="5" spans="1:28" ht="42.75" customHeight="1" thickTop="1" thickBot="1" x14ac:dyDescent="0.55000000000000004">
      <c r="A5" s="3">
        <v>3</v>
      </c>
      <c r="B5" s="39" t="s">
        <v>62</v>
      </c>
      <c r="C5" s="45" t="s">
        <v>19</v>
      </c>
      <c r="D5" s="45" t="s">
        <v>5</v>
      </c>
      <c r="E5" s="45" t="s">
        <v>6</v>
      </c>
      <c r="F5" s="45" t="s">
        <v>3</v>
      </c>
      <c r="G5" s="45" t="s">
        <v>8</v>
      </c>
      <c r="H5" s="45" t="s">
        <v>2</v>
      </c>
      <c r="I5" s="5">
        <f t="shared" si="0"/>
        <v>3</v>
      </c>
      <c r="J5" s="5">
        <f t="shared" si="1"/>
        <v>2</v>
      </c>
      <c r="K5" s="5">
        <f t="shared" si="2"/>
        <v>1</v>
      </c>
      <c r="L5" s="5">
        <f t="shared" si="3"/>
        <v>0</v>
      </c>
      <c r="M5" s="5">
        <f t="shared" si="4"/>
        <v>0</v>
      </c>
      <c r="N5" s="5">
        <f t="shared" si="5"/>
        <v>4</v>
      </c>
      <c r="O5" s="2">
        <f t="shared" si="6"/>
        <v>6</v>
      </c>
      <c r="R5" s="39"/>
      <c r="S5">
        <f t="shared" si="7"/>
        <v>1</v>
      </c>
      <c r="T5">
        <f t="shared" si="8"/>
        <v>0</v>
      </c>
      <c r="U5">
        <f t="shared" si="9"/>
        <v>0</v>
      </c>
      <c r="V5">
        <f t="shared" si="10"/>
        <v>1</v>
      </c>
      <c r="W5">
        <f t="shared" si="11"/>
        <v>1</v>
      </c>
      <c r="X5">
        <f t="shared" si="12"/>
        <v>1</v>
      </c>
      <c r="Y5">
        <f t="shared" si="13"/>
        <v>0</v>
      </c>
      <c r="Z5">
        <f t="shared" si="14"/>
        <v>0</v>
      </c>
      <c r="AA5">
        <f t="shared" si="15"/>
        <v>1</v>
      </c>
      <c r="AB5">
        <f t="shared" si="16"/>
        <v>0</v>
      </c>
    </row>
    <row r="6" spans="1:28" ht="42.75" customHeight="1" thickTop="1" thickBot="1" x14ac:dyDescent="0.55000000000000004">
      <c r="A6" s="3">
        <v>4</v>
      </c>
      <c r="B6" s="39" t="s">
        <v>63</v>
      </c>
      <c r="C6" s="45" t="s">
        <v>5</v>
      </c>
      <c r="D6" s="45" t="s">
        <v>6</v>
      </c>
      <c r="E6" s="45" t="s">
        <v>3</v>
      </c>
      <c r="F6" s="45" t="s">
        <v>8</v>
      </c>
      <c r="G6" s="45" t="s">
        <v>2</v>
      </c>
      <c r="H6" s="45" t="s">
        <v>7</v>
      </c>
      <c r="I6" s="5">
        <f t="shared" si="0"/>
        <v>3</v>
      </c>
      <c r="J6" s="5">
        <f t="shared" si="1"/>
        <v>3</v>
      </c>
      <c r="K6" s="5">
        <f t="shared" si="2"/>
        <v>0</v>
      </c>
      <c r="L6" s="5">
        <f t="shared" si="3"/>
        <v>0</v>
      </c>
      <c r="M6" s="5">
        <f t="shared" si="4"/>
        <v>0</v>
      </c>
      <c r="N6" s="5">
        <f t="shared" si="5"/>
        <v>3</v>
      </c>
      <c r="O6" s="2">
        <f t="shared" si="6"/>
        <v>6</v>
      </c>
      <c r="R6" s="39"/>
      <c r="S6">
        <f t="shared" si="7"/>
        <v>0</v>
      </c>
      <c r="T6">
        <f t="shared" si="8"/>
        <v>0</v>
      </c>
      <c r="U6">
        <f t="shared" si="9"/>
        <v>0</v>
      </c>
      <c r="V6">
        <f t="shared" si="10"/>
        <v>1</v>
      </c>
      <c r="W6">
        <f t="shared" si="11"/>
        <v>1</v>
      </c>
      <c r="X6">
        <f t="shared" si="12"/>
        <v>1</v>
      </c>
      <c r="Y6">
        <f t="shared" si="13"/>
        <v>0</v>
      </c>
      <c r="Z6">
        <f t="shared" si="14"/>
        <v>0</v>
      </c>
      <c r="AA6">
        <f t="shared" si="15"/>
        <v>1</v>
      </c>
      <c r="AB6">
        <f t="shared" si="16"/>
        <v>0</v>
      </c>
    </row>
    <row r="7" spans="1:28" ht="42.75" customHeight="1" thickTop="1" thickBot="1" x14ac:dyDescent="0.55000000000000004">
      <c r="A7" s="3">
        <v>5</v>
      </c>
      <c r="B7" s="39" t="s">
        <v>64</v>
      </c>
      <c r="C7" s="45" t="s">
        <v>6</v>
      </c>
      <c r="D7" s="45" t="s">
        <v>3</v>
      </c>
      <c r="E7" s="45" t="s">
        <v>8</v>
      </c>
      <c r="F7" s="45" t="s">
        <v>2</v>
      </c>
      <c r="G7" s="45" t="s">
        <v>7</v>
      </c>
      <c r="H7" s="45" t="s">
        <v>4</v>
      </c>
      <c r="I7" s="5">
        <f t="shared" si="0"/>
        <v>3</v>
      </c>
      <c r="J7" s="5">
        <f t="shared" si="1"/>
        <v>3</v>
      </c>
      <c r="K7" s="5">
        <f t="shared" si="2"/>
        <v>0</v>
      </c>
      <c r="L7" s="5">
        <f t="shared" si="3"/>
        <v>0</v>
      </c>
      <c r="M7" s="5">
        <f t="shared" si="4"/>
        <v>0</v>
      </c>
      <c r="N7" s="5">
        <f t="shared" si="5"/>
        <v>3</v>
      </c>
      <c r="O7" s="2">
        <f t="shared" si="6"/>
        <v>6</v>
      </c>
      <c r="R7" s="39"/>
      <c r="S7">
        <f t="shared" si="7"/>
        <v>0</v>
      </c>
      <c r="T7">
        <f t="shared" si="8"/>
        <v>0</v>
      </c>
      <c r="U7">
        <f t="shared" si="9"/>
        <v>1</v>
      </c>
      <c r="V7">
        <f t="shared" si="10"/>
        <v>1</v>
      </c>
      <c r="W7">
        <f t="shared" si="11"/>
        <v>0</v>
      </c>
      <c r="X7">
        <f t="shared" si="12"/>
        <v>1</v>
      </c>
      <c r="Y7">
        <f t="shared" si="13"/>
        <v>0</v>
      </c>
      <c r="Z7">
        <f t="shared" si="14"/>
        <v>0</v>
      </c>
      <c r="AA7">
        <f t="shared" si="15"/>
        <v>1</v>
      </c>
      <c r="AB7">
        <f t="shared" si="16"/>
        <v>0</v>
      </c>
    </row>
    <row r="8" spans="1:28" ht="42.75" customHeight="1" thickTop="1" thickBot="1" x14ac:dyDescent="0.55000000000000004">
      <c r="A8" s="3">
        <v>6</v>
      </c>
      <c r="B8" s="39" t="s">
        <v>65</v>
      </c>
      <c r="C8" s="45" t="s">
        <v>3</v>
      </c>
      <c r="D8" s="45" t="s">
        <v>8</v>
      </c>
      <c r="E8" s="45" t="s">
        <v>2</v>
      </c>
      <c r="F8" s="45" t="s">
        <v>7</v>
      </c>
      <c r="G8" s="45" t="s">
        <v>4</v>
      </c>
      <c r="H8" s="45" t="s">
        <v>16</v>
      </c>
      <c r="I8" s="5">
        <f t="shared" si="0"/>
        <v>3</v>
      </c>
      <c r="J8" s="5">
        <f t="shared" si="1"/>
        <v>2</v>
      </c>
      <c r="K8" s="5">
        <f t="shared" si="2"/>
        <v>0</v>
      </c>
      <c r="L8" s="5">
        <f t="shared" si="3"/>
        <v>1</v>
      </c>
      <c r="M8" s="5">
        <f t="shared" si="4"/>
        <v>0</v>
      </c>
      <c r="N8" s="5">
        <f t="shared" si="5"/>
        <v>4</v>
      </c>
      <c r="O8" s="2">
        <f t="shared" si="6"/>
        <v>6</v>
      </c>
      <c r="R8" s="39"/>
      <c r="S8">
        <f t="shared" si="7"/>
        <v>0</v>
      </c>
      <c r="T8">
        <f t="shared" si="8"/>
        <v>1</v>
      </c>
      <c r="U8">
        <f t="shared" si="9"/>
        <v>1</v>
      </c>
      <c r="V8">
        <f t="shared" si="10"/>
        <v>1</v>
      </c>
      <c r="W8">
        <f t="shared" si="11"/>
        <v>0</v>
      </c>
      <c r="X8">
        <f t="shared" si="12"/>
        <v>1</v>
      </c>
      <c r="Y8">
        <f t="shared" si="13"/>
        <v>0</v>
      </c>
      <c r="Z8">
        <f t="shared" si="14"/>
        <v>0</v>
      </c>
      <c r="AA8">
        <f t="shared" si="15"/>
        <v>0</v>
      </c>
      <c r="AB8">
        <f t="shared" si="16"/>
        <v>0</v>
      </c>
    </row>
    <row r="9" spans="1:28" ht="42.75" customHeight="1" thickTop="1" thickBot="1" x14ac:dyDescent="0.55000000000000004">
      <c r="A9" s="3">
        <v>7</v>
      </c>
      <c r="B9" s="39" t="s">
        <v>66</v>
      </c>
      <c r="C9" s="45" t="s">
        <v>8</v>
      </c>
      <c r="D9" s="45" t="s">
        <v>2</v>
      </c>
      <c r="E9" s="45" t="s">
        <v>7</v>
      </c>
      <c r="F9" s="45" t="s">
        <v>4</v>
      </c>
      <c r="G9" s="45" t="s">
        <v>16</v>
      </c>
      <c r="H9" s="45" t="s">
        <v>1</v>
      </c>
      <c r="I9" s="5">
        <f t="shared" si="0"/>
        <v>2</v>
      </c>
      <c r="J9" s="5">
        <f t="shared" si="1"/>
        <v>3</v>
      </c>
      <c r="K9" s="5">
        <f t="shared" si="2"/>
        <v>0</v>
      </c>
      <c r="L9" s="5">
        <f t="shared" si="3"/>
        <v>1</v>
      </c>
      <c r="M9" s="5">
        <f t="shared" si="4"/>
        <v>0</v>
      </c>
      <c r="N9" s="5">
        <f t="shared" si="5"/>
        <v>3</v>
      </c>
      <c r="O9" s="2">
        <f t="shared" si="6"/>
        <v>6</v>
      </c>
      <c r="R9" s="39"/>
      <c r="S9">
        <f t="shared" si="7"/>
        <v>0</v>
      </c>
      <c r="T9">
        <f t="shared" si="8"/>
        <v>1</v>
      </c>
      <c r="U9">
        <f t="shared" si="9"/>
        <v>1</v>
      </c>
      <c r="V9">
        <f t="shared" si="10"/>
        <v>1</v>
      </c>
      <c r="W9">
        <f t="shared" si="11"/>
        <v>0</v>
      </c>
      <c r="X9">
        <f t="shared" si="12"/>
        <v>0</v>
      </c>
      <c r="Y9">
        <f t="shared" si="13"/>
        <v>1</v>
      </c>
      <c r="Z9">
        <f t="shared" si="14"/>
        <v>0</v>
      </c>
      <c r="AA9">
        <f t="shared" si="15"/>
        <v>0</v>
      </c>
      <c r="AB9">
        <f t="shared" si="16"/>
        <v>0</v>
      </c>
    </row>
    <row r="10" spans="1:28" ht="42.75" customHeight="1" thickTop="1" thickBot="1" x14ac:dyDescent="0.55000000000000004">
      <c r="A10" s="3">
        <v>8</v>
      </c>
      <c r="B10" s="39" t="s">
        <v>67</v>
      </c>
      <c r="C10" s="45" t="s">
        <v>2</v>
      </c>
      <c r="D10" s="45" t="s">
        <v>7</v>
      </c>
      <c r="E10" s="45" t="s">
        <v>4</v>
      </c>
      <c r="F10" s="45" t="s">
        <v>16</v>
      </c>
      <c r="G10" s="45" t="s">
        <v>1</v>
      </c>
      <c r="H10" s="45" t="s">
        <v>19</v>
      </c>
      <c r="I10" s="5">
        <f t="shared" si="0"/>
        <v>2</v>
      </c>
      <c r="J10" s="5">
        <f t="shared" si="1"/>
        <v>2</v>
      </c>
      <c r="K10" s="5">
        <f t="shared" si="2"/>
        <v>1</v>
      </c>
      <c r="L10" s="5">
        <f t="shared" si="3"/>
        <v>1</v>
      </c>
      <c r="M10" s="5">
        <f t="shared" si="4"/>
        <v>0</v>
      </c>
      <c r="N10" s="5">
        <f t="shared" si="5"/>
        <v>4</v>
      </c>
      <c r="O10" s="2">
        <f t="shared" si="6"/>
        <v>6</v>
      </c>
      <c r="R10" s="39"/>
      <c r="S10">
        <f t="shared" si="7"/>
        <v>1</v>
      </c>
      <c r="T10">
        <f t="shared" si="8"/>
        <v>1</v>
      </c>
      <c r="U10">
        <f t="shared" si="9"/>
        <v>1</v>
      </c>
      <c r="V10">
        <f t="shared" si="10"/>
        <v>1</v>
      </c>
      <c r="W10">
        <f t="shared" si="11"/>
        <v>0</v>
      </c>
      <c r="X10">
        <f t="shared" si="12"/>
        <v>0</v>
      </c>
      <c r="Y10">
        <f t="shared" si="13"/>
        <v>1</v>
      </c>
      <c r="Z10">
        <f t="shared" si="14"/>
        <v>0</v>
      </c>
      <c r="AA10">
        <f t="shared" si="15"/>
        <v>0</v>
      </c>
      <c r="AB10">
        <f t="shared" si="16"/>
        <v>0</v>
      </c>
    </row>
    <row r="11" spans="1:28" ht="42.75" customHeight="1" thickTop="1" thickBot="1" x14ac:dyDescent="0.55000000000000004">
      <c r="A11" s="3">
        <v>9</v>
      </c>
      <c r="B11" s="39" t="s">
        <v>68</v>
      </c>
      <c r="C11" s="45" t="s">
        <v>7</v>
      </c>
      <c r="D11" s="45" t="s">
        <v>4</v>
      </c>
      <c r="E11" s="45" t="s">
        <v>16</v>
      </c>
      <c r="F11" s="45" t="s">
        <v>1</v>
      </c>
      <c r="G11" s="45" t="s">
        <v>19</v>
      </c>
      <c r="H11" s="45" t="s">
        <v>5</v>
      </c>
      <c r="I11" s="5">
        <f t="shared" si="0"/>
        <v>2</v>
      </c>
      <c r="J11" s="5">
        <f t="shared" si="1"/>
        <v>2</v>
      </c>
      <c r="K11" s="5">
        <f t="shared" si="2"/>
        <v>1</v>
      </c>
      <c r="L11" s="5">
        <f t="shared" si="3"/>
        <v>1</v>
      </c>
      <c r="M11" s="5">
        <f t="shared" si="4"/>
        <v>0</v>
      </c>
      <c r="N11" s="5">
        <f t="shared" si="5"/>
        <v>4</v>
      </c>
      <c r="O11" s="2">
        <f t="shared" si="6"/>
        <v>6</v>
      </c>
      <c r="R11" s="39"/>
      <c r="S11">
        <f t="shared" si="7"/>
        <v>1</v>
      </c>
      <c r="T11">
        <f t="shared" si="8"/>
        <v>1</v>
      </c>
      <c r="U11">
        <f t="shared" si="9"/>
        <v>1</v>
      </c>
      <c r="V11">
        <f t="shared" si="10"/>
        <v>0</v>
      </c>
      <c r="W11">
        <f t="shared" si="11"/>
        <v>1</v>
      </c>
      <c r="X11">
        <f t="shared" si="12"/>
        <v>0</v>
      </c>
      <c r="Y11">
        <f t="shared" si="13"/>
        <v>1</v>
      </c>
      <c r="Z11">
        <f t="shared" si="14"/>
        <v>0</v>
      </c>
      <c r="AA11">
        <f t="shared" si="15"/>
        <v>0</v>
      </c>
      <c r="AB11">
        <f t="shared" si="16"/>
        <v>0</v>
      </c>
    </row>
    <row r="12" spans="1:28" ht="42.75" customHeight="1" thickTop="1" thickBot="1" x14ac:dyDescent="0.55000000000000004">
      <c r="A12" s="3">
        <v>10</v>
      </c>
      <c r="B12" s="39" t="s">
        <v>69</v>
      </c>
      <c r="C12" s="45" t="s">
        <v>4</v>
      </c>
      <c r="D12" s="45" t="s">
        <v>16</v>
      </c>
      <c r="E12" s="45" t="s">
        <v>1</v>
      </c>
      <c r="F12" s="45" t="s">
        <v>19</v>
      </c>
      <c r="G12" s="45" t="s">
        <v>5</v>
      </c>
      <c r="H12" s="45" t="s">
        <v>6</v>
      </c>
      <c r="I12" s="5">
        <f t="shared" si="0"/>
        <v>2</v>
      </c>
      <c r="J12" s="5">
        <f t="shared" si="1"/>
        <v>2</v>
      </c>
      <c r="K12" s="5">
        <f t="shared" si="2"/>
        <v>1</v>
      </c>
      <c r="L12" s="5">
        <f t="shared" si="3"/>
        <v>1</v>
      </c>
      <c r="M12" s="5">
        <f t="shared" si="4"/>
        <v>0</v>
      </c>
      <c r="N12" s="5">
        <f t="shared" si="5"/>
        <v>4</v>
      </c>
      <c r="O12" s="2">
        <f t="shared" si="6"/>
        <v>6</v>
      </c>
      <c r="R12" s="39"/>
      <c r="S12">
        <f t="shared" si="7"/>
        <v>1</v>
      </c>
      <c r="T12">
        <f t="shared" si="8"/>
        <v>1</v>
      </c>
      <c r="U12">
        <f t="shared" si="9"/>
        <v>1</v>
      </c>
      <c r="V12">
        <f t="shared" si="10"/>
        <v>0</v>
      </c>
      <c r="W12">
        <f t="shared" si="11"/>
        <v>1</v>
      </c>
      <c r="X12">
        <f t="shared" si="12"/>
        <v>0</v>
      </c>
      <c r="Y12">
        <f t="shared" si="13"/>
        <v>1</v>
      </c>
      <c r="Z12">
        <f t="shared" si="14"/>
        <v>0</v>
      </c>
      <c r="AA12">
        <f t="shared" si="15"/>
        <v>1</v>
      </c>
      <c r="AB12">
        <f t="shared" si="16"/>
        <v>0</v>
      </c>
    </row>
    <row r="13" spans="1:28" ht="24" thickTop="1" x14ac:dyDescent="0.45">
      <c r="C13" s="21"/>
      <c r="D13" s="43"/>
      <c r="E13" s="18"/>
      <c r="F13" s="43"/>
      <c r="G13" s="18"/>
      <c r="H13" s="43"/>
      <c r="I13" s="5">
        <f t="shared" si="0"/>
        <v>0</v>
      </c>
      <c r="J13" s="5">
        <f t="shared" si="1"/>
        <v>0</v>
      </c>
      <c r="K13" s="5">
        <f t="shared" si="2"/>
        <v>0</v>
      </c>
      <c r="L13" s="5">
        <f t="shared" si="3"/>
        <v>0</v>
      </c>
      <c r="M13" s="5">
        <f t="shared" si="4"/>
        <v>0</v>
      </c>
    </row>
    <row r="14" spans="1:28" x14ac:dyDescent="0.45">
      <c r="C14" s="21"/>
      <c r="D14" s="21"/>
      <c r="E14" s="17"/>
      <c r="F14" s="18"/>
      <c r="G14" s="21"/>
      <c r="H14" s="18"/>
    </row>
    <row r="15" spans="1:28" x14ac:dyDescent="0.45">
      <c r="C15" s="21"/>
      <c r="D15" s="21"/>
      <c r="E15" s="21"/>
      <c r="F15" s="17"/>
      <c r="G15" s="21"/>
      <c r="H15" s="21"/>
    </row>
    <row r="16" spans="1:28" ht="37.049999999999997" customHeight="1" x14ac:dyDescent="0.45"/>
    <row r="17" spans="1:23" ht="37.049999999999997" customHeight="1" thickBot="1" x14ac:dyDescent="0.5">
      <c r="B17" s="2" t="s">
        <v>27</v>
      </c>
    </row>
    <row r="18" spans="1:23" ht="37.049999999999997" customHeight="1" thickTop="1" thickBot="1" x14ac:dyDescent="0.5">
      <c r="A18" s="1" t="s">
        <v>0</v>
      </c>
      <c r="B18" s="9"/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5" t="s">
        <v>33</v>
      </c>
      <c r="J18" s="5" t="s">
        <v>34</v>
      </c>
      <c r="K18" s="5" t="s">
        <v>35</v>
      </c>
      <c r="L18" s="5" t="s">
        <v>53</v>
      </c>
      <c r="M18" s="5" t="s">
        <v>54</v>
      </c>
      <c r="N18" s="5" t="s">
        <v>55</v>
      </c>
      <c r="P18" s="48" t="s">
        <v>58</v>
      </c>
      <c r="Q18" s="49"/>
      <c r="R18" s="49"/>
      <c r="S18" s="49"/>
      <c r="T18" s="49"/>
      <c r="U18" s="49"/>
      <c r="V18" s="49"/>
      <c r="W18" s="49"/>
    </row>
    <row r="19" spans="1:23" ht="37.049999999999997" customHeight="1" thickTop="1" thickBot="1" x14ac:dyDescent="0.5">
      <c r="A19" s="3">
        <v>1</v>
      </c>
      <c r="B19" s="7"/>
      <c r="C19" s="26"/>
      <c r="D19" s="26"/>
      <c r="E19" s="26"/>
      <c r="F19" s="26"/>
      <c r="G19" s="26"/>
      <c r="H19" s="26"/>
      <c r="I19" s="5">
        <f t="shared" ref="I19:I28" si="17">SUM(IF(ISTEXT(C19),1),IF(ISTEXT(D19),1),IF(ISTEXT(E19),1),IF(ISTEXT(F19),1),IF(ISTEXT(G19),1),IF(ISTEXT(H19),1))</f>
        <v>0</v>
      </c>
      <c r="J19" s="5">
        <f t="shared" ref="J19:J28" si="18">I19-SUM(COUNTIF(C19:G19,"*O"),COUNTIF(C19:H19,"K*"))</f>
        <v>0</v>
      </c>
      <c r="K19" s="5">
        <f t="shared" ref="K19:K28" si="19">COUNTIF(C19:H19,"*R*")</f>
        <v>0</v>
      </c>
      <c r="L19" s="5">
        <f t="shared" ref="L19:L28" si="20">COUNTIF(C19:H19,"*K*")</f>
        <v>0</v>
      </c>
      <c r="M19" s="5">
        <f t="shared" ref="M19:M28" si="21">COUNTIF(C19:H19,"*BI*")</f>
        <v>0</v>
      </c>
      <c r="N19" s="5">
        <f>SUM(COUNTIF(C19:H19,"*1B*"),COUNTIF(C19:H19,"*2B*"),COUNTIF(C19:H19,"*3B*"),COUNTIF(C19:H19,"*HR*"))</f>
        <v>0</v>
      </c>
      <c r="P19" s="49"/>
      <c r="Q19" s="49"/>
      <c r="R19" s="49"/>
      <c r="S19" s="49"/>
      <c r="T19" s="49"/>
      <c r="U19" s="49"/>
      <c r="V19" s="49"/>
      <c r="W19" s="49"/>
    </row>
    <row r="20" spans="1:23" ht="37.049999999999997" customHeight="1" thickTop="1" thickBot="1" x14ac:dyDescent="0.5">
      <c r="A20" s="3">
        <v>2</v>
      </c>
      <c r="B20" s="7"/>
      <c r="C20" s="26"/>
      <c r="D20" s="26"/>
      <c r="E20" s="26"/>
      <c r="F20" s="26"/>
      <c r="G20" s="26"/>
      <c r="H20" s="26"/>
      <c r="I20" s="5">
        <f t="shared" si="17"/>
        <v>0</v>
      </c>
      <c r="J20" s="5">
        <f t="shared" si="18"/>
        <v>0</v>
      </c>
      <c r="K20" s="5">
        <f t="shared" si="19"/>
        <v>0</v>
      </c>
      <c r="L20" s="5">
        <f t="shared" si="20"/>
        <v>0</v>
      </c>
      <c r="M20" s="5">
        <f t="shared" si="21"/>
        <v>0</v>
      </c>
      <c r="N20" s="5">
        <f t="shared" ref="N20:N29" si="22">SUM(COUNTIF(C20:H20,"*1B*"),COUNTIF(C20:H20,"*2B*"),COUNTIF(C20:H20,"*3B*"),COUNTIF(C20:H20,"*HR*"))</f>
        <v>0</v>
      </c>
      <c r="P20" s="49"/>
      <c r="Q20" s="49"/>
      <c r="R20" s="49"/>
      <c r="S20" s="49"/>
      <c r="T20" s="49"/>
      <c r="U20" s="49"/>
      <c r="V20" s="49"/>
      <c r="W20" s="49"/>
    </row>
    <row r="21" spans="1:23" ht="37.049999999999997" customHeight="1" thickTop="1" thickBot="1" x14ac:dyDescent="0.5">
      <c r="A21" s="3">
        <v>3</v>
      </c>
      <c r="B21" s="7"/>
      <c r="C21" s="26"/>
      <c r="D21" s="26"/>
      <c r="E21" s="26"/>
      <c r="F21" s="26"/>
      <c r="G21" s="26"/>
      <c r="H21" s="26"/>
      <c r="I21" s="5">
        <f t="shared" si="17"/>
        <v>0</v>
      </c>
      <c r="J21" s="5">
        <f t="shared" si="18"/>
        <v>0</v>
      </c>
      <c r="K21" s="5">
        <f t="shared" si="19"/>
        <v>0</v>
      </c>
      <c r="L21" s="5">
        <f t="shared" si="20"/>
        <v>0</v>
      </c>
      <c r="M21" s="5">
        <f t="shared" si="21"/>
        <v>0</v>
      </c>
      <c r="N21" s="5">
        <f t="shared" si="22"/>
        <v>0</v>
      </c>
      <c r="P21" s="49"/>
      <c r="Q21" s="49"/>
      <c r="R21" s="49"/>
      <c r="S21" s="49"/>
      <c r="T21" s="49"/>
      <c r="U21" s="49"/>
      <c r="V21" s="49"/>
      <c r="W21" s="49"/>
    </row>
    <row r="22" spans="1:23" ht="37.049999999999997" customHeight="1" thickTop="1" thickBot="1" x14ac:dyDescent="0.5">
      <c r="A22" s="3">
        <v>4</v>
      </c>
      <c r="B22" s="14"/>
      <c r="C22" s="26"/>
      <c r="D22" s="26"/>
      <c r="E22" s="26"/>
      <c r="F22" s="26"/>
      <c r="G22" s="26"/>
      <c r="H22" s="26"/>
      <c r="I22" s="5">
        <f t="shared" si="17"/>
        <v>0</v>
      </c>
      <c r="J22" s="5">
        <f t="shared" si="18"/>
        <v>0</v>
      </c>
      <c r="K22" s="5">
        <f t="shared" si="19"/>
        <v>0</v>
      </c>
      <c r="L22" s="5">
        <f t="shared" si="20"/>
        <v>0</v>
      </c>
      <c r="M22" s="5">
        <f t="shared" si="21"/>
        <v>0</v>
      </c>
      <c r="N22" s="5">
        <f t="shared" si="22"/>
        <v>0</v>
      </c>
      <c r="P22" s="49"/>
      <c r="Q22" s="49"/>
      <c r="R22" s="49"/>
      <c r="S22" s="49"/>
      <c r="T22" s="49"/>
      <c r="U22" s="49"/>
      <c r="V22" s="49"/>
      <c r="W22" s="49"/>
    </row>
    <row r="23" spans="1:23" ht="37.049999999999997" customHeight="1" thickTop="1" thickBot="1" x14ac:dyDescent="0.5">
      <c r="A23" s="3">
        <v>5</v>
      </c>
      <c r="B23" s="7"/>
      <c r="C23" s="26"/>
      <c r="D23" s="26"/>
      <c r="E23" s="26"/>
      <c r="F23" s="26"/>
      <c r="G23" s="26"/>
      <c r="H23" s="26"/>
      <c r="I23" s="5">
        <f t="shared" si="17"/>
        <v>0</v>
      </c>
      <c r="J23" s="5">
        <f t="shared" si="18"/>
        <v>0</v>
      </c>
      <c r="K23" s="5">
        <f t="shared" si="19"/>
        <v>0</v>
      </c>
      <c r="L23" s="5">
        <f t="shared" si="20"/>
        <v>0</v>
      </c>
      <c r="M23" s="5">
        <f t="shared" si="21"/>
        <v>0</v>
      </c>
      <c r="N23" s="5">
        <f t="shared" si="22"/>
        <v>0</v>
      </c>
      <c r="P23" s="49"/>
      <c r="Q23" s="49"/>
      <c r="R23" s="49"/>
      <c r="S23" s="49"/>
      <c r="T23" s="49"/>
      <c r="U23" s="49"/>
      <c r="V23" s="49"/>
      <c r="W23" s="49"/>
    </row>
    <row r="24" spans="1:23" ht="37.049999999999997" customHeight="1" thickTop="1" thickBot="1" x14ac:dyDescent="0.5">
      <c r="A24" s="3">
        <v>6</v>
      </c>
      <c r="B24" s="7"/>
      <c r="C24" s="26"/>
      <c r="D24" s="26"/>
      <c r="E24" s="26"/>
      <c r="F24" s="26"/>
      <c r="G24" s="26"/>
      <c r="H24" s="26"/>
      <c r="I24" s="5">
        <f t="shared" si="17"/>
        <v>0</v>
      </c>
      <c r="J24" s="5">
        <f t="shared" si="18"/>
        <v>0</v>
      </c>
      <c r="K24" s="5">
        <f t="shared" si="19"/>
        <v>0</v>
      </c>
      <c r="L24" s="5">
        <f t="shared" si="20"/>
        <v>0</v>
      </c>
      <c r="M24" s="5">
        <f t="shared" si="21"/>
        <v>0</v>
      </c>
      <c r="N24" s="5">
        <f t="shared" si="22"/>
        <v>0</v>
      </c>
      <c r="P24" s="49"/>
      <c r="Q24" s="49"/>
      <c r="R24" s="49"/>
      <c r="S24" s="49"/>
      <c r="T24" s="49"/>
      <c r="U24" s="49"/>
      <c r="V24" s="49"/>
      <c r="W24" s="49"/>
    </row>
    <row r="25" spans="1:23" ht="37.049999999999997" customHeight="1" thickTop="1" thickBot="1" x14ac:dyDescent="0.5">
      <c r="A25" s="3">
        <v>7</v>
      </c>
      <c r="B25" s="7"/>
      <c r="C25" s="26"/>
      <c r="D25" s="26"/>
      <c r="E25" s="26"/>
      <c r="F25" s="26"/>
      <c r="G25" s="26"/>
      <c r="H25" s="26"/>
      <c r="I25" s="5">
        <f t="shared" si="17"/>
        <v>0</v>
      </c>
      <c r="J25" s="5">
        <f t="shared" si="18"/>
        <v>0</v>
      </c>
      <c r="K25" s="5">
        <f t="shared" si="19"/>
        <v>0</v>
      </c>
      <c r="L25" s="5">
        <f t="shared" si="20"/>
        <v>0</v>
      </c>
      <c r="M25" s="5">
        <f t="shared" si="21"/>
        <v>0</v>
      </c>
      <c r="N25" s="5">
        <f t="shared" si="22"/>
        <v>0</v>
      </c>
    </row>
    <row r="26" spans="1:23" ht="37.049999999999997" customHeight="1" thickTop="1" thickBot="1" x14ac:dyDescent="0.5">
      <c r="A26" s="3">
        <v>8</v>
      </c>
      <c r="B26" s="7"/>
      <c r="C26" s="26"/>
      <c r="D26" s="26"/>
      <c r="E26" s="26"/>
      <c r="F26" s="26"/>
      <c r="G26" s="26"/>
      <c r="H26" s="26"/>
      <c r="I26" s="5">
        <f t="shared" si="17"/>
        <v>0</v>
      </c>
      <c r="J26" s="5">
        <f t="shared" si="18"/>
        <v>0</v>
      </c>
      <c r="K26" s="5">
        <f t="shared" si="19"/>
        <v>0</v>
      </c>
      <c r="L26" s="5">
        <f t="shared" si="20"/>
        <v>0</v>
      </c>
      <c r="M26" s="5">
        <f t="shared" si="21"/>
        <v>0</v>
      </c>
      <c r="N26" s="5">
        <f t="shared" si="22"/>
        <v>0</v>
      </c>
      <c r="P26" s="48" t="s">
        <v>59</v>
      </c>
      <c r="Q26" s="49"/>
      <c r="R26" s="49"/>
      <c r="S26" s="49"/>
      <c r="T26" s="49"/>
      <c r="U26" s="49"/>
      <c r="V26" s="49"/>
      <c r="W26" s="49"/>
    </row>
    <row r="27" spans="1:23" ht="24.6" thickTop="1" thickBot="1" x14ac:dyDescent="0.5">
      <c r="A27" s="3">
        <v>9</v>
      </c>
      <c r="B27" s="7"/>
      <c r="C27" s="26"/>
      <c r="D27" s="26"/>
      <c r="E27" s="26"/>
      <c r="F27" s="26"/>
      <c r="G27" s="26"/>
      <c r="H27" s="26"/>
      <c r="I27" s="5">
        <f t="shared" si="17"/>
        <v>0</v>
      </c>
      <c r="J27" s="5">
        <f t="shared" si="18"/>
        <v>0</v>
      </c>
      <c r="K27" s="5">
        <f t="shared" si="19"/>
        <v>0</v>
      </c>
      <c r="L27" s="5">
        <f t="shared" si="20"/>
        <v>0</v>
      </c>
      <c r="M27" s="5">
        <f t="shared" si="21"/>
        <v>0</v>
      </c>
      <c r="N27" s="5">
        <f t="shared" si="22"/>
        <v>0</v>
      </c>
      <c r="P27" s="49"/>
      <c r="Q27" s="49"/>
      <c r="R27" s="49"/>
      <c r="S27" s="49"/>
      <c r="T27" s="49"/>
      <c r="U27" s="49"/>
      <c r="V27" s="49"/>
      <c r="W27" s="49"/>
    </row>
    <row r="28" spans="1:23" ht="24.6" thickTop="1" thickBot="1" x14ac:dyDescent="0.5">
      <c r="A28" s="3">
        <v>10</v>
      </c>
      <c r="B28" s="7"/>
      <c r="C28" s="26"/>
      <c r="D28" s="26"/>
      <c r="E28" s="26"/>
      <c r="F28" s="26"/>
      <c r="G28" s="26"/>
      <c r="H28" s="26"/>
      <c r="I28" s="5">
        <f t="shared" si="17"/>
        <v>0</v>
      </c>
      <c r="J28" s="5">
        <f t="shared" si="18"/>
        <v>0</v>
      </c>
      <c r="K28" s="5">
        <f t="shared" si="19"/>
        <v>0</v>
      </c>
      <c r="L28" s="5">
        <f t="shared" si="20"/>
        <v>0</v>
      </c>
      <c r="M28" s="5">
        <f t="shared" si="21"/>
        <v>0</v>
      </c>
      <c r="N28" s="5">
        <f t="shared" si="22"/>
        <v>0</v>
      </c>
      <c r="P28" s="49"/>
      <c r="Q28" s="49"/>
      <c r="R28" s="49"/>
      <c r="S28" s="49"/>
      <c r="T28" s="49"/>
      <c r="U28" s="49"/>
      <c r="V28" s="49"/>
      <c r="W28" s="49"/>
    </row>
    <row r="29" spans="1:23" ht="24" thickTop="1" x14ac:dyDescent="0.45">
      <c r="A29" s="3">
        <v>11</v>
      </c>
      <c r="B29" s="7"/>
      <c r="C29" s="26"/>
      <c r="D29" s="26"/>
      <c r="E29" s="26"/>
      <c r="F29" s="26"/>
      <c r="G29" s="26"/>
      <c r="H29" s="26"/>
      <c r="I29" s="5">
        <f t="shared" ref="I29" si="23">SUM(IF(ISTEXT(C29),1),IF(ISTEXT(D29),1),IF(ISTEXT(E29),1),IF(ISTEXT(F29),1),IF(ISTEXT(G29),1),IF(ISTEXT(H29),1))</f>
        <v>0</v>
      </c>
      <c r="J29" s="5">
        <f t="shared" ref="J29" si="24">I29-SUM(COUNTIF(C29:G29,"*O"),COUNTIF(C29:H29,"K*"))</f>
        <v>0</v>
      </c>
      <c r="K29" s="5">
        <f t="shared" ref="K29" si="25">COUNTIF(C29:H29,"*R*")</f>
        <v>0</v>
      </c>
      <c r="L29" s="5">
        <f t="shared" ref="L29" si="26">COUNTIF(C29:H29,"*K*")</f>
        <v>0</v>
      </c>
      <c r="M29" s="5">
        <f t="shared" ref="M29" si="27">COUNTIF(C29:H29,"*BI*")</f>
        <v>0</v>
      </c>
      <c r="N29" s="5">
        <f t="shared" si="22"/>
        <v>0</v>
      </c>
    </row>
    <row r="30" spans="1:23" x14ac:dyDescent="0.45">
      <c r="K30" s="5">
        <f>SUM(K19:K29)</f>
        <v>0</v>
      </c>
    </row>
  </sheetData>
  <mergeCells count="3">
    <mergeCell ref="A1:G1"/>
    <mergeCell ref="P18:W24"/>
    <mergeCell ref="P26:W28"/>
  </mergeCells>
  <phoneticPr fontId="15" type="noConversion"/>
  <conditionalFormatting sqref="K3:L16">
    <cfRule type="cellIs" dxfId="5172" priority="259" operator="equal">
      <formula>1</formula>
    </cfRule>
    <cfRule type="cellIs" dxfId="5171" priority="260" operator="greaterThan">
      <formula>1</formula>
    </cfRule>
  </conditionalFormatting>
  <conditionalFormatting sqref="M14:M16 M3:N13">
    <cfRule type="cellIs" dxfId="5170" priority="258" operator="greaterThan">
      <formula>1</formula>
    </cfRule>
  </conditionalFormatting>
  <conditionalFormatting sqref="N3:N12">
    <cfRule type="cellIs" dxfId="5169" priority="244" operator="between">
      <formula>2</formula>
      <formula>4</formula>
    </cfRule>
    <cfRule type="cellIs" dxfId="5168" priority="245" operator="lessThan">
      <formula>2</formula>
    </cfRule>
    <cfRule type="cellIs" dxfId="5167" priority="246" operator="greaterThan">
      <formula>4</formula>
    </cfRule>
  </conditionalFormatting>
  <conditionalFormatting sqref="C3:C12 D12:D13">
    <cfRule type="containsText" dxfId="5166" priority="232" operator="containsText" text="BN">
      <formula>NOT(ISERROR(SEARCH("BN",C3)))</formula>
    </cfRule>
    <cfRule type="containsText" dxfId="5165" priority="233" operator="containsText" text="P">
      <formula>NOT(ISERROR(SEARCH("P",C3)))</formula>
    </cfRule>
    <cfRule type="containsText" dxfId="5164" priority="234" operator="containsText" text="SS">
      <formula>NOT(ISERROR(SEARCH("SS",C3)))</formula>
    </cfRule>
    <cfRule type="containsText" dxfId="5163" priority="235" operator="containsText" text="3B">
      <formula>NOT(ISERROR(SEARCH("3B",C3)))</formula>
    </cfRule>
    <cfRule type="containsText" dxfId="5162" priority="236" operator="containsText" text="2B">
      <formula>NOT(ISERROR(SEARCH("2B",C3)))</formula>
    </cfRule>
    <cfRule type="containsText" dxfId="5161" priority="237" operator="containsText" text="1B">
      <formula>NOT(ISERROR(SEARCH("1B",C3)))</formula>
    </cfRule>
    <cfRule type="containsText" dxfId="5160" priority="238" operator="containsText" text="C ">
      <formula>NOT(ISERROR(SEARCH("C ",C3)))</formula>
    </cfRule>
    <cfRule type="containsText" dxfId="5159" priority="239" operator="containsText" text="CR">
      <formula>NOT(ISERROR(SEARCH("CR",C3)))</formula>
    </cfRule>
    <cfRule type="containsText" dxfId="5158" priority="240" operator="containsText" text="CL">
      <formula>NOT(ISERROR(SEARCH("CL",C3)))</formula>
    </cfRule>
    <cfRule type="containsText" dxfId="5157" priority="241" operator="containsText" text="RF">
      <formula>NOT(ISERROR(SEARCH("RF",C3)))</formula>
    </cfRule>
    <cfRule type="containsText" dxfId="5156" priority="242" operator="containsText" text="LF">
      <formula>NOT(ISERROR(SEARCH("LF",C3)))</formula>
    </cfRule>
  </conditionalFormatting>
  <conditionalFormatting sqref="I3:I16">
    <cfRule type="cellIs" dxfId="212" priority="1275" operator="equal">
      <formula>0</formula>
    </cfRule>
    <cfRule type="cellIs" dxfId="211" priority="1276" operator="greaterThan">
      <formula>4</formula>
    </cfRule>
    <cfRule type="colorScale" priority="1277">
      <colorScale>
        <cfvo type="num" val="1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ellIs" dxfId="210" priority="1281" operator="equal">
      <formula>0</formula>
    </cfRule>
    <cfRule type="cellIs" dxfId="209" priority="1282" operator="greaterThan">
      <formula>4</formula>
    </cfRule>
    <cfRule type="colorScale" priority="1283">
      <colorScale>
        <cfvo type="num" val="1"/>
        <cfvo type="percentile" val="50"/>
        <cfvo type="max"/>
        <color rgb="FFF8696B"/>
        <color rgb="FFFFEB84"/>
        <color rgb="FF63BE7B"/>
      </colorScale>
    </cfRule>
  </conditionalFormatting>
  <conditionalFormatting sqref="S3:AB12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1">
    <cfRule type="containsText" dxfId="208" priority="199" operator="containsText" text="BN">
      <formula>NOT(ISERROR(SEARCH("BN",D3)))</formula>
    </cfRule>
    <cfRule type="containsText" dxfId="207" priority="200" operator="containsText" text="P">
      <formula>NOT(ISERROR(SEARCH("P",D3)))</formula>
    </cfRule>
    <cfRule type="containsText" dxfId="206" priority="201" operator="containsText" text="SS">
      <formula>NOT(ISERROR(SEARCH("SS",D3)))</formula>
    </cfRule>
    <cfRule type="containsText" dxfId="205" priority="202" operator="containsText" text="3B">
      <formula>NOT(ISERROR(SEARCH("3B",D3)))</formula>
    </cfRule>
    <cfRule type="containsText" dxfId="204" priority="203" operator="containsText" text="2B">
      <formula>NOT(ISERROR(SEARCH("2B",D3)))</formula>
    </cfRule>
    <cfRule type="containsText" dxfId="203" priority="204" operator="containsText" text="1B">
      <formula>NOT(ISERROR(SEARCH("1B",D3)))</formula>
    </cfRule>
    <cfRule type="containsText" dxfId="202" priority="205" operator="containsText" text="C ">
      <formula>NOT(ISERROR(SEARCH("C ",D3)))</formula>
    </cfRule>
    <cfRule type="containsText" dxfId="201" priority="206" operator="containsText" text="CR">
      <formula>NOT(ISERROR(SEARCH("CR",D3)))</formula>
    </cfRule>
    <cfRule type="containsText" dxfId="200" priority="207" operator="containsText" text="CL">
      <formula>NOT(ISERROR(SEARCH("CL",D3)))</formula>
    </cfRule>
    <cfRule type="containsText" dxfId="199" priority="208" operator="containsText" text="RF">
      <formula>NOT(ISERROR(SEARCH("RF",D3)))</formula>
    </cfRule>
    <cfRule type="containsText" dxfId="198" priority="209" operator="containsText" text="LF">
      <formula>NOT(ISERROR(SEARCH("LF",D3)))</formula>
    </cfRule>
  </conditionalFormatting>
  <conditionalFormatting sqref="E11">
    <cfRule type="containsText" dxfId="197" priority="188" operator="containsText" text="BN">
      <formula>NOT(ISERROR(SEARCH("BN",E11)))</formula>
    </cfRule>
    <cfRule type="containsText" dxfId="196" priority="189" operator="containsText" text="P">
      <formula>NOT(ISERROR(SEARCH("P",E11)))</formula>
    </cfRule>
    <cfRule type="containsText" dxfId="195" priority="190" operator="containsText" text="SS">
      <formula>NOT(ISERROR(SEARCH("SS",E11)))</formula>
    </cfRule>
    <cfRule type="containsText" dxfId="194" priority="191" operator="containsText" text="3B">
      <formula>NOT(ISERROR(SEARCH("3B",E11)))</formula>
    </cfRule>
    <cfRule type="containsText" dxfId="193" priority="192" operator="containsText" text="2B">
      <formula>NOT(ISERROR(SEARCH("2B",E11)))</formula>
    </cfRule>
    <cfRule type="containsText" dxfId="192" priority="193" operator="containsText" text="1B">
      <formula>NOT(ISERROR(SEARCH("1B",E11)))</formula>
    </cfRule>
    <cfRule type="containsText" dxfId="191" priority="194" operator="containsText" text="C ">
      <formula>NOT(ISERROR(SEARCH("C ",E11)))</formula>
    </cfRule>
    <cfRule type="containsText" dxfId="190" priority="195" operator="containsText" text="CR">
      <formula>NOT(ISERROR(SEARCH("CR",E11)))</formula>
    </cfRule>
    <cfRule type="containsText" dxfId="189" priority="196" operator="containsText" text="CL">
      <formula>NOT(ISERROR(SEARCH("CL",E11)))</formula>
    </cfRule>
    <cfRule type="containsText" dxfId="188" priority="197" operator="containsText" text="RF">
      <formula>NOT(ISERROR(SEARCH("RF",E11)))</formula>
    </cfRule>
    <cfRule type="containsText" dxfId="187" priority="198" operator="containsText" text="LF">
      <formula>NOT(ISERROR(SEARCH("LF",E11)))</formula>
    </cfRule>
  </conditionalFormatting>
  <conditionalFormatting sqref="E3:E10">
    <cfRule type="containsText" dxfId="186" priority="177" operator="containsText" text="BN">
      <formula>NOT(ISERROR(SEARCH("BN",E3)))</formula>
    </cfRule>
    <cfRule type="containsText" dxfId="185" priority="178" operator="containsText" text="P">
      <formula>NOT(ISERROR(SEARCH("P",E3)))</formula>
    </cfRule>
    <cfRule type="containsText" dxfId="184" priority="179" operator="containsText" text="SS">
      <formula>NOT(ISERROR(SEARCH("SS",E3)))</formula>
    </cfRule>
    <cfRule type="containsText" dxfId="183" priority="180" operator="containsText" text="3B">
      <formula>NOT(ISERROR(SEARCH("3B",E3)))</formula>
    </cfRule>
    <cfRule type="containsText" dxfId="182" priority="181" operator="containsText" text="2B">
      <formula>NOT(ISERROR(SEARCH("2B",E3)))</formula>
    </cfRule>
    <cfRule type="containsText" dxfId="181" priority="182" operator="containsText" text="1B">
      <formula>NOT(ISERROR(SEARCH("1B",E3)))</formula>
    </cfRule>
    <cfRule type="containsText" dxfId="180" priority="183" operator="containsText" text="C ">
      <formula>NOT(ISERROR(SEARCH("C ",E3)))</formula>
    </cfRule>
    <cfRule type="containsText" dxfId="179" priority="184" operator="containsText" text="CR">
      <formula>NOT(ISERROR(SEARCH("CR",E3)))</formula>
    </cfRule>
    <cfRule type="containsText" dxfId="178" priority="185" operator="containsText" text="CL">
      <formula>NOT(ISERROR(SEARCH("CL",E3)))</formula>
    </cfRule>
    <cfRule type="containsText" dxfId="177" priority="186" operator="containsText" text="RF">
      <formula>NOT(ISERROR(SEARCH("RF",E3)))</formula>
    </cfRule>
    <cfRule type="containsText" dxfId="176" priority="187" operator="containsText" text="LF">
      <formula>NOT(ISERROR(SEARCH("LF",E3)))</formula>
    </cfRule>
  </conditionalFormatting>
  <conditionalFormatting sqref="E12">
    <cfRule type="containsText" dxfId="175" priority="166" operator="containsText" text="BN">
      <formula>NOT(ISERROR(SEARCH("BN",E12)))</formula>
    </cfRule>
    <cfRule type="containsText" dxfId="174" priority="167" operator="containsText" text="P">
      <formula>NOT(ISERROR(SEARCH("P",E12)))</formula>
    </cfRule>
    <cfRule type="containsText" dxfId="173" priority="168" operator="containsText" text="SS">
      <formula>NOT(ISERROR(SEARCH("SS",E12)))</formula>
    </cfRule>
    <cfRule type="containsText" dxfId="172" priority="169" operator="containsText" text="3B">
      <formula>NOT(ISERROR(SEARCH("3B",E12)))</formula>
    </cfRule>
    <cfRule type="containsText" dxfId="171" priority="170" operator="containsText" text="2B">
      <formula>NOT(ISERROR(SEARCH("2B",E12)))</formula>
    </cfRule>
    <cfRule type="containsText" dxfId="170" priority="171" operator="containsText" text="1B">
      <formula>NOT(ISERROR(SEARCH("1B",E12)))</formula>
    </cfRule>
    <cfRule type="containsText" dxfId="169" priority="172" operator="containsText" text="C ">
      <formula>NOT(ISERROR(SEARCH("C ",E12)))</formula>
    </cfRule>
    <cfRule type="containsText" dxfId="168" priority="173" operator="containsText" text="CR">
      <formula>NOT(ISERROR(SEARCH("CR",E12)))</formula>
    </cfRule>
    <cfRule type="containsText" dxfId="167" priority="174" operator="containsText" text="CL">
      <formula>NOT(ISERROR(SEARCH("CL",E12)))</formula>
    </cfRule>
    <cfRule type="containsText" dxfId="166" priority="175" operator="containsText" text="RF">
      <formula>NOT(ISERROR(SEARCH("RF",E12)))</formula>
    </cfRule>
    <cfRule type="containsText" dxfId="165" priority="176" operator="containsText" text="LF">
      <formula>NOT(ISERROR(SEARCH("LF",E12)))</formula>
    </cfRule>
  </conditionalFormatting>
  <conditionalFormatting sqref="F10">
    <cfRule type="containsText" dxfId="164" priority="155" operator="containsText" text="BN">
      <formula>NOT(ISERROR(SEARCH("BN",F10)))</formula>
    </cfRule>
    <cfRule type="containsText" dxfId="163" priority="156" operator="containsText" text="P">
      <formula>NOT(ISERROR(SEARCH("P",F10)))</formula>
    </cfRule>
    <cfRule type="containsText" dxfId="162" priority="157" operator="containsText" text="SS">
      <formula>NOT(ISERROR(SEARCH("SS",F10)))</formula>
    </cfRule>
    <cfRule type="containsText" dxfId="161" priority="158" operator="containsText" text="3B">
      <formula>NOT(ISERROR(SEARCH("3B",F10)))</formula>
    </cfRule>
    <cfRule type="containsText" dxfId="160" priority="159" operator="containsText" text="2B">
      <formula>NOT(ISERROR(SEARCH("2B",F10)))</formula>
    </cfRule>
    <cfRule type="containsText" dxfId="159" priority="160" operator="containsText" text="1B">
      <formula>NOT(ISERROR(SEARCH("1B",F10)))</formula>
    </cfRule>
    <cfRule type="containsText" dxfId="158" priority="161" operator="containsText" text="C ">
      <formula>NOT(ISERROR(SEARCH("C ",F10)))</formula>
    </cfRule>
    <cfRule type="containsText" dxfId="157" priority="162" operator="containsText" text="CR">
      <formula>NOT(ISERROR(SEARCH("CR",F10)))</formula>
    </cfRule>
    <cfRule type="containsText" dxfId="156" priority="163" operator="containsText" text="CL">
      <formula>NOT(ISERROR(SEARCH("CL",F10)))</formula>
    </cfRule>
    <cfRule type="containsText" dxfId="155" priority="164" operator="containsText" text="RF">
      <formula>NOT(ISERROR(SEARCH("RF",F10)))</formula>
    </cfRule>
    <cfRule type="containsText" dxfId="154" priority="165" operator="containsText" text="LF">
      <formula>NOT(ISERROR(SEARCH("LF",F10)))</formula>
    </cfRule>
  </conditionalFormatting>
  <conditionalFormatting sqref="F3:F9">
    <cfRule type="containsText" dxfId="153" priority="144" operator="containsText" text="BN">
      <formula>NOT(ISERROR(SEARCH("BN",F3)))</formula>
    </cfRule>
    <cfRule type="containsText" dxfId="152" priority="145" operator="containsText" text="P">
      <formula>NOT(ISERROR(SEARCH("P",F3)))</formula>
    </cfRule>
    <cfRule type="containsText" dxfId="151" priority="146" operator="containsText" text="SS">
      <formula>NOT(ISERROR(SEARCH("SS",F3)))</formula>
    </cfRule>
    <cfRule type="containsText" dxfId="150" priority="147" operator="containsText" text="3B">
      <formula>NOT(ISERROR(SEARCH("3B",F3)))</formula>
    </cfRule>
    <cfRule type="containsText" dxfId="149" priority="148" operator="containsText" text="2B">
      <formula>NOT(ISERROR(SEARCH("2B",F3)))</formula>
    </cfRule>
    <cfRule type="containsText" dxfId="148" priority="149" operator="containsText" text="1B">
      <formula>NOT(ISERROR(SEARCH("1B",F3)))</formula>
    </cfRule>
    <cfRule type="containsText" dxfId="147" priority="150" operator="containsText" text="C ">
      <formula>NOT(ISERROR(SEARCH("C ",F3)))</formula>
    </cfRule>
    <cfRule type="containsText" dxfId="146" priority="151" operator="containsText" text="CR">
      <formula>NOT(ISERROR(SEARCH("CR",F3)))</formula>
    </cfRule>
    <cfRule type="containsText" dxfId="145" priority="152" operator="containsText" text="CL">
      <formula>NOT(ISERROR(SEARCH("CL",F3)))</formula>
    </cfRule>
    <cfRule type="containsText" dxfId="144" priority="153" operator="containsText" text="RF">
      <formula>NOT(ISERROR(SEARCH("RF",F3)))</formula>
    </cfRule>
    <cfRule type="containsText" dxfId="143" priority="154" operator="containsText" text="LF">
      <formula>NOT(ISERROR(SEARCH("LF",F3)))</formula>
    </cfRule>
  </conditionalFormatting>
  <conditionalFormatting sqref="F11">
    <cfRule type="containsText" dxfId="142" priority="133" operator="containsText" text="BN">
      <formula>NOT(ISERROR(SEARCH("BN",F11)))</formula>
    </cfRule>
    <cfRule type="containsText" dxfId="141" priority="134" operator="containsText" text="P">
      <formula>NOT(ISERROR(SEARCH("P",F11)))</formula>
    </cfRule>
    <cfRule type="containsText" dxfId="140" priority="135" operator="containsText" text="SS">
      <formula>NOT(ISERROR(SEARCH("SS",F11)))</formula>
    </cfRule>
    <cfRule type="containsText" dxfId="139" priority="136" operator="containsText" text="3B">
      <formula>NOT(ISERROR(SEARCH("3B",F11)))</formula>
    </cfRule>
    <cfRule type="containsText" dxfId="138" priority="137" operator="containsText" text="2B">
      <formula>NOT(ISERROR(SEARCH("2B",F11)))</formula>
    </cfRule>
    <cfRule type="containsText" dxfId="137" priority="138" operator="containsText" text="1B">
      <formula>NOT(ISERROR(SEARCH("1B",F11)))</formula>
    </cfRule>
    <cfRule type="containsText" dxfId="136" priority="139" operator="containsText" text="C ">
      <formula>NOT(ISERROR(SEARCH("C ",F11)))</formula>
    </cfRule>
    <cfRule type="containsText" dxfId="135" priority="140" operator="containsText" text="CR">
      <formula>NOT(ISERROR(SEARCH("CR",F11)))</formula>
    </cfRule>
    <cfRule type="containsText" dxfId="134" priority="141" operator="containsText" text="CL">
      <formula>NOT(ISERROR(SEARCH("CL",F11)))</formula>
    </cfRule>
    <cfRule type="containsText" dxfId="133" priority="142" operator="containsText" text="RF">
      <formula>NOT(ISERROR(SEARCH("RF",F11)))</formula>
    </cfRule>
    <cfRule type="containsText" dxfId="132" priority="143" operator="containsText" text="LF">
      <formula>NOT(ISERROR(SEARCH("LF",F11)))</formula>
    </cfRule>
  </conditionalFormatting>
  <conditionalFormatting sqref="F12">
    <cfRule type="containsText" dxfId="131" priority="122" operator="containsText" text="BN">
      <formula>NOT(ISERROR(SEARCH("BN",F12)))</formula>
    </cfRule>
    <cfRule type="containsText" dxfId="130" priority="123" operator="containsText" text="P">
      <formula>NOT(ISERROR(SEARCH("P",F12)))</formula>
    </cfRule>
    <cfRule type="containsText" dxfId="129" priority="124" operator="containsText" text="SS">
      <formula>NOT(ISERROR(SEARCH("SS",F12)))</formula>
    </cfRule>
    <cfRule type="containsText" dxfId="128" priority="125" operator="containsText" text="3B">
      <formula>NOT(ISERROR(SEARCH("3B",F12)))</formula>
    </cfRule>
    <cfRule type="containsText" dxfId="127" priority="126" operator="containsText" text="2B">
      <formula>NOT(ISERROR(SEARCH("2B",F12)))</formula>
    </cfRule>
    <cfRule type="containsText" dxfId="126" priority="127" operator="containsText" text="1B">
      <formula>NOT(ISERROR(SEARCH("1B",F12)))</formula>
    </cfRule>
    <cfRule type="containsText" dxfId="125" priority="128" operator="containsText" text="C ">
      <formula>NOT(ISERROR(SEARCH("C ",F12)))</formula>
    </cfRule>
    <cfRule type="containsText" dxfId="124" priority="129" operator="containsText" text="CR">
      <formula>NOT(ISERROR(SEARCH("CR",F12)))</formula>
    </cfRule>
    <cfRule type="containsText" dxfId="123" priority="130" operator="containsText" text="CL">
      <formula>NOT(ISERROR(SEARCH("CL",F12)))</formula>
    </cfRule>
    <cfRule type="containsText" dxfId="122" priority="131" operator="containsText" text="RF">
      <formula>NOT(ISERROR(SEARCH("RF",F12)))</formula>
    </cfRule>
    <cfRule type="containsText" dxfId="121" priority="132" operator="containsText" text="LF">
      <formula>NOT(ISERROR(SEARCH("LF",F12)))</formula>
    </cfRule>
  </conditionalFormatting>
  <conditionalFormatting sqref="G9">
    <cfRule type="containsText" dxfId="120" priority="111" operator="containsText" text="BN">
      <formula>NOT(ISERROR(SEARCH("BN",G9)))</formula>
    </cfRule>
    <cfRule type="containsText" dxfId="119" priority="112" operator="containsText" text="P">
      <formula>NOT(ISERROR(SEARCH("P",G9)))</formula>
    </cfRule>
    <cfRule type="containsText" dxfId="118" priority="113" operator="containsText" text="SS">
      <formula>NOT(ISERROR(SEARCH("SS",G9)))</formula>
    </cfRule>
    <cfRule type="containsText" dxfId="117" priority="114" operator="containsText" text="3B">
      <formula>NOT(ISERROR(SEARCH("3B",G9)))</formula>
    </cfRule>
    <cfRule type="containsText" dxfId="116" priority="115" operator="containsText" text="2B">
      <formula>NOT(ISERROR(SEARCH("2B",G9)))</formula>
    </cfRule>
    <cfRule type="containsText" dxfId="115" priority="116" operator="containsText" text="1B">
      <formula>NOT(ISERROR(SEARCH("1B",G9)))</formula>
    </cfRule>
    <cfRule type="containsText" dxfId="114" priority="117" operator="containsText" text="C ">
      <formula>NOT(ISERROR(SEARCH("C ",G9)))</formula>
    </cfRule>
    <cfRule type="containsText" dxfId="113" priority="118" operator="containsText" text="CR">
      <formula>NOT(ISERROR(SEARCH("CR",G9)))</formula>
    </cfRule>
    <cfRule type="containsText" dxfId="112" priority="119" operator="containsText" text="CL">
      <formula>NOT(ISERROR(SEARCH("CL",G9)))</formula>
    </cfRule>
    <cfRule type="containsText" dxfId="111" priority="120" operator="containsText" text="RF">
      <formula>NOT(ISERROR(SEARCH("RF",G9)))</formula>
    </cfRule>
    <cfRule type="containsText" dxfId="110" priority="121" operator="containsText" text="LF">
      <formula>NOT(ISERROR(SEARCH("LF",G9)))</formula>
    </cfRule>
  </conditionalFormatting>
  <conditionalFormatting sqref="G3:G8">
    <cfRule type="containsText" dxfId="109" priority="100" operator="containsText" text="BN">
      <formula>NOT(ISERROR(SEARCH("BN",G3)))</formula>
    </cfRule>
    <cfRule type="containsText" dxfId="108" priority="101" operator="containsText" text="P">
      <formula>NOT(ISERROR(SEARCH("P",G3)))</formula>
    </cfRule>
    <cfRule type="containsText" dxfId="107" priority="102" operator="containsText" text="SS">
      <formula>NOT(ISERROR(SEARCH("SS",G3)))</formula>
    </cfRule>
    <cfRule type="containsText" dxfId="106" priority="103" operator="containsText" text="3B">
      <formula>NOT(ISERROR(SEARCH("3B",G3)))</formula>
    </cfRule>
    <cfRule type="containsText" dxfId="105" priority="104" operator="containsText" text="2B">
      <formula>NOT(ISERROR(SEARCH("2B",G3)))</formula>
    </cfRule>
    <cfRule type="containsText" dxfId="104" priority="105" operator="containsText" text="1B">
      <formula>NOT(ISERROR(SEARCH("1B",G3)))</formula>
    </cfRule>
    <cfRule type="containsText" dxfId="103" priority="106" operator="containsText" text="C ">
      <formula>NOT(ISERROR(SEARCH("C ",G3)))</formula>
    </cfRule>
    <cfRule type="containsText" dxfId="102" priority="107" operator="containsText" text="CR">
      <formula>NOT(ISERROR(SEARCH("CR",G3)))</formula>
    </cfRule>
    <cfRule type="containsText" dxfId="101" priority="108" operator="containsText" text="CL">
      <formula>NOT(ISERROR(SEARCH("CL",G3)))</formula>
    </cfRule>
    <cfRule type="containsText" dxfId="100" priority="109" operator="containsText" text="RF">
      <formula>NOT(ISERROR(SEARCH("RF",G3)))</formula>
    </cfRule>
    <cfRule type="containsText" dxfId="99" priority="110" operator="containsText" text="LF">
      <formula>NOT(ISERROR(SEARCH("LF",G3)))</formula>
    </cfRule>
  </conditionalFormatting>
  <conditionalFormatting sqref="G10">
    <cfRule type="containsText" dxfId="98" priority="89" operator="containsText" text="BN">
      <formula>NOT(ISERROR(SEARCH("BN",G10)))</formula>
    </cfRule>
    <cfRule type="containsText" dxfId="97" priority="90" operator="containsText" text="P">
      <formula>NOT(ISERROR(SEARCH("P",G10)))</formula>
    </cfRule>
    <cfRule type="containsText" dxfId="96" priority="91" operator="containsText" text="SS">
      <formula>NOT(ISERROR(SEARCH("SS",G10)))</formula>
    </cfRule>
    <cfRule type="containsText" dxfId="95" priority="92" operator="containsText" text="3B">
      <formula>NOT(ISERROR(SEARCH("3B",G10)))</formula>
    </cfRule>
    <cfRule type="containsText" dxfId="94" priority="93" operator="containsText" text="2B">
      <formula>NOT(ISERROR(SEARCH("2B",G10)))</formula>
    </cfRule>
    <cfRule type="containsText" dxfId="93" priority="94" operator="containsText" text="1B">
      <formula>NOT(ISERROR(SEARCH("1B",G10)))</formula>
    </cfRule>
    <cfRule type="containsText" dxfId="92" priority="95" operator="containsText" text="C ">
      <formula>NOT(ISERROR(SEARCH("C ",G10)))</formula>
    </cfRule>
    <cfRule type="containsText" dxfId="91" priority="96" operator="containsText" text="CR">
      <formula>NOT(ISERROR(SEARCH("CR",G10)))</formula>
    </cfRule>
    <cfRule type="containsText" dxfId="90" priority="97" operator="containsText" text="CL">
      <formula>NOT(ISERROR(SEARCH("CL",G10)))</formula>
    </cfRule>
    <cfRule type="containsText" dxfId="89" priority="98" operator="containsText" text="RF">
      <formula>NOT(ISERROR(SEARCH("RF",G10)))</formula>
    </cfRule>
    <cfRule type="containsText" dxfId="88" priority="99" operator="containsText" text="LF">
      <formula>NOT(ISERROR(SEARCH("LF",G10)))</formula>
    </cfRule>
  </conditionalFormatting>
  <conditionalFormatting sqref="G11">
    <cfRule type="containsText" dxfId="87" priority="78" operator="containsText" text="BN">
      <formula>NOT(ISERROR(SEARCH("BN",G11)))</formula>
    </cfRule>
    <cfRule type="containsText" dxfId="86" priority="79" operator="containsText" text="P">
      <formula>NOT(ISERROR(SEARCH("P",G11)))</formula>
    </cfRule>
    <cfRule type="containsText" dxfId="85" priority="80" operator="containsText" text="SS">
      <formula>NOT(ISERROR(SEARCH("SS",G11)))</formula>
    </cfRule>
    <cfRule type="containsText" dxfId="84" priority="81" operator="containsText" text="3B">
      <formula>NOT(ISERROR(SEARCH("3B",G11)))</formula>
    </cfRule>
    <cfRule type="containsText" dxfId="83" priority="82" operator="containsText" text="2B">
      <formula>NOT(ISERROR(SEARCH("2B",G11)))</formula>
    </cfRule>
    <cfRule type="containsText" dxfId="82" priority="83" operator="containsText" text="1B">
      <formula>NOT(ISERROR(SEARCH("1B",G11)))</formula>
    </cfRule>
    <cfRule type="containsText" dxfId="81" priority="84" operator="containsText" text="C ">
      <formula>NOT(ISERROR(SEARCH("C ",G11)))</formula>
    </cfRule>
    <cfRule type="containsText" dxfId="80" priority="85" operator="containsText" text="CR">
      <formula>NOT(ISERROR(SEARCH("CR",G11)))</formula>
    </cfRule>
    <cfRule type="containsText" dxfId="79" priority="86" operator="containsText" text="CL">
      <formula>NOT(ISERROR(SEARCH("CL",G11)))</formula>
    </cfRule>
    <cfRule type="containsText" dxfId="78" priority="87" operator="containsText" text="RF">
      <formula>NOT(ISERROR(SEARCH("RF",G11)))</formula>
    </cfRule>
    <cfRule type="containsText" dxfId="77" priority="88" operator="containsText" text="LF">
      <formula>NOT(ISERROR(SEARCH("LF",G11)))</formula>
    </cfRule>
  </conditionalFormatting>
  <conditionalFormatting sqref="G12">
    <cfRule type="containsText" dxfId="76" priority="67" operator="containsText" text="BN">
      <formula>NOT(ISERROR(SEARCH("BN",G12)))</formula>
    </cfRule>
    <cfRule type="containsText" dxfId="75" priority="68" operator="containsText" text="P">
      <formula>NOT(ISERROR(SEARCH("P",G12)))</formula>
    </cfRule>
    <cfRule type="containsText" dxfId="74" priority="69" operator="containsText" text="SS">
      <formula>NOT(ISERROR(SEARCH("SS",G12)))</formula>
    </cfRule>
    <cfRule type="containsText" dxfId="73" priority="70" operator="containsText" text="3B">
      <formula>NOT(ISERROR(SEARCH("3B",G12)))</formula>
    </cfRule>
    <cfRule type="containsText" dxfId="72" priority="71" operator="containsText" text="2B">
      <formula>NOT(ISERROR(SEARCH("2B",G12)))</formula>
    </cfRule>
    <cfRule type="containsText" dxfId="71" priority="72" operator="containsText" text="1B">
      <formula>NOT(ISERROR(SEARCH("1B",G12)))</formula>
    </cfRule>
    <cfRule type="containsText" dxfId="70" priority="73" operator="containsText" text="C ">
      <formula>NOT(ISERROR(SEARCH("C ",G12)))</formula>
    </cfRule>
    <cfRule type="containsText" dxfId="69" priority="74" operator="containsText" text="CR">
      <formula>NOT(ISERROR(SEARCH("CR",G12)))</formula>
    </cfRule>
    <cfRule type="containsText" dxfId="68" priority="75" operator="containsText" text="CL">
      <formula>NOT(ISERROR(SEARCH("CL",G12)))</formula>
    </cfRule>
    <cfRule type="containsText" dxfId="67" priority="76" operator="containsText" text="RF">
      <formula>NOT(ISERROR(SEARCH("RF",G12)))</formula>
    </cfRule>
    <cfRule type="containsText" dxfId="66" priority="77" operator="containsText" text="LF">
      <formula>NOT(ISERROR(SEARCH("LF",G12)))</formula>
    </cfRule>
  </conditionalFormatting>
  <conditionalFormatting sqref="H8">
    <cfRule type="containsText" dxfId="65" priority="56" operator="containsText" text="BN">
      <formula>NOT(ISERROR(SEARCH("BN",H8)))</formula>
    </cfRule>
    <cfRule type="containsText" dxfId="64" priority="57" operator="containsText" text="P">
      <formula>NOT(ISERROR(SEARCH("P",H8)))</formula>
    </cfRule>
    <cfRule type="containsText" dxfId="63" priority="58" operator="containsText" text="SS">
      <formula>NOT(ISERROR(SEARCH("SS",H8)))</formula>
    </cfRule>
    <cfRule type="containsText" dxfId="62" priority="59" operator="containsText" text="3B">
      <formula>NOT(ISERROR(SEARCH("3B",H8)))</formula>
    </cfRule>
    <cfRule type="containsText" dxfId="61" priority="60" operator="containsText" text="2B">
      <formula>NOT(ISERROR(SEARCH("2B",H8)))</formula>
    </cfRule>
    <cfRule type="containsText" dxfId="60" priority="61" operator="containsText" text="1B">
      <formula>NOT(ISERROR(SEARCH("1B",H8)))</formula>
    </cfRule>
    <cfRule type="containsText" dxfId="59" priority="62" operator="containsText" text="C ">
      <formula>NOT(ISERROR(SEARCH("C ",H8)))</formula>
    </cfRule>
    <cfRule type="containsText" dxfId="58" priority="63" operator="containsText" text="CR">
      <formula>NOT(ISERROR(SEARCH("CR",H8)))</formula>
    </cfRule>
    <cfRule type="containsText" dxfId="57" priority="64" operator="containsText" text="CL">
      <formula>NOT(ISERROR(SEARCH("CL",H8)))</formula>
    </cfRule>
    <cfRule type="containsText" dxfId="56" priority="65" operator="containsText" text="RF">
      <formula>NOT(ISERROR(SEARCH("RF",H8)))</formula>
    </cfRule>
    <cfRule type="containsText" dxfId="55" priority="66" operator="containsText" text="LF">
      <formula>NOT(ISERROR(SEARCH("LF",H8)))</formula>
    </cfRule>
  </conditionalFormatting>
  <conditionalFormatting sqref="H3:H7">
    <cfRule type="containsText" dxfId="54" priority="45" operator="containsText" text="BN">
      <formula>NOT(ISERROR(SEARCH("BN",H3)))</formula>
    </cfRule>
    <cfRule type="containsText" dxfId="53" priority="46" operator="containsText" text="P">
      <formula>NOT(ISERROR(SEARCH("P",H3)))</formula>
    </cfRule>
    <cfRule type="containsText" dxfId="52" priority="47" operator="containsText" text="SS">
      <formula>NOT(ISERROR(SEARCH("SS",H3)))</formula>
    </cfRule>
    <cfRule type="containsText" dxfId="51" priority="48" operator="containsText" text="3B">
      <formula>NOT(ISERROR(SEARCH("3B",H3)))</formula>
    </cfRule>
    <cfRule type="containsText" dxfId="50" priority="49" operator="containsText" text="2B">
      <formula>NOT(ISERROR(SEARCH("2B",H3)))</formula>
    </cfRule>
    <cfRule type="containsText" dxfId="49" priority="50" operator="containsText" text="1B">
      <formula>NOT(ISERROR(SEARCH("1B",H3)))</formula>
    </cfRule>
    <cfRule type="containsText" dxfId="48" priority="51" operator="containsText" text="C ">
      <formula>NOT(ISERROR(SEARCH("C ",H3)))</formula>
    </cfRule>
    <cfRule type="containsText" dxfId="47" priority="52" operator="containsText" text="CR">
      <formula>NOT(ISERROR(SEARCH("CR",H3)))</formula>
    </cfRule>
    <cfRule type="containsText" dxfId="46" priority="53" operator="containsText" text="CL">
      <formula>NOT(ISERROR(SEARCH("CL",H3)))</formula>
    </cfRule>
    <cfRule type="containsText" dxfId="45" priority="54" operator="containsText" text="RF">
      <formula>NOT(ISERROR(SEARCH("RF",H3)))</formula>
    </cfRule>
    <cfRule type="containsText" dxfId="44" priority="55" operator="containsText" text="LF">
      <formula>NOT(ISERROR(SEARCH("LF",H3)))</formula>
    </cfRule>
  </conditionalFormatting>
  <conditionalFormatting sqref="H9">
    <cfRule type="containsText" dxfId="43" priority="34" operator="containsText" text="BN">
      <formula>NOT(ISERROR(SEARCH("BN",H9)))</formula>
    </cfRule>
    <cfRule type="containsText" dxfId="42" priority="35" operator="containsText" text="P">
      <formula>NOT(ISERROR(SEARCH("P",H9)))</formula>
    </cfRule>
    <cfRule type="containsText" dxfId="41" priority="36" operator="containsText" text="SS">
      <formula>NOT(ISERROR(SEARCH("SS",H9)))</formula>
    </cfRule>
    <cfRule type="containsText" dxfId="40" priority="37" operator="containsText" text="3B">
      <formula>NOT(ISERROR(SEARCH("3B",H9)))</formula>
    </cfRule>
    <cfRule type="containsText" dxfId="39" priority="38" operator="containsText" text="2B">
      <formula>NOT(ISERROR(SEARCH("2B",H9)))</formula>
    </cfRule>
    <cfRule type="containsText" dxfId="38" priority="39" operator="containsText" text="1B">
      <formula>NOT(ISERROR(SEARCH("1B",H9)))</formula>
    </cfRule>
    <cfRule type="containsText" dxfId="37" priority="40" operator="containsText" text="C ">
      <formula>NOT(ISERROR(SEARCH("C ",H9)))</formula>
    </cfRule>
    <cfRule type="containsText" dxfId="36" priority="41" operator="containsText" text="CR">
      <formula>NOT(ISERROR(SEARCH("CR",H9)))</formula>
    </cfRule>
    <cfRule type="containsText" dxfId="35" priority="42" operator="containsText" text="CL">
      <formula>NOT(ISERROR(SEARCH("CL",H9)))</formula>
    </cfRule>
    <cfRule type="containsText" dxfId="34" priority="43" operator="containsText" text="RF">
      <formula>NOT(ISERROR(SEARCH("RF",H9)))</formula>
    </cfRule>
    <cfRule type="containsText" dxfId="33" priority="44" operator="containsText" text="LF">
      <formula>NOT(ISERROR(SEARCH("LF",H9)))</formula>
    </cfRule>
  </conditionalFormatting>
  <conditionalFormatting sqref="H10">
    <cfRule type="containsText" dxfId="32" priority="23" operator="containsText" text="BN">
      <formula>NOT(ISERROR(SEARCH("BN",H10)))</formula>
    </cfRule>
    <cfRule type="containsText" dxfId="31" priority="24" operator="containsText" text="P">
      <formula>NOT(ISERROR(SEARCH("P",H10)))</formula>
    </cfRule>
    <cfRule type="containsText" dxfId="30" priority="25" operator="containsText" text="SS">
      <formula>NOT(ISERROR(SEARCH("SS",H10)))</formula>
    </cfRule>
    <cfRule type="containsText" dxfId="29" priority="26" operator="containsText" text="3B">
      <formula>NOT(ISERROR(SEARCH("3B",H10)))</formula>
    </cfRule>
    <cfRule type="containsText" dxfId="28" priority="27" operator="containsText" text="2B">
      <formula>NOT(ISERROR(SEARCH("2B",H10)))</formula>
    </cfRule>
    <cfRule type="containsText" dxfId="27" priority="28" operator="containsText" text="1B">
      <formula>NOT(ISERROR(SEARCH("1B",H10)))</formula>
    </cfRule>
    <cfRule type="containsText" dxfId="26" priority="29" operator="containsText" text="C ">
      <formula>NOT(ISERROR(SEARCH("C ",H10)))</formula>
    </cfRule>
    <cfRule type="containsText" dxfId="25" priority="30" operator="containsText" text="CR">
      <formula>NOT(ISERROR(SEARCH("CR",H10)))</formula>
    </cfRule>
    <cfRule type="containsText" dxfId="24" priority="31" operator="containsText" text="CL">
      <formula>NOT(ISERROR(SEARCH("CL",H10)))</formula>
    </cfRule>
    <cfRule type="containsText" dxfId="23" priority="32" operator="containsText" text="RF">
      <formula>NOT(ISERROR(SEARCH("RF",H10)))</formula>
    </cfRule>
    <cfRule type="containsText" dxfId="22" priority="33" operator="containsText" text="LF">
      <formula>NOT(ISERROR(SEARCH("LF",H10)))</formula>
    </cfRule>
  </conditionalFormatting>
  <conditionalFormatting sqref="H11">
    <cfRule type="containsText" dxfId="21" priority="12" operator="containsText" text="BN">
      <formula>NOT(ISERROR(SEARCH("BN",H11)))</formula>
    </cfRule>
    <cfRule type="containsText" dxfId="20" priority="13" operator="containsText" text="P">
      <formula>NOT(ISERROR(SEARCH("P",H11)))</formula>
    </cfRule>
    <cfRule type="containsText" dxfId="19" priority="14" operator="containsText" text="SS">
      <formula>NOT(ISERROR(SEARCH("SS",H11)))</formula>
    </cfRule>
    <cfRule type="containsText" dxfId="18" priority="15" operator="containsText" text="3B">
      <formula>NOT(ISERROR(SEARCH("3B",H11)))</formula>
    </cfRule>
    <cfRule type="containsText" dxfId="17" priority="16" operator="containsText" text="2B">
      <formula>NOT(ISERROR(SEARCH("2B",H11)))</formula>
    </cfRule>
    <cfRule type="containsText" dxfId="16" priority="17" operator="containsText" text="1B">
      <formula>NOT(ISERROR(SEARCH("1B",H11)))</formula>
    </cfRule>
    <cfRule type="containsText" dxfId="15" priority="18" operator="containsText" text="C ">
      <formula>NOT(ISERROR(SEARCH("C ",H11)))</formula>
    </cfRule>
    <cfRule type="containsText" dxfId="14" priority="19" operator="containsText" text="CR">
      <formula>NOT(ISERROR(SEARCH("CR",H11)))</formula>
    </cfRule>
    <cfRule type="containsText" dxfId="13" priority="20" operator="containsText" text="CL">
      <formula>NOT(ISERROR(SEARCH("CL",H11)))</formula>
    </cfRule>
    <cfRule type="containsText" dxfId="12" priority="21" operator="containsText" text="RF">
      <formula>NOT(ISERROR(SEARCH("RF",H11)))</formula>
    </cfRule>
    <cfRule type="containsText" dxfId="11" priority="22" operator="containsText" text="LF">
      <formula>NOT(ISERROR(SEARCH("LF",H11)))</formula>
    </cfRule>
  </conditionalFormatting>
  <conditionalFormatting sqref="H12">
    <cfRule type="containsText" dxfId="10" priority="1" operator="containsText" text="BN">
      <formula>NOT(ISERROR(SEARCH("BN",H12)))</formula>
    </cfRule>
    <cfRule type="containsText" dxfId="9" priority="2" operator="containsText" text="P">
      <formula>NOT(ISERROR(SEARCH("P",H12)))</formula>
    </cfRule>
    <cfRule type="containsText" dxfId="8" priority="3" operator="containsText" text="SS">
      <formula>NOT(ISERROR(SEARCH("SS",H12)))</formula>
    </cfRule>
    <cfRule type="containsText" dxfId="7" priority="4" operator="containsText" text="3B">
      <formula>NOT(ISERROR(SEARCH("3B",H12)))</formula>
    </cfRule>
    <cfRule type="containsText" dxfId="6" priority="5" operator="containsText" text="2B">
      <formula>NOT(ISERROR(SEARCH("2B",H12)))</formula>
    </cfRule>
    <cfRule type="containsText" dxfId="5" priority="6" operator="containsText" text="1B">
      <formula>NOT(ISERROR(SEARCH("1B",H12)))</formula>
    </cfRule>
    <cfRule type="containsText" dxfId="4" priority="7" operator="containsText" text="C ">
      <formula>NOT(ISERROR(SEARCH("C ",H12)))</formula>
    </cfRule>
    <cfRule type="containsText" dxfId="3" priority="8" operator="containsText" text="CR">
      <formula>NOT(ISERROR(SEARCH("CR",H12)))</formula>
    </cfRule>
    <cfRule type="containsText" dxfId="2" priority="9" operator="containsText" text="CL">
      <formula>NOT(ISERROR(SEARCH("CL",H12)))</formula>
    </cfRule>
    <cfRule type="containsText" dxfId="1" priority="10" operator="containsText" text="RF">
      <formula>NOT(ISERROR(SEARCH("RF",H12)))</formula>
    </cfRule>
    <cfRule type="containsText" dxfId="0" priority="11" operator="containsText" text="LF">
      <formula>NOT(ISERROR(SEARCH("LF",H12)))</formula>
    </cfRule>
  </conditionalFormatting>
  <pageMargins left="0.7" right="0.7" top="0.75" bottom="0.75" header="0.3" footer="0.3"/>
  <pageSetup orientation="portrait" horizontalDpi="0" verticalDpi="0"/>
  <rowBreaks count="1" manualBreakCount="1">
    <brk id="1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32"/>
  <sheetViews>
    <sheetView zoomScale="71" zoomScaleNormal="90" zoomScalePageLayoutView="90" workbookViewId="0">
      <selection activeCell="J17" sqref="J17"/>
    </sheetView>
  </sheetViews>
  <sheetFormatPr defaultColWidth="8.77734375" defaultRowHeight="14.4" x14ac:dyDescent="0.3"/>
  <cols>
    <col min="1" max="1" width="4.33203125" customWidth="1"/>
    <col min="2" max="2" width="14.6640625" customWidth="1"/>
    <col min="3" max="8" width="10.44140625" customWidth="1"/>
    <col min="9" max="9" width="18.44140625" bestFit="1" customWidth="1"/>
    <col min="10" max="10" width="20.77734375" bestFit="1" customWidth="1"/>
    <col min="11" max="11" width="19.44140625" bestFit="1" customWidth="1"/>
    <col min="12" max="12" width="20.33203125" bestFit="1" customWidth="1"/>
    <col min="13" max="13" width="18.33203125" bestFit="1" customWidth="1"/>
    <col min="14" max="14" width="20.6640625" bestFit="1" customWidth="1"/>
  </cols>
  <sheetData>
    <row r="1" spans="1:28" ht="23.4" x14ac:dyDescent="0.45">
      <c r="A1" s="46" t="s">
        <v>41</v>
      </c>
      <c r="B1" s="47"/>
      <c r="C1" s="47"/>
      <c r="D1" s="47"/>
      <c r="E1" s="47"/>
      <c r="F1" s="47"/>
      <c r="G1" s="47"/>
      <c r="S1" s="2" t="s">
        <v>52</v>
      </c>
      <c r="T1" s="2"/>
      <c r="U1" s="2"/>
      <c r="V1" s="2"/>
      <c r="W1" s="2"/>
      <c r="X1" s="2"/>
      <c r="Y1" s="2"/>
      <c r="Z1" s="2"/>
      <c r="AA1" s="2"/>
      <c r="AB1" s="2"/>
    </row>
    <row r="2" spans="1:28" s="2" customFormat="1" ht="23.4" x14ac:dyDescent="0.45">
      <c r="A2" s="1" t="s">
        <v>0</v>
      </c>
      <c r="B2" s="9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51</v>
      </c>
      <c r="O2" s="2" t="s">
        <v>17</v>
      </c>
      <c r="S2" s="40">
        <v>1</v>
      </c>
      <c r="T2" s="40">
        <v>2</v>
      </c>
      <c r="U2" s="40">
        <v>3</v>
      </c>
      <c r="V2" s="40">
        <v>4</v>
      </c>
      <c r="W2" s="40">
        <v>5</v>
      </c>
      <c r="X2" s="40">
        <v>6</v>
      </c>
      <c r="Y2" s="40">
        <v>7</v>
      </c>
      <c r="Z2" s="40">
        <v>8</v>
      </c>
      <c r="AA2" s="40">
        <v>9</v>
      </c>
      <c r="AB2" s="41" t="s">
        <v>18</v>
      </c>
    </row>
    <row r="3" spans="1:28" s="2" customFormat="1" ht="42.75" customHeight="1" x14ac:dyDescent="0.45">
      <c r="A3" s="3">
        <v>1</v>
      </c>
      <c r="B3" s="7"/>
      <c r="C3" s="11"/>
      <c r="D3" s="11"/>
      <c r="E3" s="11"/>
      <c r="I3" s="5">
        <f>SUM(COUNTIF($C3:$H3,"1B"),COUNTIF($C3:$H3,"2B"),COUNTIF($C3:$H3,"3B"),COUNTIF($C3:$H3,"SS"))</f>
        <v>0</v>
      </c>
      <c r="J3" s="5">
        <f>SUM(COUNTIF($C3:$H3,"LF"),COUNTIF($C3:$H3,"CL"),COUNTIF($C3:$E3,"CR"),COUNTIF($C3:$H3,"RF"))</f>
        <v>0</v>
      </c>
      <c r="K3" s="5">
        <f>SUM(COUNTIF($C3:$H3,"P"))</f>
        <v>0</v>
      </c>
      <c r="L3" s="5">
        <f>SUM(COUNTIF($C3:$H3,"C "))</f>
        <v>0</v>
      </c>
      <c r="M3" s="5">
        <f>SUM(COUNTIF($C3:$H3,"BN"))</f>
        <v>0</v>
      </c>
      <c r="N3" s="5">
        <f>SUM(I3,K3,L3)</f>
        <v>0</v>
      </c>
      <c r="O3" s="2">
        <f>SUM(I3:M3)</f>
        <v>0</v>
      </c>
      <c r="Q3" s="11"/>
      <c r="R3" s="11"/>
      <c r="S3">
        <f>COUNTIF($B3:$H3,"P")</f>
        <v>0</v>
      </c>
      <c r="T3">
        <f>COUNTIF($B3:$H3,"C ")</f>
        <v>0</v>
      </c>
      <c r="U3">
        <f>COUNTIF($B3:$H3,"1B")</f>
        <v>0</v>
      </c>
      <c r="V3">
        <f>COUNTIF($B3:$H3,"2B")</f>
        <v>0</v>
      </c>
      <c r="W3">
        <f>COUNTIF($B3:$H3,"3B")</f>
        <v>0</v>
      </c>
      <c r="X3">
        <f>COUNTIF($B3:$H3,"SS")</f>
        <v>0</v>
      </c>
      <c r="Y3">
        <f>COUNTIF($B3:$H3,"LF")</f>
        <v>0</v>
      </c>
      <c r="Z3">
        <f>COUNTIF($B3:$H3,"CF")</f>
        <v>0</v>
      </c>
      <c r="AA3">
        <f>COUNTIF($B3:$H3,"RF")</f>
        <v>0</v>
      </c>
      <c r="AB3">
        <f>COUNTIF($B3:$H3,"BN")</f>
        <v>0</v>
      </c>
    </row>
    <row r="4" spans="1:28" s="2" customFormat="1" ht="42.75" customHeight="1" x14ac:dyDescent="0.45">
      <c r="A4" s="3">
        <v>2</v>
      </c>
      <c r="B4" s="7"/>
      <c r="C4" s="11"/>
      <c r="D4" s="11"/>
      <c r="E4" s="11"/>
      <c r="I4" s="5">
        <f t="shared" ref="I4:I13" si="0">SUM(COUNTIF($C4:$H4,"1B"),COUNTIF($C4:$H4,"2B"),COUNTIF($C4:$H4,"3B"),COUNTIF($C4:$H4,"SS"))</f>
        <v>0</v>
      </c>
      <c r="J4" s="5">
        <f t="shared" ref="J4:J13" si="1">SUM(COUNTIF($C4:$H4,"LF"),COUNTIF($C4:$H4,"CL"),COUNTIF($C4:$E4,"CR"),COUNTIF($C4:$H4,"RF"))</f>
        <v>0</v>
      </c>
      <c r="K4" s="5">
        <f t="shared" ref="K4:K13" si="2">SUM(COUNTIF($C4:$H4,"P"))</f>
        <v>0</v>
      </c>
      <c r="L4" s="5">
        <f t="shared" ref="L4:L13" si="3">SUM(COUNTIF($C4:$H4,"C "))</f>
        <v>0</v>
      </c>
      <c r="M4" s="5">
        <f t="shared" ref="M4:M13" si="4">SUM(COUNTIF($C4:$H4,"BN"))</f>
        <v>0</v>
      </c>
      <c r="N4" s="5">
        <f t="shared" ref="N4:N13" si="5">SUM(I4,K4,L4)</f>
        <v>0</v>
      </c>
      <c r="O4" s="2">
        <f t="shared" ref="O4:O13" si="6">SUM(I4:M4)</f>
        <v>0</v>
      </c>
      <c r="Q4" s="11"/>
      <c r="R4" s="11"/>
      <c r="S4">
        <f t="shared" ref="S4:S13" si="7">COUNTIF($B4:$H4,"P")</f>
        <v>0</v>
      </c>
      <c r="T4">
        <f t="shared" ref="T4:T13" si="8">COUNTIF($B4:$H4,"C ")</f>
        <v>0</v>
      </c>
      <c r="U4">
        <f t="shared" ref="U4:U13" si="9">COUNTIF($B4:$H4,"1B")</f>
        <v>0</v>
      </c>
      <c r="V4">
        <f t="shared" ref="V4:V13" si="10">COUNTIF($B4:$H4,"2B")</f>
        <v>0</v>
      </c>
      <c r="W4">
        <f t="shared" ref="W4:W13" si="11">COUNTIF($B4:$H4,"3B")</f>
        <v>0</v>
      </c>
      <c r="X4">
        <f t="shared" ref="X4:X13" si="12">COUNTIF($B4:$H4,"SS")</f>
        <v>0</v>
      </c>
      <c r="Y4">
        <f t="shared" ref="Y4:Y13" si="13">COUNTIF($B4:$H4,"LF")</f>
        <v>0</v>
      </c>
      <c r="Z4">
        <f t="shared" ref="Z4:Z13" si="14">COUNTIF($B4:$H4,"CF")</f>
        <v>0</v>
      </c>
      <c r="AA4">
        <f t="shared" ref="AA4:AA13" si="15">COUNTIF($B4:$H4,"RF")</f>
        <v>0</v>
      </c>
      <c r="AB4">
        <f t="shared" ref="AB4:AB13" si="16">COUNTIF($B4:$H4,"BN")</f>
        <v>0</v>
      </c>
    </row>
    <row r="5" spans="1:28" s="2" customFormat="1" ht="42.75" customHeight="1" x14ac:dyDescent="0.45">
      <c r="A5" s="3">
        <v>3</v>
      </c>
      <c r="B5" s="7"/>
      <c r="C5" s="11"/>
      <c r="D5" s="11"/>
      <c r="E5" s="11"/>
      <c r="I5" s="5">
        <f t="shared" si="0"/>
        <v>0</v>
      </c>
      <c r="J5" s="5">
        <f t="shared" si="1"/>
        <v>0</v>
      </c>
      <c r="K5" s="5">
        <f t="shared" si="2"/>
        <v>0</v>
      </c>
      <c r="L5" s="5">
        <f t="shared" si="3"/>
        <v>0</v>
      </c>
      <c r="M5" s="5">
        <f t="shared" si="4"/>
        <v>0</v>
      </c>
      <c r="N5" s="5">
        <f t="shared" si="5"/>
        <v>0</v>
      </c>
      <c r="O5" s="2">
        <f t="shared" si="6"/>
        <v>0</v>
      </c>
      <c r="Q5" s="11"/>
      <c r="R5" s="11"/>
      <c r="S5">
        <f t="shared" si="7"/>
        <v>0</v>
      </c>
      <c r="T5">
        <f t="shared" si="8"/>
        <v>0</v>
      </c>
      <c r="U5">
        <f t="shared" si="9"/>
        <v>0</v>
      </c>
      <c r="V5">
        <f t="shared" si="10"/>
        <v>0</v>
      </c>
      <c r="W5">
        <f t="shared" si="11"/>
        <v>0</v>
      </c>
      <c r="X5">
        <f t="shared" si="12"/>
        <v>0</v>
      </c>
      <c r="Y5">
        <f t="shared" si="13"/>
        <v>0</v>
      </c>
      <c r="Z5">
        <f t="shared" si="14"/>
        <v>0</v>
      </c>
      <c r="AA5">
        <f t="shared" si="15"/>
        <v>0</v>
      </c>
      <c r="AB5">
        <f t="shared" si="16"/>
        <v>0</v>
      </c>
    </row>
    <row r="6" spans="1:28" s="2" customFormat="1" ht="42.75" customHeight="1" x14ac:dyDescent="0.45">
      <c r="A6" s="7">
        <v>4</v>
      </c>
      <c r="B6" s="7"/>
      <c r="C6" s="11"/>
      <c r="D6" s="11"/>
      <c r="E6" s="11"/>
      <c r="I6" s="5">
        <f t="shared" si="0"/>
        <v>0</v>
      </c>
      <c r="J6" s="5">
        <f t="shared" si="1"/>
        <v>0</v>
      </c>
      <c r="K6" s="5">
        <f t="shared" si="2"/>
        <v>0</v>
      </c>
      <c r="L6" s="5">
        <f t="shared" si="3"/>
        <v>0</v>
      </c>
      <c r="M6" s="5">
        <f t="shared" si="4"/>
        <v>0</v>
      </c>
      <c r="N6" s="5">
        <f t="shared" si="5"/>
        <v>0</v>
      </c>
      <c r="O6" s="2">
        <f t="shared" si="6"/>
        <v>0</v>
      </c>
      <c r="Q6" s="11"/>
      <c r="R6" s="11"/>
      <c r="S6">
        <f t="shared" si="7"/>
        <v>0</v>
      </c>
      <c r="T6">
        <f t="shared" si="8"/>
        <v>0</v>
      </c>
      <c r="U6">
        <f t="shared" si="9"/>
        <v>0</v>
      </c>
      <c r="V6">
        <f t="shared" si="10"/>
        <v>0</v>
      </c>
      <c r="W6">
        <f t="shared" si="11"/>
        <v>0</v>
      </c>
      <c r="X6">
        <f t="shared" si="12"/>
        <v>0</v>
      </c>
      <c r="Y6">
        <f t="shared" si="13"/>
        <v>0</v>
      </c>
      <c r="Z6">
        <f t="shared" si="14"/>
        <v>0</v>
      </c>
      <c r="AA6">
        <f t="shared" si="15"/>
        <v>0</v>
      </c>
      <c r="AB6">
        <f t="shared" si="16"/>
        <v>0</v>
      </c>
    </row>
    <row r="7" spans="1:28" s="2" customFormat="1" ht="42.75" customHeight="1" x14ac:dyDescent="0.45">
      <c r="A7" s="3">
        <v>5</v>
      </c>
      <c r="B7" s="7"/>
      <c r="C7" s="11"/>
      <c r="D7" s="11"/>
      <c r="E7" s="11"/>
      <c r="I7" s="5">
        <f t="shared" si="0"/>
        <v>0</v>
      </c>
      <c r="J7" s="5">
        <f t="shared" si="1"/>
        <v>0</v>
      </c>
      <c r="K7" s="5">
        <f t="shared" si="2"/>
        <v>0</v>
      </c>
      <c r="L7" s="5">
        <f t="shared" si="3"/>
        <v>0</v>
      </c>
      <c r="M7" s="5">
        <f t="shared" si="4"/>
        <v>0</v>
      </c>
      <c r="N7" s="5">
        <f t="shared" si="5"/>
        <v>0</v>
      </c>
      <c r="O7" s="2">
        <f t="shared" si="6"/>
        <v>0</v>
      </c>
      <c r="Q7" s="11"/>
      <c r="R7" s="11"/>
      <c r="S7">
        <f t="shared" si="7"/>
        <v>0</v>
      </c>
      <c r="T7">
        <f t="shared" si="8"/>
        <v>0</v>
      </c>
      <c r="U7">
        <f t="shared" si="9"/>
        <v>0</v>
      </c>
      <c r="V7">
        <f t="shared" si="10"/>
        <v>0</v>
      </c>
      <c r="W7">
        <f t="shared" si="11"/>
        <v>0</v>
      </c>
      <c r="X7">
        <f t="shared" si="12"/>
        <v>0</v>
      </c>
      <c r="Y7">
        <f t="shared" si="13"/>
        <v>0</v>
      </c>
      <c r="Z7">
        <f t="shared" si="14"/>
        <v>0</v>
      </c>
      <c r="AA7">
        <f t="shared" si="15"/>
        <v>0</v>
      </c>
      <c r="AB7">
        <f t="shared" si="16"/>
        <v>0</v>
      </c>
    </row>
    <row r="8" spans="1:28" s="2" customFormat="1" ht="42.75" customHeight="1" x14ac:dyDescent="0.45">
      <c r="A8" s="3">
        <v>6</v>
      </c>
      <c r="B8" s="7"/>
      <c r="C8" s="11"/>
      <c r="D8" s="11"/>
      <c r="E8" s="11"/>
      <c r="I8" s="5">
        <f t="shared" si="0"/>
        <v>0</v>
      </c>
      <c r="J8" s="5">
        <f t="shared" si="1"/>
        <v>0</v>
      </c>
      <c r="K8" s="5">
        <f t="shared" si="2"/>
        <v>0</v>
      </c>
      <c r="L8" s="5">
        <f t="shared" si="3"/>
        <v>0</v>
      </c>
      <c r="M8" s="5">
        <f t="shared" si="4"/>
        <v>0</v>
      </c>
      <c r="N8" s="5">
        <f t="shared" si="5"/>
        <v>0</v>
      </c>
      <c r="O8" s="2">
        <f t="shared" si="6"/>
        <v>0</v>
      </c>
      <c r="Q8" s="11"/>
      <c r="R8" s="11"/>
      <c r="S8">
        <f t="shared" si="7"/>
        <v>0</v>
      </c>
      <c r="T8">
        <f t="shared" si="8"/>
        <v>0</v>
      </c>
      <c r="U8">
        <f t="shared" si="9"/>
        <v>0</v>
      </c>
      <c r="V8">
        <f t="shared" si="10"/>
        <v>0</v>
      </c>
      <c r="W8">
        <f t="shared" si="11"/>
        <v>0</v>
      </c>
      <c r="X8">
        <f t="shared" si="12"/>
        <v>0</v>
      </c>
      <c r="Y8">
        <f t="shared" si="13"/>
        <v>0</v>
      </c>
      <c r="Z8">
        <f t="shared" si="14"/>
        <v>0</v>
      </c>
      <c r="AA8">
        <f t="shared" si="15"/>
        <v>0</v>
      </c>
      <c r="AB8">
        <f t="shared" si="16"/>
        <v>0</v>
      </c>
    </row>
    <row r="9" spans="1:28" s="2" customFormat="1" ht="42.75" customHeight="1" x14ac:dyDescent="0.45">
      <c r="A9" s="3">
        <v>7</v>
      </c>
      <c r="B9" s="7"/>
      <c r="C9" s="11"/>
      <c r="D9" s="11"/>
      <c r="E9" s="11"/>
      <c r="I9" s="5">
        <f t="shared" si="0"/>
        <v>0</v>
      </c>
      <c r="J9" s="5">
        <f t="shared" si="1"/>
        <v>0</v>
      </c>
      <c r="K9" s="5">
        <f t="shared" si="2"/>
        <v>0</v>
      </c>
      <c r="L9" s="5">
        <f t="shared" si="3"/>
        <v>0</v>
      </c>
      <c r="M9" s="5">
        <f t="shared" si="4"/>
        <v>0</v>
      </c>
      <c r="N9" s="5">
        <f t="shared" si="5"/>
        <v>0</v>
      </c>
      <c r="O9" s="2">
        <f t="shared" si="6"/>
        <v>0</v>
      </c>
      <c r="Q9" s="11"/>
      <c r="R9" s="11"/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</v>
      </c>
      <c r="W9">
        <f t="shared" si="11"/>
        <v>0</v>
      </c>
      <c r="X9">
        <f t="shared" si="12"/>
        <v>0</v>
      </c>
      <c r="Y9">
        <f t="shared" si="13"/>
        <v>0</v>
      </c>
      <c r="Z9">
        <f t="shared" si="14"/>
        <v>0</v>
      </c>
      <c r="AA9">
        <f t="shared" si="15"/>
        <v>0</v>
      </c>
      <c r="AB9">
        <f t="shared" si="16"/>
        <v>0</v>
      </c>
    </row>
    <row r="10" spans="1:28" s="2" customFormat="1" ht="42.75" customHeight="1" x14ac:dyDescent="0.45">
      <c r="A10" s="3">
        <v>8</v>
      </c>
      <c r="B10" s="7"/>
      <c r="C10" s="11"/>
      <c r="D10" s="11"/>
      <c r="E10" s="11"/>
      <c r="I10" s="5">
        <f t="shared" si="0"/>
        <v>0</v>
      </c>
      <c r="J10" s="5">
        <f t="shared" si="1"/>
        <v>0</v>
      </c>
      <c r="K10" s="5">
        <f t="shared" si="2"/>
        <v>0</v>
      </c>
      <c r="L10" s="5">
        <f t="shared" si="3"/>
        <v>0</v>
      </c>
      <c r="M10" s="5">
        <f t="shared" si="4"/>
        <v>0</v>
      </c>
      <c r="N10" s="5">
        <f t="shared" si="5"/>
        <v>0</v>
      </c>
      <c r="O10" s="2">
        <f t="shared" si="6"/>
        <v>0</v>
      </c>
      <c r="Q10" s="11"/>
      <c r="R10" s="11"/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  <c r="AB10">
        <f t="shared" si="16"/>
        <v>0</v>
      </c>
    </row>
    <row r="11" spans="1:28" s="2" customFormat="1" ht="42.75" customHeight="1" x14ac:dyDescent="0.45">
      <c r="A11" s="3">
        <v>9</v>
      </c>
      <c r="B11" s="7"/>
      <c r="C11" s="11"/>
      <c r="D11" s="11"/>
      <c r="E11" s="11"/>
      <c r="I11" s="5">
        <f t="shared" si="0"/>
        <v>0</v>
      </c>
      <c r="J11" s="5">
        <f t="shared" si="1"/>
        <v>0</v>
      </c>
      <c r="K11" s="5">
        <f t="shared" si="2"/>
        <v>0</v>
      </c>
      <c r="L11" s="5">
        <f t="shared" si="3"/>
        <v>0</v>
      </c>
      <c r="M11" s="5">
        <f t="shared" si="4"/>
        <v>0</v>
      </c>
      <c r="N11" s="5">
        <f t="shared" si="5"/>
        <v>0</v>
      </c>
      <c r="O11" s="2">
        <f t="shared" si="6"/>
        <v>0</v>
      </c>
      <c r="Q11" s="11"/>
      <c r="R11" s="11"/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B11">
        <f t="shared" si="16"/>
        <v>0</v>
      </c>
    </row>
    <row r="12" spans="1:28" s="2" customFormat="1" ht="42.75" customHeight="1" x14ac:dyDescent="0.45">
      <c r="A12" s="3">
        <v>10</v>
      </c>
      <c r="B12" s="7"/>
      <c r="C12" s="11"/>
      <c r="D12" s="11"/>
      <c r="E12" s="11"/>
      <c r="I12" s="5">
        <f t="shared" si="0"/>
        <v>0</v>
      </c>
      <c r="J12" s="5">
        <f t="shared" si="1"/>
        <v>0</v>
      </c>
      <c r="K12" s="5">
        <f t="shared" si="2"/>
        <v>0</v>
      </c>
      <c r="L12" s="5">
        <f t="shared" si="3"/>
        <v>0</v>
      </c>
      <c r="M12" s="5">
        <f t="shared" si="4"/>
        <v>0</v>
      </c>
      <c r="N12" s="5">
        <f t="shared" si="5"/>
        <v>0</v>
      </c>
      <c r="O12" s="2">
        <f t="shared" si="6"/>
        <v>0</v>
      </c>
      <c r="Q12" s="11"/>
      <c r="R12" s="11"/>
      <c r="S12">
        <f t="shared" si="7"/>
        <v>0</v>
      </c>
      <c r="T12">
        <f t="shared" si="8"/>
        <v>0</v>
      </c>
      <c r="U12">
        <f t="shared" si="9"/>
        <v>0</v>
      </c>
      <c r="V12">
        <f t="shared" si="10"/>
        <v>0</v>
      </c>
      <c r="W12">
        <f t="shared" si="11"/>
        <v>0</v>
      </c>
      <c r="X12">
        <f t="shared" si="12"/>
        <v>0</v>
      </c>
      <c r="Y12">
        <f t="shared" si="13"/>
        <v>0</v>
      </c>
      <c r="Z12">
        <f t="shared" si="14"/>
        <v>0</v>
      </c>
      <c r="AA12">
        <f t="shared" si="15"/>
        <v>0</v>
      </c>
      <c r="AB12">
        <f t="shared" si="16"/>
        <v>0</v>
      </c>
    </row>
    <row r="13" spans="1:28" s="2" customFormat="1" ht="42.75" customHeight="1" x14ac:dyDescent="0.45">
      <c r="A13" s="3">
        <v>11</v>
      </c>
      <c r="B13" s="7"/>
      <c r="C13" s="11"/>
      <c r="D13" s="11"/>
      <c r="E13" s="11"/>
      <c r="I13" s="5">
        <f t="shared" si="0"/>
        <v>0</v>
      </c>
      <c r="J13" s="5">
        <f t="shared" si="1"/>
        <v>0</v>
      </c>
      <c r="K13" s="5">
        <f t="shared" si="2"/>
        <v>0</v>
      </c>
      <c r="L13" s="5">
        <f t="shared" si="3"/>
        <v>0</v>
      </c>
      <c r="M13" s="5">
        <f t="shared" si="4"/>
        <v>0</v>
      </c>
      <c r="N13" s="5">
        <f t="shared" si="5"/>
        <v>0</v>
      </c>
      <c r="O13" s="2">
        <f t="shared" si="6"/>
        <v>0</v>
      </c>
      <c r="Q13" s="11"/>
      <c r="R13" s="11"/>
      <c r="S13">
        <f t="shared" si="7"/>
        <v>0</v>
      </c>
      <c r="T13">
        <f t="shared" si="8"/>
        <v>0</v>
      </c>
      <c r="U13">
        <f t="shared" si="9"/>
        <v>0</v>
      </c>
      <c r="V13">
        <f t="shared" si="10"/>
        <v>0</v>
      </c>
      <c r="W13">
        <f t="shared" si="11"/>
        <v>0</v>
      </c>
      <c r="X13">
        <f t="shared" si="12"/>
        <v>0</v>
      </c>
      <c r="Y13">
        <f t="shared" si="13"/>
        <v>0</v>
      </c>
      <c r="Z13">
        <f t="shared" si="14"/>
        <v>0</v>
      </c>
      <c r="AA13">
        <f t="shared" si="15"/>
        <v>0</v>
      </c>
      <c r="AB13">
        <f t="shared" si="16"/>
        <v>0</v>
      </c>
    </row>
    <row r="14" spans="1:28" s="2" customFormat="1" ht="23.4" x14ac:dyDescent="0.45">
      <c r="D14" s="8"/>
      <c r="E14" s="8"/>
      <c r="F14" s="8"/>
      <c r="G14" s="8"/>
      <c r="H14" s="8"/>
      <c r="I14" s="5">
        <f>SUM(I3:I13)/4</f>
        <v>0</v>
      </c>
      <c r="J14" s="5">
        <f>SUM(J3:J13)/4</f>
        <v>0</v>
      </c>
      <c r="K14" s="5">
        <f>SUM(K3:K13)</f>
        <v>0</v>
      </c>
      <c r="L14" s="5">
        <f>SUM(L3:L13)</f>
        <v>0</v>
      </c>
      <c r="M14" s="5">
        <f>SUM(COUNTIF($C14:$H14,"BN"))</f>
        <v>0</v>
      </c>
    </row>
    <row r="15" spans="1:28" ht="23.4" x14ac:dyDescent="0.45">
      <c r="A15" s="2"/>
      <c r="B15" s="2"/>
      <c r="C15" s="2"/>
      <c r="D15" s="8"/>
      <c r="E15" s="8"/>
      <c r="F15" s="8"/>
      <c r="G15" s="8"/>
      <c r="H15" s="8"/>
      <c r="I15" s="5"/>
      <c r="J15" s="5"/>
      <c r="K15" s="5"/>
      <c r="L15" s="5"/>
      <c r="M15" s="5"/>
    </row>
    <row r="16" spans="1:28" ht="23.4" x14ac:dyDescent="0.45">
      <c r="A16" s="2"/>
      <c r="B16" s="2"/>
      <c r="C16" s="2"/>
      <c r="D16" s="8"/>
      <c r="E16" s="8"/>
      <c r="F16" s="8"/>
      <c r="G16" s="8"/>
      <c r="H16" s="8"/>
      <c r="I16" s="5"/>
      <c r="J16" s="5"/>
      <c r="K16" s="5"/>
      <c r="L16" s="5"/>
      <c r="M16" s="5"/>
    </row>
    <row r="17" spans="1:14" ht="40.049999999999997" customHeight="1" x14ac:dyDescent="0.45">
      <c r="A17" s="2"/>
      <c r="B17" s="2"/>
      <c r="C17" s="2"/>
      <c r="D17" s="8"/>
      <c r="E17" s="8"/>
      <c r="F17" s="8"/>
      <c r="G17" s="8"/>
      <c r="H17" s="8"/>
      <c r="I17" s="5"/>
      <c r="J17" s="5"/>
      <c r="K17" s="5"/>
      <c r="L17" s="5"/>
      <c r="M17" s="5"/>
    </row>
    <row r="18" spans="1:14" ht="40.049999999999997" customHeight="1" x14ac:dyDescent="0.45">
      <c r="A18" s="2"/>
      <c r="B18" s="2"/>
      <c r="C18" s="2"/>
      <c r="D18" s="8"/>
      <c r="E18" s="8"/>
      <c r="F18" s="8"/>
      <c r="G18" s="8"/>
      <c r="H18" s="8"/>
      <c r="I18" s="5"/>
      <c r="J18" s="5"/>
      <c r="K18" s="5"/>
      <c r="L18" s="5"/>
      <c r="M18" s="5"/>
    </row>
    <row r="19" spans="1:14" ht="40.049999999999997" customHeight="1" x14ac:dyDescent="0.45">
      <c r="A19" s="2"/>
      <c r="B19" s="2" t="s">
        <v>27</v>
      </c>
      <c r="C19" s="2"/>
      <c r="D19" s="2"/>
      <c r="E19" s="2"/>
      <c r="F19" s="2"/>
      <c r="G19" s="2"/>
      <c r="H19" s="2"/>
      <c r="I19" s="5"/>
      <c r="J19" s="5"/>
      <c r="K19" s="5"/>
    </row>
    <row r="20" spans="1:14" ht="40.049999999999997" customHeight="1" x14ac:dyDescent="0.45">
      <c r="A20" s="1" t="s">
        <v>0</v>
      </c>
      <c r="B20" s="9"/>
      <c r="C20" s="1">
        <v>1</v>
      </c>
      <c r="D20" s="1">
        <v>2</v>
      </c>
      <c r="E20" s="1">
        <v>3</v>
      </c>
      <c r="F20" s="1">
        <v>4</v>
      </c>
      <c r="G20" s="1">
        <v>5</v>
      </c>
      <c r="H20" s="1">
        <v>6</v>
      </c>
      <c r="I20" s="5" t="s">
        <v>33</v>
      </c>
      <c r="J20" s="5" t="s">
        <v>34</v>
      </c>
      <c r="K20" s="5" t="s">
        <v>35</v>
      </c>
      <c r="L20" s="5" t="s">
        <v>53</v>
      </c>
      <c r="M20" s="5" t="s">
        <v>54</v>
      </c>
      <c r="N20" s="5" t="s">
        <v>55</v>
      </c>
    </row>
    <row r="21" spans="1:14" ht="40.049999999999997" customHeight="1" x14ac:dyDescent="0.45">
      <c r="A21" s="3">
        <v>1</v>
      </c>
      <c r="B21" s="7"/>
      <c r="C21" s="26"/>
      <c r="D21" s="26"/>
      <c r="E21" s="26"/>
      <c r="F21" s="26"/>
      <c r="G21" s="26"/>
      <c r="H21" s="26"/>
      <c r="I21" s="5">
        <f t="shared" ref="I21:I31" si="17">SUM(IF(ISTEXT(C21),1),IF(ISTEXT(D21),1),IF(ISTEXT(E21),1),IF(ISTEXT(F21),1),IF(ISTEXT(G21),1),IF(ISTEXT(H21),1))</f>
        <v>0</v>
      </c>
      <c r="J21" s="5">
        <f t="shared" ref="J21:J31" si="18">I21-SUM(COUNTIF(C21:G21,"*O"),COUNTIF(C21:H21,"K*"))</f>
        <v>0</v>
      </c>
      <c r="K21" s="5">
        <f t="shared" ref="K21:K31" si="19">COUNTIF(C21:H21,"*R*")</f>
        <v>0</v>
      </c>
      <c r="L21" s="5">
        <f t="shared" ref="L21:L31" si="20">COUNTIF(C21:H21,"*K*")</f>
        <v>0</v>
      </c>
      <c r="M21" s="5">
        <f t="shared" ref="M21:M31" si="21">COUNTIF(C21:H21,"*BI*")</f>
        <v>0</v>
      </c>
      <c r="N21" s="5">
        <f>SUM(COUNTIF(C21:H21,"*1B*"),COUNTIF(C21:H21,"*2B*"),COUNTIF(C21:H21,"*3B*"),COUNTIF(C21:H21,"*HR*"))</f>
        <v>0</v>
      </c>
    </row>
    <row r="22" spans="1:14" ht="40.049999999999997" customHeight="1" x14ac:dyDescent="0.45">
      <c r="A22" s="3">
        <v>2</v>
      </c>
      <c r="B22" s="7"/>
      <c r="C22" s="26"/>
      <c r="D22" s="26"/>
      <c r="E22" s="26"/>
      <c r="F22" s="26"/>
      <c r="G22" s="26"/>
      <c r="H22" s="26"/>
      <c r="I22" s="5">
        <f t="shared" si="17"/>
        <v>0</v>
      </c>
      <c r="J22" s="5">
        <f t="shared" si="18"/>
        <v>0</v>
      </c>
      <c r="K22" s="5">
        <f t="shared" si="19"/>
        <v>0</v>
      </c>
      <c r="L22" s="5">
        <f t="shared" si="20"/>
        <v>0</v>
      </c>
      <c r="M22" s="5">
        <f t="shared" si="21"/>
        <v>0</v>
      </c>
      <c r="N22" s="5">
        <f t="shared" ref="N22:N31" si="22">SUM(COUNTIF(C22:H22,"*1B*"),COUNTIF(C22:H22,"*2B*"),COUNTIF(C22:H22,"*3B*"),COUNTIF(C22:H22,"*HR*"))</f>
        <v>0</v>
      </c>
    </row>
    <row r="23" spans="1:14" ht="40.049999999999997" customHeight="1" x14ac:dyDescent="0.45">
      <c r="A23" s="3">
        <v>3</v>
      </c>
      <c r="B23" s="7"/>
      <c r="C23" s="26"/>
      <c r="D23" s="26"/>
      <c r="E23" s="26"/>
      <c r="F23" s="26"/>
      <c r="G23" s="26"/>
      <c r="H23" s="26"/>
      <c r="I23" s="5">
        <f t="shared" si="17"/>
        <v>0</v>
      </c>
      <c r="J23" s="5">
        <f t="shared" si="18"/>
        <v>0</v>
      </c>
      <c r="K23" s="5">
        <f t="shared" si="19"/>
        <v>0</v>
      </c>
      <c r="L23" s="5">
        <f t="shared" si="20"/>
        <v>0</v>
      </c>
      <c r="M23" s="5">
        <f t="shared" si="21"/>
        <v>0</v>
      </c>
      <c r="N23" s="5">
        <f t="shared" si="22"/>
        <v>0</v>
      </c>
    </row>
    <row r="24" spans="1:14" ht="40.049999999999997" customHeight="1" x14ac:dyDescent="0.45">
      <c r="A24" s="7">
        <v>4</v>
      </c>
      <c r="B24" s="7"/>
      <c r="C24" s="26"/>
      <c r="D24" s="26"/>
      <c r="E24" s="26"/>
      <c r="F24" s="26"/>
      <c r="G24" s="26"/>
      <c r="H24" s="26"/>
      <c r="I24" s="5">
        <f t="shared" si="17"/>
        <v>0</v>
      </c>
      <c r="J24" s="5">
        <f t="shared" si="18"/>
        <v>0</v>
      </c>
      <c r="K24" s="5">
        <f t="shared" si="19"/>
        <v>0</v>
      </c>
      <c r="L24" s="5">
        <f t="shared" si="20"/>
        <v>0</v>
      </c>
      <c r="M24" s="5">
        <f t="shared" si="21"/>
        <v>0</v>
      </c>
      <c r="N24" s="5">
        <f t="shared" si="22"/>
        <v>0</v>
      </c>
    </row>
    <row r="25" spans="1:14" ht="40.049999999999997" customHeight="1" x14ac:dyDescent="0.45">
      <c r="A25" s="3">
        <v>5</v>
      </c>
      <c r="B25" s="7"/>
      <c r="C25" s="26"/>
      <c r="D25" s="26"/>
      <c r="E25" s="26"/>
      <c r="F25" s="26"/>
      <c r="G25" s="26"/>
      <c r="H25" s="26"/>
      <c r="I25" s="5">
        <f t="shared" si="17"/>
        <v>0</v>
      </c>
      <c r="J25" s="5">
        <f t="shared" si="18"/>
        <v>0</v>
      </c>
      <c r="K25" s="5">
        <f t="shared" si="19"/>
        <v>0</v>
      </c>
      <c r="L25" s="5">
        <f t="shared" si="20"/>
        <v>0</v>
      </c>
      <c r="M25" s="5">
        <f t="shared" si="21"/>
        <v>0</v>
      </c>
      <c r="N25" s="5">
        <f t="shared" si="22"/>
        <v>0</v>
      </c>
    </row>
    <row r="26" spans="1:14" ht="40.049999999999997" customHeight="1" x14ac:dyDescent="0.45">
      <c r="A26" s="3">
        <v>6</v>
      </c>
      <c r="B26" s="7"/>
      <c r="C26" s="26"/>
      <c r="D26" s="26"/>
      <c r="E26" s="26"/>
      <c r="F26" s="26"/>
      <c r="G26" s="26"/>
      <c r="H26" s="26"/>
      <c r="I26" s="5">
        <f t="shared" si="17"/>
        <v>0</v>
      </c>
      <c r="J26" s="5">
        <f t="shared" si="18"/>
        <v>0</v>
      </c>
      <c r="K26" s="5">
        <f t="shared" si="19"/>
        <v>0</v>
      </c>
      <c r="L26" s="5">
        <f t="shared" si="20"/>
        <v>0</v>
      </c>
      <c r="M26" s="5">
        <f t="shared" si="21"/>
        <v>0</v>
      </c>
      <c r="N26" s="5">
        <f t="shared" si="22"/>
        <v>0</v>
      </c>
    </row>
    <row r="27" spans="1:14" ht="40.049999999999997" customHeight="1" x14ac:dyDescent="0.45">
      <c r="A27" s="3">
        <v>7</v>
      </c>
      <c r="B27" s="7"/>
      <c r="C27" s="26"/>
      <c r="D27" s="26"/>
      <c r="E27" s="26"/>
      <c r="F27" s="26"/>
      <c r="G27" s="26"/>
      <c r="H27" s="26"/>
      <c r="I27" s="5">
        <f t="shared" si="17"/>
        <v>0</v>
      </c>
      <c r="J27" s="5">
        <f t="shared" si="18"/>
        <v>0</v>
      </c>
      <c r="K27" s="5">
        <f t="shared" si="19"/>
        <v>0</v>
      </c>
      <c r="L27" s="5">
        <f t="shared" si="20"/>
        <v>0</v>
      </c>
      <c r="M27" s="5">
        <f t="shared" si="21"/>
        <v>0</v>
      </c>
      <c r="N27" s="5">
        <f t="shared" si="22"/>
        <v>0</v>
      </c>
    </row>
    <row r="28" spans="1:14" ht="23.4" x14ac:dyDescent="0.45">
      <c r="A28" s="3">
        <v>8</v>
      </c>
      <c r="B28" s="7"/>
      <c r="C28" s="26"/>
      <c r="D28" s="26"/>
      <c r="E28" s="26"/>
      <c r="F28" s="26"/>
      <c r="G28" s="26"/>
      <c r="H28" s="26"/>
      <c r="I28" s="5">
        <f t="shared" si="17"/>
        <v>0</v>
      </c>
      <c r="J28" s="5">
        <f t="shared" si="18"/>
        <v>0</v>
      </c>
      <c r="K28" s="5">
        <f t="shared" si="19"/>
        <v>0</v>
      </c>
      <c r="L28" s="5">
        <f t="shared" si="20"/>
        <v>0</v>
      </c>
      <c r="M28" s="5">
        <f t="shared" si="21"/>
        <v>0</v>
      </c>
      <c r="N28" s="5">
        <f t="shared" si="22"/>
        <v>0</v>
      </c>
    </row>
    <row r="29" spans="1:14" ht="23.4" x14ac:dyDescent="0.45">
      <c r="A29" s="3">
        <v>9</v>
      </c>
      <c r="B29" s="7"/>
      <c r="C29" s="26"/>
      <c r="D29" s="26"/>
      <c r="E29" s="26"/>
      <c r="F29" s="26"/>
      <c r="G29" s="26"/>
      <c r="H29" s="26"/>
      <c r="I29" s="5">
        <f t="shared" si="17"/>
        <v>0</v>
      </c>
      <c r="J29" s="5">
        <f t="shared" si="18"/>
        <v>0</v>
      </c>
      <c r="K29" s="5">
        <f t="shared" si="19"/>
        <v>0</v>
      </c>
      <c r="L29" s="5">
        <f t="shared" si="20"/>
        <v>0</v>
      </c>
      <c r="M29" s="5">
        <f t="shared" si="21"/>
        <v>0</v>
      </c>
      <c r="N29" s="5">
        <f t="shared" si="22"/>
        <v>0</v>
      </c>
    </row>
    <row r="30" spans="1:14" ht="23.4" x14ac:dyDescent="0.45">
      <c r="A30" s="3">
        <v>10</v>
      </c>
      <c r="B30" s="7"/>
      <c r="C30" s="26"/>
      <c r="D30" s="26"/>
      <c r="E30" s="26"/>
      <c r="F30" s="26"/>
      <c r="G30" s="26"/>
      <c r="H30" s="26"/>
      <c r="I30" s="5">
        <f t="shared" si="17"/>
        <v>0</v>
      </c>
      <c r="J30" s="5">
        <f t="shared" si="18"/>
        <v>0</v>
      </c>
      <c r="K30" s="5">
        <f t="shared" si="19"/>
        <v>0</v>
      </c>
      <c r="L30" s="5">
        <f t="shared" si="20"/>
        <v>0</v>
      </c>
      <c r="M30" s="5">
        <f t="shared" si="21"/>
        <v>0</v>
      </c>
      <c r="N30" s="5">
        <f t="shared" si="22"/>
        <v>0</v>
      </c>
    </row>
    <row r="31" spans="1:14" ht="23.4" x14ac:dyDescent="0.45">
      <c r="A31" s="3">
        <v>11</v>
      </c>
      <c r="B31" s="7"/>
      <c r="C31" s="26"/>
      <c r="D31" s="26"/>
      <c r="E31" s="26"/>
      <c r="F31" s="26"/>
      <c r="G31" s="26"/>
      <c r="H31" s="26"/>
      <c r="I31" s="5">
        <f t="shared" si="17"/>
        <v>0</v>
      </c>
      <c r="J31" s="5">
        <f t="shared" si="18"/>
        <v>0</v>
      </c>
      <c r="K31" s="5">
        <f t="shared" si="19"/>
        <v>0</v>
      </c>
      <c r="L31" s="5">
        <f t="shared" si="20"/>
        <v>0</v>
      </c>
      <c r="M31" s="5">
        <f t="shared" si="21"/>
        <v>0</v>
      </c>
      <c r="N31" s="5">
        <f t="shared" si="22"/>
        <v>0</v>
      </c>
    </row>
    <row r="32" spans="1:14" ht="23.4" x14ac:dyDescent="0.45">
      <c r="A32" s="2"/>
      <c r="B32" s="2"/>
      <c r="C32" s="2"/>
      <c r="D32" s="2"/>
      <c r="E32" s="2"/>
      <c r="F32" s="2"/>
      <c r="G32" s="2"/>
      <c r="H32" s="2"/>
      <c r="I32" s="5"/>
      <c r="J32" s="5"/>
      <c r="K32" s="5">
        <f>SUM(K21:K31)</f>
        <v>0</v>
      </c>
    </row>
  </sheetData>
  <mergeCells count="1">
    <mergeCell ref="A1:G1"/>
  </mergeCells>
  <phoneticPr fontId="15" type="noConversion"/>
  <conditionalFormatting sqref="C5 C8:C13 D9:D14 E10:E14 D15:H18">
    <cfRule type="containsText" dxfId="5144" priority="886" operator="containsText" text="BN">
      <formula>NOT(ISERROR(SEARCH("BN",C5)))</formula>
    </cfRule>
    <cfRule type="containsText" dxfId="5143" priority="887" operator="containsText" text="P">
      <formula>NOT(ISERROR(SEARCH("P",C5)))</formula>
    </cfRule>
    <cfRule type="containsText" dxfId="5142" priority="888" operator="containsText" text="SS">
      <formula>NOT(ISERROR(SEARCH("SS",C5)))</formula>
    </cfRule>
    <cfRule type="containsText" dxfId="5141" priority="889" operator="containsText" text="3B">
      <formula>NOT(ISERROR(SEARCH("3B",C5)))</formula>
    </cfRule>
    <cfRule type="containsText" dxfId="5140" priority="890" operator="containsText" text="2B">
      <formula>NOT(ISERROR(SEARCH("2B",C5)))</formula>
    </cfRule>
    <cfRule type="containsText" dxfId="5139" priority="891" operator="containsText" text="1B">
      <formula>NOT(ISERROR(SEARCH("1B",C5)))</formula>
    </cfRule>
    <cfRule type="containsText" dxfId="5138" priority="892" operator="containsText" text="C ">
      <formula>NOT(ISERROR(SEARCH("C ",C5)))</formula>
    </cfRule>
    <cfRule type="containsText" dxfId="5137" priority="893" operator="containsText" text="CR">
      <formula>NOT(ISERROR(SEARCH("CR",C5)))</formula>
    </cfRule>
    <cfRule type="containsText" dxfId="5136" priority="894" operator="containsText" text="CL">
      <formula>NOT(ISERROR(SEARCH("CL",C5)))</formula>
    </cfRule>
    <cfRule type="containsText" dxfId="5135" priority="895" operator="containsText" text="RF">
      <formula>NOT(ISERROR(SEARCH("RF",C5)))</formula>
    </cfRule>
    <cfRule type="containsText" dxfId="5134" priority="896" operator="containsText" text="LF">
      <formula>NOT(ISERROR(SEARCH("LF",C5)))</formula>
    </cfRule>
  </conditionalFormatting>
  <conditionalFormatting sqref="C4">
    <cfRule type="containsText" dxfId="5133" priority="875" operator="containsText" text="BN">
      <formula>NOT(ISERROR(SEARCH("BN",C4)))</formula>
    </cfRule>
    <cfRule type="containsText" dxfId="5132" priority="876" operator="containsText" text="P">
      <formula>NOT(ISERROR(SEARCH("P",C4)))</formula>
    </cfRule>
    <cfRule type="containsText" dxfId="5131" priority="877" operator="containsText" text="SS">
      <formula>NOT(ISERROR(SEARCH("SS",C4)))</formula>
    </cfRule>
    <cfRule type="containsText" dxfId="5130" priority="878" operator="containsText" text="3B">
      <formula>NOT(ISERROR(SEARCH("3B",C4)))</formula>
    </cfRule>
    <cfRule type="containsText" dxfId="5129" priority="879" operator="containsText" text="2B">
      <formula>NOT(ISERROR(SEARCH("2B",C4)))</formula>
    </cfRule>
    <cfRule type="containsText" dxfId="5128" priority="880" operator="containsText" text="1B">
      <formula>NOT(ISERROR(SEARCH("1B",C4)))</formula>
    </cfRule>
    <cfRule type="containsText" dxfId="5127" priority="881" operator="containsText" text="C ">
      <formula>NOT(ISERROR(SEARCH("C ",C4)))</formula>
    </cfRule>
    <cfRule type="containsText" dxfId="5126" priority="882" operator="containsText" text="CR">
      <formula>NOT(ISERROR(SEARCH("CR",C4)))</formula>
    </cfRule>
    <cfRule type="containsText" dxfId="5125" priority="883" operator="containsText" text="CL">
      <formula>NOT(ISERROR(SEARCH("CL",C4)))</formula>
    </cfRule>
    <cfRule type="containsText" dxfId="5124" priority="884" operator="containsText" text="RF">
      <formula>NOT(ISERROR(SEARCH("RF",C4)))</formula>
    </cfRule>
    <cfRule type="containsText" dxfId="5123" priority="885" operator="containsText" text="LF">
      <formula>NOT(ISERROR(SEARCH("LF",C4)))</formula>
    </cfRule>
  </conditionalFormatting>
  <conditionalFormatting sqref="C3">
    <cfRule type="containsText" dxfId="5122" priority="864" operator="containsText" text="BN">
      <formula>NOT(ISERROR(SEARCH("BN",C3)))</formula>
    </cfRule>
    <cfRule type="containsText" dxfId="5121" priority="865" operator="containsText" text="P">
      <formula>NOT(ISERROR(SEARCH("P",C3)))</formula>
    </cfRule>
    <cfRule type="containsText" dxfId="5120" priority="866" operator="containsText" text="SS">
      <formula>NOT(ISERROR(SEARCH("SS",C3)))</formula>
    </cfRule>
    <cfRule type="containsText" dxfId="5119" priority="867" operator="containsText" text="3B">
      <formula>NOT(ISERROR(SEARCH("3B",C3)))</formula>
    </cfRule>
    <cfRule type="containsText" dxfId="5118" priority="868" operator="containsText" text="2B">
      <formula>NOT(ISERROR(SEARCH("2B",C3)))</formula>
    </cfRule>
    <cfRule type="containsText" dxfId="5117" priority="869" operator="containsText" text="1B">
      <formula>NOT(ISERROR(SEARCH("1B",C3)))</formula>
    </cfRule>
    <cfRule type="containsText" dxfId="5116" priority="870" operator="containsText" text="C ">
      <formula>NOT(ISERROR(SEARCH("C ",C3)))</formula>
    </cfRule>
    <cfRule type="containsText" dxfId="5115" priority="871" operator="containsText" text="CR">
      <formula>NOT(ISERROR(SEARCH("CR",C3)))</formula>
    </cfRule>
    <cfRule type="containsText" dxfId="5114" priority="872" operator="containsText" text="CL">
      <formula>NOT(ISERROR(SEARCH("CL",C3)))</formula>
    </cfRule>
    <cfRule type="containsText" dxfId="5113" priority="873" operator="containsText" text="RF">
      <formula>NOT(ISERROR(SEARCH("RF",C3)))</formula>
    </cfRule>
    <cfRule type="containsText" dxfId="5112" priority="874" operator="containsText" text="LF">
      <formula>NOT(ISERROR(SEARCH("LF",C3)))</formula>
    </cfRule>
  </conditionalFormatting>
  <conditionalFormatting sqref="C7">
    <cfRule type="containsText" dxfId="5111" priority="853" operator="containsText" text="BN">
      <formula>NOT(ISERROR(SEARCH("BN",C7)))</formula>
    </cfRule>
    <cfRule type="containsText" dxfId="5110" priority="854" operator="containsText" text="P">
      <formula>NOT(ISERROR(SEARCH("P",C7)))</formula>
    </cfRule>
    <cfRule type="containsText" dxfId="5109" priority="855" operator="containsText" text="SS">
      <formula>NOT(ISERROR(SEARCH("SS",C7)))</formula>
    </cfRule>
    <cfRule type="containsText" dxfId="5108" priority="856" operator="containsText" text="3B">
      <formula>NOT(ISERROR(SEARCH("3B",C7)))</formula>
    </cfRule>
    <cfRule type="containsText" dxfId="5107" priority="857" operator="containsText" text="2B">
      <formula>NOT(ISERROR(SEARCH("2B",C7)))</formula>
    </cfRule>
    <cfRule type="containsText" dxfId="5106" priority="858" operator="containsText" text="1B">
      <formula>NOT(ISERROR(SEARCH("1B",C7)))</formula>
    </cfRule>
    <cfRule type="containsText" dxfId="5105" priority="859" operator="containsText" text="C ">
      <formula>NOT(ISERROR(SEARCH("C ",C7)))</formula>
    </cfRule>
    <cfRule type="containsText" dxfId="5104" priority="860" operator="containsText" text="CR">
      <formula>NOT(ISERROR(SEARCH("CR",C7)))</formula>
    </cfRule>
    <cfRule type="containsText" dxfId="5103" priority="861" operator="containsText" text="CL">
      <formula>NOT(ISERROR(SEARCH("CL",C7)))</formula>
    </cfRule>
    <cfRule type="containsText" dxfId="5102" priority="862" operator="containsText" text="RF">
      <formula>NOT(ISERROR(SEARCH("RF",C7)))</formula>
    </cfRule>
    <cfRule type="containsText" dxfId="5101" priority="863" operator="containsText" text="LF">
      <formula>NOT(ISERROR(SEARCH("LF",C7)))</formula>
    </cfRule>
  </conditionalFormatting>
  <conditionalFormatting sqref="C6">
    <cfRule type="containsText" dxfId="5100" priority="468" operator="containsText" text="BN">
      <formula>NOT(ISERROR(SEARCH("BN",C6)))</formula>
    </cfRule>
    <cfRule type="containsText" dxfId="5099" priority="469" operator="containsText" text="P">
      <formula>NOT(ISERROR(SEARCH("P",C6)))</formula>
    </cfRule>
    <cfRule type="containsText" dxfId="5098" priority="470" operator="containsText" text="SS">
      <formula>NOT(ISERROR(SEARCH("SS",C6)))</formula>
    </cfRule>
    <cfRule type="containsText" dxfId="5097" priority="471" operator="containsText" text="3B">
      <formula>NOT(ISERROR(SEARCH("3B",C6)))</formula>
    </cfRule>
    <cfRule type="containsText" dxfId="5096" priority="472" operator="containsText" text="2B">
      <formula>NOT(ISERROR(SEARCH("2B",C6)))</formula>
    </cfRule>
    <cfRule type="containsText" dxfId="5095" priority="473" operator="containsText" text="1B">
      <formula>NOT(ISERROR(SEARCH("1B",C6)))</formula>
    </cfRule>
    <cfRule type="containsText" dxfId="5094" priority="474" operator="containsText" text="C ">
      <formula>NOT(ISERROR(SEARCH("C ",C6)))</formula>
    </cfRule>
    <cfRule type="containsText" dxfId="5093" priority="475" operator="containsText" text="CR">
      <formula>NOT(ISERROR(SEARCH("CR",C6)))</formula>
    </cfRule>
    <cfRule type="containsText" dxfId="5092" priority="476" operator="containsText" text="CL">
      <formula>NOT(ISERROR(SEARCH("CL",C6)))</formula>
    </cfRule>
    <cfRule type="containsText" dxfId="5091" priority="477" operator="containsText" text="RF">
      <formula>NOT(ISERROR(SEARCH("RF",C6)))</formula>
    </cfRule>
    <cfRule type="containsText" dxfId="5090" priority="478" operator="containsText" text="LF">
      <formula>NOT(ISERROR(SEARCH("LF",C6)))</formula>
    </cfRule>
  </conditionalFormatting>
  <conditionalFormatting sqref="D6">
    <cfRule type="containsText" dxfId="5089" priority="457" operator="containsText" text="BN">
      <formula>NOT(ISERROR(SEARCH("BN",D6)))</formula>
    </cfRule>
    <cfRule type="containsText" dxfId="5088" priority="458" operator="containsText" text="P">
      <formula>NOT(ISERROR(SEARCH("P",D6)))</formula>
    </cfRule>
    <cfRule type="containsText" dxfId="5087" priority="459" operator="containsText" text="SS">
      <formula>NOT(ISERROR(SEARCH("SS",D6)))</formula>
    </cfRule>
    <cfRule type="containsText" dxfId="5086" priority="460" operator="containsText" text="3B">
      <formula>NOT(ISERROR(SEARCH("3B",D6)))</formula>
    </cfRule>
    <cfRule type="containsText" dxfId="5085" priority="461" operator="containsText" text="2B">
      <formula>NOT(ISERROR(SEARCH("2B",D6)))</formula>
    </cfRule>
    <cfRule type="containsText" dxfId="5084" priority="462" operator="containsText" text="1B">
      <formula>NOT(ISERROR(SEARCH("1B",D6)))</formula>
    </cfRule>
    <cfRule type="containsText" dxfId="5083" priority="463" operator="containsText" text="C ">
      <formula>NOT(ISERROR(SEARCH("C ",D6)))</formula>
    </cfRule>
    <cfRule type="containsText" dxfId="5082" priority="464" operator="containsText" text="CR">
      <formula>NOT(ISERROR(SEARCH("CR",D6)))</formula>
    </cfRule>
    <cfRule type="containsText" dxfId="5081" priority="465" operator="containsText" text="CL">
      <formula>NOT(ISERROR(SEARCH("CL",D6)))</formula>
    </cfRule>
    <cfRule type="containsText" dxfId="5080" priority="466" operator="containsText" text="RF">
      <formula>NOT(ISERROR(SEARCH("RF",D6)))</formula>
    </cfRule>
    <cfRule type="containsText" dxfId="5079" priority="467" operator="containsText" text="LF">
      <formula>NOT(ISERROR(SEARCH("LF",D6)))</formula>
    </cfRule>
  </conditionalFormatting>
  <conditionalFormatting sqref="D5">
    <cfRule type="containsText" dxfId="5078" priority="446" operator="containsText" text="BN">
      <formula>NOT(ISERROR(SEARCH("BN",D5)))</formula>
    </cfRule>
    <cfRule type="containsText" dxfId="5077" priority="447" operator="containsText" text="P">
      <formula>NOT(ISERROR(SEARCH("P",D5)))</formula>
    </cfRule>
    <cfRule type="containsText" dxfId="5076" priority="448" operator="containsText" text="SS">
      <formula>NOT(ISERROR(SEARCH("SS",D5)))</formula>
    </cfRule>
    <cfRule type="containsText" dxfId="5075" priority="449" operator="containsText" text="3B">
      <formula>NOT(ISERROR(SEARCH("3B",D5)))</formula>
    </cfRule>
    <cfRule type="containsText" dxfId="5074" priority="450" operator="containsText" text="2B">
      <formula>NOT(ISERROR(SEARCH("2B",D5)))</formula>
    </cfRule>
    <cfRule type="containsText" dxfId="5073" priority="451" operator="containsText" text="1B">
      <formula>NOT(ISERROR(SEARCH("1B",D5)))</formula>
    </cfRule>
    <cfRule type="containsText" dxfId="5072" priority="452" operator="containsText" text="C ">
      <formula>NOT(ISERROR(SEARCH("C ",D5)))</formula>
    </cfRule>
    <cfRule type="containsText" dxfId="5071" priority="453" operator="containsText" text="CR">
      <formula>NOT(ISERROR(SEARCH("CR",D5)))</formula>
    </cfRule>
    <cfRule type="containsText" dxfId="5070" priority="454" operator="containsText" text="CL">
      <formula>NOT(ISERROR(SEARCH("CL",D5)))</formula>
    </cfRule>
    <cfRule type="containsText" dxfId="5069" priority="455" operator="containsText" text="RF">
      <formula>NOT(ISERROR(SEARCH("RF",D5)))</formula>
    </cfRule>
    <cfRule type="containsText" dxfId="5068" priority="456" operator="containsText" text="LF">
      <formula>NOT(ISERROR(SEARCH("LF",D5)))</formula>
    </cfRule>
  </conditionalFormatting>
  <conditionalFormatting sqref="D4">
    <cfRule type="containsText" dxfId="5067" priority="435" operator="containsText" text="BN">
      <formula>NOT(ISERROR(SEARCH("BN",D4)))</formula>
    </cfRule>
    <cfRule type="containsText" dxfId="5066" priority="436" operator="containsText" text="P">
      <formula>NOT(ISERROR(SEARCH("P",D4)))</formula>
    </cfRule>
    <cfRule type="containsText" dxfId="5065" priority="437" operator="containsText" text="SS">
      <formula>NOT(ISERROR(SEARCH("SS",D4)))</formula>
    </cfRule>
    <cfRule type="containsText" dxfId="5064" priority="438" operator="containsText" text="3B">
      <formula>NOT(ISERROR(SEARCH("3B",D4)))</formula>
    </cfRule>
    <cfRule type="containsText" dxfId="5063" priority="439" operator="containsText" text="2B">
      <formula>NOT(ISERROR(SEARCH("2B",D4)))</formula>
    </cfRule>
    <cfRule type="containsText" dxfId="5062" priority="440" operator="containsText" text="1B">
      <formula>NOT(ISERROR(SEARCH("1B",D4)))</formula>
    </cfRule>
    <cfRule type="containsText" dxfId="5061" priority="441" operator="containsText" text="C ">
      <formula>NOT(ISERROR(SEARCH("C ",D4)))</formula>
    </cfRule>
    <cfRule type="containsText" dxfId="5060" priority="442" operator="containsText" text="CR">
      <formula>NOT(ISERROR(SEARCH("CR",D4)))</formula>
    </cfRule>
    <cfRule type="containsText" dxfId="5059" priority="443" operator="containsText" text="CL">
      <formula>NOT(ISERROR(SEARCH("CL",D4)))</formula>
    </cfRule>
    <cfRule type="containsText" dxfId="5058" priority="444" operator="containsText" text="RF">
      <formula>NOT(ISERROR(SEARCH("RF",D4)))</formula>
    </cfRule>
    <cfRule type="containsText" dxfId="5057" priority="445" operator="containsText" text="LF">
      <formula>NOT(ISERROR(SEARCH("LF",D4)))</formula>
    </cfRule>
  </conditionalFormatting>
  <conditionalFormatting sqref="D8">
    <cfRule type="containsText" dxfId="5056" priority="424" operator="containsText" text="BN">
      <formula>NOT(ISERROR(SEARCH("BN",D8)))</formula>
    </cfRule>
    <cfRule type="containsText" dxfId="5055" priority="425" operator="containsText" text="P">
      <formula>NOT(ISERROR(SEARCH("P",D8)))</formula>
    </cfRule>
    <cfRule type="containsText" dxfId="5054" priority="426" operator="containsText" text="SS">
      <formula>NOT(ISERROR(SEARCH("SS",D8)))</formula>
    </cfRule>
    <cfRule type="containsText" dxfId="5053" priority="427" operator="containsText" text="3B">
      <formula>NOT(ISERROR(SEARCH("3B",D8)))</formula>
    </cfRule>
    <cfRule type="containsText" dxfId="5052" priority="428" operator="containsText" text="2B">
      <formula>NOT(ISERROR(SEARCH("2B",D8)))</formula>
    </cfRule>
    <cfRule type="containsText" dxfId="5051" priority="429" operator="containsText" text="1B">
      <formula>NOT(ISERROR(SEARCH("1B",D8)))</formula>
    </cfRule>
    <cfRule type="containsText" dxfId="5050" priority="430" operator="containsText" text="C ">
      <formula>NOT(ISERROR(SEARCH("C ",D8)))</formula>
    </cfRule>
    <cfRule type="containsText" dxfId="5049" priority="431" operator="containsText" text="CR">
      <formula>NOT(ISERROR(SEARCH("CR",D8)))</formula>
    </cfRule>
    <cfRule type="containsText" dxfId="5048" priority="432" operator="containsText" text="CL">
      <formula>NOT(ISERROR(SEARCH("CL",D8)))</formula>
    </cfRule>
    <cfRule type="containsText" dxfId="5047" priority="433" operator="containsText" text="RF">
      <formula>NOT(ISERROR(SEARCH("RF",D8)))</formula>
    </cfRule>
    <cfRule type="containsText" dxfId="5046" priority="434" operator="containsText" text="LF">
      <formula>NOT(ISERROR(SEARCH("LF",D8)))</formula>
    </cfRule>
  </conditionalFormatting>
  <conditionalFormatting sqref="D7">
    <cfRule type="containsText" dxfId="5045" priority="413" operator="containsText" text="BN">
      <formula>NOT(ISERROR(SEARCH("BN",D7)))</formula>
    </cfRule>
    <cfRule type="containsText" dxfId="5044" priority="414" operator="containsText" text="P">
      <formula>NOT(ISERROR(SEARCH("P",D7)))</formula>
    </cfRule>
    <cfRule type="containsText" dxfId="5043" priority="415" operator="containsText" text="SS">
      <formula>NOT(ISERROR(SEARCH("SS",D7)))</formula>
    </cfRule>
    <cfRule type="containsText" dxfId="5042" priority="416" operator="containsText" text="3B">
      <formula>NOT(ISERROR(SEARCH("3B",D7)))</formula>
    </cfRule>
    <cfRule type="containsText" dxfId="5041" priority="417" operator="containsText" text="2B">
      <formula>NOT(ISERROR(SEARCH("2B",D7)))</formula>
    </cfRule>
    <cfRule type="containsText" dxfId="5040" priority="418" operator="containsText" text="1B">
      <formula>NOT(ISERROR(SEARCH("1B",D7)))</formula>
    </cfRule>
    <cfRule type="containsText" dxfId="5039" priority="419" operator="containsText" text="C ">
      <formula>NOT(ISERROR(SEARCH("C ",D7)))</formula>
    </cfRule>
    <cfRule type="containsText" dxfId="5038" priority="420" operator="containsText" text="CR">
      <formula>NOT(ISERROR(SEARCH("CR",D7)))</formula>
    </cfRule>
    <cfRule type="containsText" dxfId="5037" priority="421" operator="containsText" text="CL">
      <formula>NOT(ISERROR(SEARCH("CL",D7)))</formula>
    </cfRule>
    <cfRule type="containsText" dxfId="5036" priority="422" operator="containsText" text="RF">
      <formula>NOT(ISERROR(SEARCH("RF",D7)))</formula>
    </cfRule>
    <cfRule type="containsText" dxfId="5035" priority="423" operator="containsText" text="LF">
      <formula>NOT(ISERROR(SEARCH("LF",D7)))</formula>
    </cfRule>
  </conditionalFormatting>
  <conditionalFormatting sqref="E7">
    <cfRule type="containsText" dxfId="5034" priority="402" operator="containsText" text="BN">
      <formula>NOT(ISERROR(SEARCH("BN",E7)))</formula>
    </cfRule>
    <cfRule type="containsText" dxfId="5033" priority="403" operator="containsText" text="P">
      <formula>NOT(ISERROR(SEARCH("P",E7)))</formula>
    </cfRule>
    <cfRule type="containsText" dxfId="5032" priority="404" operator="containsText" text="SS">
      <formula>NOT(ISERROR(SEARCH("SS",E7)))</formula>
    </cfRule>
    <cfRule type="containsText" dxfId="5031" priority="405" operator="containsText" text="3B">
      <formula>NOT(ISERROR(SEARCH("3B",E7)))</formula>
    </cfRule>
    <cfRule type="containsText" dxfId="5030" priority="406" operator="containsText" text="2B">
      <formula>NOT(ISERROR(SEARCH("2B",E7)))</formula>
    </cfRule>
    <cfRule type="containsText" dxfId="5029" priority="407" operator="containsText" text="1B">
      <formula>NOT(ISERROR(SEARCH("1B",E7)))</formula>
    </cfRule>
    <cfRule type="containsText" dxfId="5028" priority="408" operator="containsText" text="C ">
      <formula>NOT(ISERROR(SEARCH("C ",E7)))</formula>
    </cfRule>
    <cfRule type="containsText" dxfId="5027" priority="409" operator="containsText" text="CR">
      <formula>NOT(ISERROR(SEARCH("CR",E7)))</formula>
    </cfRule>
    <cfRule type="containsText" dxfId="5026" priority="410" operator="containsText" text="CL">
      <formula>NOT(ISERROR(SEARCH("CL",E7)))</formula>
    </cfRule>
    <cfRule type="containsText" dxfId="5025" priority="411" operator="containsText" text="RF">
      <formula>NOT(ISERROR(SEARCH("RF",E7)))</formula>
    </cfRule>
    <cfRule type="containsText" dxfId="5024" priority="412" operator="containsText" text="LF">
      <formula>NOT(ISERROR(SEARCH("LF",E7)))</formula>
    </cfRule>
  </conditionalFormatting>
  <conditionalFormatting sqref="E6">
    <cfRule type="containsText" dxfId="5023" priority="391" operator="containsText" text="BN">
      <formula>NOT(ISERROR(SEARCH("BN",E6)))</formula>
    </cfRule>
    <cfRule type="containsText" dxfId="5022" priority="392" operator="containsText" text="P">
      <formula>NOT(ISERROR(SEARCH("P",E6)))</formula>
    </cfRule>
    <cfRule type="containsText" dxfId="5021" priority="393" operator="containsText" text="SS">
      <formula>NOT(ISERROR(SEARCH("SS",E6)))</formula>
    </cfRule>
    <cfRule type="containsText" dxfId="5020" priority="394" operator="containsText" text="3B">
      <formula>NOT(ISERROR(SEARCH("3B",E6)))</formula>
    </cfRule>
    <cfRule type="containsText" dxfId="5019" priority="395" operator="containsText" text="2B">
      <formula>NOT(ISERROR(SEARCH("2B",E6)))</formula>
    </cfRule>
    <cfRule type="containsText" dxfId="5018" priority="396" operator="containsText" text="1B">
      <formula>NOT(ISERROR(SEARCH("1B",E6)))</formula>
    </cfRule>
    <cfRule type="containsText" dxfId="5017" priority="397" operator="containsText" text="C ">
      <formula>NOT(ISERROR(SEARCH("C ",E6)))</formula>
    </cfRule>
    <cfRule type="containsText" dxfId="5016" priority="398" operator="containsText" text="CR">
      <formula>NOT(ISERROR(SEARCH("CR",E6)))</formula>
    </cfRule>
    <cfRule type="containsText" dxfId="5015" priority="399" operator="containsText" text="CL">
      <formula>NOT(ISERROR(SEARCH("CL",E6)))</formula>
    </cfRule>
    <cfRule type="containsText" dxfId="5014" priority="400" operator="containsText" text="RF">
      <formula>NOT(ISERROR(SEARCH("RF",E6)))</formula>
    </cfRule>
    <cfRule type="containsText" dxfId="5013" priority="401" operator="containsText" text="LF">
      <formula>NOT(ISERROR(SEARCH("LF",E6)))</formula>
    </cfRule>
  </conditionalFormatting>
  <conditionalFormatting sqref="E5">
    <cfRule type="containsText" dxfId="5012" priority="380" operator="containsText" text="BN">
      <formula>NOT(ISERROR(SEARCH("BN",E5)))</formula>
    </cfRule>
    <cfRule type="containsText" dxfId="5011" priority="381" operator="containsText" text="P">
      <formula>NOT(ISERROR(SEARCH("P",E5)))</formula>
    </cfRule>
    <cfRule type="containsText" dxfId="5010" priority="382" operator="containsText" text="SS">
      <formula>NOT(ISERROR(SEARCH("SS",E5)))</formula>
    </cfRule>
    <cfRule type="containsText" dxfId="5009" priority="383" operator="containsText" text="3B">
      <formula>NOT(ISERROR(SEARCH("3B",E5)))</formula>
    </cfRule>
    <cfRule type="containsText" dxfId="5008" priority="384" operator="containsText" text="2B">
      <formula>NOT(ISERROR(SEARCH("2B",E5)))</formula>
    </cfRule>
    <cfRule type="containsText" dxfId="5007" priority="385" operator="containsText" text="1B">
      <formula>NOT(ISERROR(SEARCH("1B",E5)))</formula>
    </cfRule>
    <cfRule type="containsText" dxfId="5006" priority="386" operator="containsText" text="C ">
      <formula>NOT(ISERROR(SEARCH("C ",E5)))</formula>
    </cfRule>
    <cfRule type="containsText" dxfId="5005" priority="387" operator="containsText" text="CR">
      <formula>NOT(ISERROR(SEARCH("CR",E5)))</formula>
    </cfRule>
    <cfRule type="containsText" dxfId="5004" priority="388" operator="containsText" text="CL">
      <formula>NOT(ISERROR(SEARCH("CL",E5)))</formula>
    </cfRule>
    <cfRule type="containsText" dxfId="5003" priority="389" operator="containsText" text="RF">
      <formula>NOT(ISERROR(SEARCH("RF",E5)))</formula>
    </cfRule>
    <cfRule type="containsText" dxfId="5002" priority="390" operator="containsText" text="LF">
      <formula>NOT(ISERROR(SEARCH("LF",E5)))</formula>
    </cfRule>
  </conditionalFormatting>
  <conditionalFormatting sqref="E9">
    <cfRule type="containsText" dxfId="5001" priority="369" operator="containsText" text="BN">
      <formula>NOT(ISERROR(SEARCH("BN",E9)))</formula>
    </cfRule>
    <cfRule type="containsText" dxfId="5000" priority="370" operator="containsText" text="P">
      <formula>NOT(ISERROR(SEARCH("P",E9)))</formula>
    </cfRule>
    <cfRule type="containsText" dxfId="4999" priority="371" operator="containsText" text="SS">
      <formula>NOT(ISERROR(SEARCH("SS",E9)))</formula>
    </cfRule>
    <cfRule type="containsText" dxfId="4998" priority="372" operator="containsText" text="3B">
      <formula>NOT(ISERROR(SEARCH("3B",E9)))</formula>
    </cfRule>
    <cfRule type="containsText" dxfId="4997" priority="373" operator="containsText" text="2B">
      <formula>NOT(ISERROR(SEARCH("2B",E9)))</formula>
    </cfRule>
    <cfRule type="containsText" dxfId="4996" priority="374" operator="containsText" text="1B">
      <formula>NOT(ISERROR(SEARCH("1B",E9)))</formula>
    </cfRule>
    <cfRule type="containsText" dxfId="4995" priority="375" operator="containsText" text="C ">
      <formula>NOT(ISERROR(SEARCH("C ",E9)))</formula>
    </cfRule>
    <cfRule type="containsText" dxfId="4994" priority="376" operator="containsText" text="CR">
      <formula>NOT(ISERROR(SEARCH("CR",E9)))</formula>
    </cfRule>
    <cfRule type="containsText" dxfId="4993" priority="377" operator="containsText" text="CL">
      <formula>NOT(ISERROR(SEARCH("CL",E9)))</formula>
    </cfRule>
    <cfRule type="containsText" dxfId="4992" priority="378" operator="containsText" text="RF">
      <formula>NOT(ISERROR(SEARCH("RF",E9)))</formula>
    </cfRule>
    <cfRule type="containsText" dxfId="4991" priority="379" operator="containsText" text="LF">
      <formula>NOT(ISERROR(SEARCH("LF",E9)))</formula>
    </cfRule>
  </conditionalFormatting>
  <conditionalFormatting sqref="E8">
    <cfRule type="containsText" dxfId="4990" priority="358" operator="containsText" text="BN">
      <formula>NOT(ISERROR(SEARCH("BN",E8)))</formula>
    </cfRule>
    <cfRule type="containsText" dxfId="4989" priority="359" operator="containsText" text="P">
      <formula>NOT(ISERROR(SEARCH("P",E8)))</formula>
    </cfRule>
    <cfRule type="containsText" dxfId="4988" priority="360" operator="containsText" text="SS">
      <formula>NOT(ISERROR(SEARCH("SS",E8)))</formula>
    </cfRule>
    <cfRule type="containsText" dxfId="4987" priority="361" operator="containsText" text="3B">
      <formula>NOT(ISERROR(SEARCH("3B",E8)))</formula>
    </cfRule>
    <cfRule type="containsText" dxfId="4986" priority="362" operator="containsText" text="2B">
      <formula>NOT(ISERROR(SEARCH("2B",E8)))</formula>
    </cfRule>
    <cfRule type="containsText" dxfId="4985" priority="363" operator="containsText" text="1B">
      <formula>NOT(ISERROR(SEARCH("1B",E8)))</formula>
    </cfRule>
    <cfRule type="containsText" dxfId="4984" priority="364" operator="containsText" text="C ">
      <formula>NOT(ISERROR(SEARCH("C ",E8)))</formula>
    </cfRule>
    <cfRule type="containsText" dxfId="4983" priority="365" operator="containsText" text="CR">
      <formula>NOT(ISERROR(SEARCH("CR",E8)))</formula>
    </cfRule>
    <cfRule type="containsText" dxfId="4982" priority="366" operator="containsText" text="CL">
      <formula>NOT(ISERROR(SEARCH("CL",E8)))</formula>
    </cfRule>
    <cfRule type="containsText" dxfId="4981" priority="367" operator="containsText" text="RF">
      <formula>NOT(ISERROR(SEARCH("RF",E8)))</formula>
    </cfRule>
    <cfRule type="containsText" dxfId="4980" priority="368" operator="containsText" text="LF">
      <formula>NOT(ISERROR(SEARCH("LF",E8)))</formula>
    </cfRule>
  </conditionalFormatting>
  <conditionalFormatting sqref="F14">
    <cfRule type="containsText" dxfId="4979" priority="347" operator="containsText" text="BN">
      <formula>NOT(ISERROR(SEARCH("BN",F14)))</formula>
    </cfRule>
    <cfRule type="containsText" dxfId="4978" priority="348" operator="containsText" text="P">
      <formula>NOT(ISERROR(SEARCH("P",F14)))</formula>
    </cfRule>
    <cfRule type="containsText" dxfId="4977" priority="349" operator="containsText" text="SS">
      <formula>NOT(ISERROR(SEARCH("SS",F14)))</formula>
    </cfRule>
    <cfRule type="containsText" dxfId="4976" priority="350" operator="containsText" text="3B">
      <formula>NOT(ISERROR(SEARCH("3B",F14)))</formula>
    </cfRule>
    <cfRule type="containsText" dxfId="4975" priority="351" operator="containsText" text="2B">
      <formula>NOT(ISERROR(SEARCH("2B",F14)))</formula>
    </cfRule>
    <cfRule type="containsText" dxfId="4974" priority="352" operator="containsText" text="1B">
      <formula>NOT(ISERROR(SEARCH("1B",F14)))</formula>
    </cfRule>
    <cfRule type="containsText" dxfId="4973" priority="353" operator="containsText" text="C ">
      <formula>NOT(ISERROR(SEARCH("C ",F14)))</formula>
    </cfRule>
    <cfRule type="containsText" dxfId="4972" priority="354" operator="containsText" text="CR">
      <formula>NOT(ISERROR(SEARCH("CR",F14)))</formula>
    </cfRule>
    <cfRule type="containsText" dxfId="4971" priority="355" operator="containsText" text="CL">
      <formula>NOT(ISERROR(SEARCH("CL",F14)))</formula>
    </cfRule>
    <cfRule type="containsText" dxfId="4970" priority="356" operator="containsText" text="RF">
      <formula>NOT(ISERROR(SEARCH("RF",F14)))</formula>
    </cfRule>
    <cfRule type="containsText" dxfId="4969" priority="357" operator="containsText" text="LF">
      <formula>NOT(ISERROR(SEARCH("LF",F14)))</formula>
    </cfRule>
  </conditionalFormatting>
  <conditionalFormatting sqref="G14">
    <cfRule type="containsText" dxfId="4968" priority="292" operator="containsText" text="BN">
      <formula>NOT(ISERROR(SEARCH("BN",G14)))</formula>
    </cfRule>
    <cfRule type="containsText" dxfId="4967" priority="293" operator="containsText" text="P">
      <formula>NOT(ISERROR(SEARCH("P",G14)))</formula>
    </cfRule>
    <cfRule type="containsText" dxfId="4966" priority="294" operator="containsText" text="SS">
      <formula>NOT(ISERROR(SEARCH("SS",G14)))</formula>
    </cfRule>
    <cfRule type="containsText" dxfId="4965" priority="295" operator="containsText" text="3B">
      <formula>NOT(ISERROR(SEARCH("3B",G14)))</formula>
    </cfRule>
    <cfRule type="containsText" dxfId="4964" priority="296" operator="containsText" text="2B">
      <formula>NOT(ISERROR(SEARCH("2B",G14)))</formula>
    </cfRule>
    <cfRule type="containsText" dxfId="4963" priority="297" operator="containsText" text="1B">
      <formula>NOT(ISERROR(SEARCH("1B",G14)))</formula>
    </cfRule>
    <cfRule type="containsText" dxfId="4962" priority="298" operator="containsText" text="C ">
      <formula>NOT(ISERROR(SEARCH("C ",G14)))</formula>
    </cfRule>
    <cfRule type="containsText" dxfId="4961" priority="299" operator="containsText" text="CR">
      <formula>NOT(ISERROR(SEARCH("CR",G14)))</formula>
    </cfRule>
    <cfRule type="containsText" dxfId="4960" priority="300" operator="containsText" text="CL">
      <formula>NOT(ISERROR(SEARCH("CL",G14)))</formula>
    </cfRule>
    <cfRule type="containsText" dxfId="4959" priority="301" operator="containsText" text="RF">
      <formula>NOT(ISERROR(SEARCH("RF",G14)))</formula>
    </cfRule>
    <cfRule type="containsText" dxfId="4958" priority="302" operator="containsText" text="LF">
      <formula>NOT(ISERROR(SEARCH("LF",G14)))</formula>
    </cfRule>
  </conditionalFormatting>
  <conditionalFormatting sqref="H14">
    <cfRule type="containsText" dxfId="4957" priority="237" operator="containsText" text="BN">
      <formula>NOT(ISERROR(SEARCH("BN",H14)))</formula>
    </cfRule>
    <cfRule type="containsText" dxfId="4956" priority="238" operator="containsText" text="P">
      <formula>NOT(ISERROR(SEARCH("P",H14)))</formula>
    </cfRule>
    <cfRule type="containsText" dxfId="4955" priority="239" operator="containsText" text="SS">
      <formula>NOT(ISERROR(SEARCH("SS",H14)))</formula>
    </cfRule>
    <cfRule type="containsText" dxfId="4954" priority="240" operator="containsText" text="3B">
      <formula>NOT(ISERROR(SEARCH("3B",H14)))</formula>
    </cfRule>
    <cfRule type="containsText" dxfId="4953" priority="241" operator="containsText" text="2B">
      <formula>NOT(ISERROR(SEARCH("2B",H14)))</formula>
    </cfRule>
    <cfRule type="containsText" dxfId="4952" priority="242" operator="containsText" text="1B">
      <formula>NOT(ISERROR(SEARCH("1B",H14)))</formula>
    </cfRule>
    <cfRule type="containsText" dxfId="4951" priority="243" operator="containsText" text="C ">
      <formula>NOT(ISERROR(SEARCH("C ",H14)))</formula>
    </cfRule>
    <cfRule type="containsText" dxfId="4950" priority="244" operator="containsText" text="CR">
      <formula>NOT(ISERROR(SEARCH("CR",H14)))</formula>
    </cfRule>
    <cfRule type="containsText" dxfId="4949" priority="245" operator="containsText" text="CL">
      <formula>NOT(ISERROR(SEARCH("CL",H14)))</formula>
    </cfRule>
    <cfRule type="containsText" dxfId="4948" priority="246" operator="containsText" text="RF">
      <formula>NOT(ISERROR(SEARCH("RF",H14)))</formula>
    </cfRule>
    <cfRule type="containsText" dxfId="4947" priority="247" operator="containsText" text="LF">
      <formula>NOT(ISERROR(SEARCH("LF",H14)))</formula>
    </cfRule>
  </conditionalFormatting>
  <conditionalFormatting sqref="E4">
    <cfRule type="containsText" dxfId="4946" priority="116" operator="containsText" text="BN">
      <formula>NOT(ISERROR(SEARCH("BN",E4)))</formula>
    </cfRule>
    <cfRule type="containsText" dxfId="4945" priority="117" operator="containsText" text="P">
      <formula>NOT(ISERROR(SEARCH("P",E4)))</formula>
    </cfRule>
    <cfRule type="containsText" dxfId="4944" priority="118" operator="containsText" text="SS">
      <formula>NOT(ISERROR(SEARCH("SS",E4)))</formula>
    </cfRule>
    <cfRule type="containsText" dxfId="4943" priority="119" operator="containsText" text="3B">
      <formula>NOT(ISERROR(SEARCH("3B",E4)))</formula>
    </cfRule>
    <cfRule type="containsText" dxfId="4942" priority="120" operator="containsText" text="2B">
      <formula>NOT(ISERROR(SEARCH("2B",E4)))</formula>
    </cfRule>
    <cfRule type="containsText" dxfId="4941" priority="121" operator="containsText" text="1B">
      <formula>NOT(ISERROR(SEARCH("1B",E4)))</formula>
    </cfRule>
    <cfRule type="containsText" dxfId="4940" priority="122" operator="containsText" text="C ">
      <formula>NOT(ISERROR(SEARCH("C ",E4)))</formula>
    </cfRule>
    <cfRule type="containsText" dxfId="4939" priority="123" operator="containsText" text="CR">
      <formula>NOT(ISERROR(SEARCH("CR",E4)))</formula>
    </cfRule>
    <cfRule type="containsText" dxfId="4938" priority="124" operator="containsText" text="CL">
      <formula>NOT(ISERROR(SEARCH("CL",E4)))</formula>
    </cfRule>
    <cfRule type="containsText" dxfId="4937" priority="125" operator="containsText" text="RF">
      <formula>NOT(ISERROR(SEARCH("RF",E4)))</formula>
    </cfRule>
    <cfRule type="containsText" dxfId="4936" priority="126" operator="containsText" text="LF">
      <formula>NOT(ISERROR(SEARCH("LF",E4)))</formula>
    </cfRule>
  </conditionalFormatting>
  <conditionalFormatting sqref="D3">
    <cfRule type="containsText" dxfId="4935" priority="72" operator="containsText" text="BN">
      <formula>NOT(ISERROR(SEARCH("BN",D3)))</formula>
    </cfRule>
    <cfRule type="containsText" dxfId="4934" priority="73" operator="containsText" text="P">
      <formula>NOT(ISERROR(SEARCH("P",D3)))</formula>
    </cfRule>
    <cfRule type="containsText" dxfId="4933" priority="74" operator="containsText" text="SS">
      <formula>NOT(ISERROR(SEARCH("SS",D3)))</formula>
    </cfRule>
    <cfRule type="containsText" dxfId="4932" priority="75" operator="containsText" text="3B">
      <formula>NOT(ISERROR(SEARCH("3B",D3)))</formula>
    </cfRule>
    <cfRule type="containsText" dxfId="4931" priority="76" operator="containsText" text="2B">
      <formula>NOT(ISERROR(SEARCH("2B",D3)))</formula>
    </cfRule>
    <cfRule type="containsText" dxfId="4930" priority="77" operator="containsText" text="1B">
      <formula>NOT(ISERROR(SEARCH("1B",D3)))</formula>
    </cfRule>
    <cfRule type="containsText" dxfId="4929" priority="78" operator="containsText" text="C ">
      <formula>NOT(ISERROR(SEARCH("C ",D3)))</formula>
    </cfRule>
    <cfRule type="containsText" dxfId="4928" priority="79" operator="containsText" text="CR">
      <formula>NOT(ISERROR(SEARCH("CR",D3)))</formula>
    </cfRule>
    <cfRule type="containsText" dxfId="4927" priority="80" operator="containsText" text="CL">
      <formula>NOT(ISERROR(SEARCH("CL",D3)))</formula>
    </cfRule>
    <cfRule type="containsText" dxfId="4926" priority="81" operator="containsText" text="RF">
      <formula>NOT(ISERROR(SEARCH("RF",D3)))</formula>
    </cfRule>
    <cfRule type="containsText" dxfId="4925" priority="82" operator="containsText" text="LF">
      <formula>NOT(ISERROR(SEARCH("LF",D3)))</formula>
    </cfRule>
  </conditionalFormatting>
  <conditionalFormatting sqref="E3">
    <cfRule type="containsText" dxfId="4924" priority="61" operator="containsText" text="BN">
      <formula>NOT(ISERROR(SEARCH("BN",E3)))</formula>
    </cfRule>
    <cfRule type="containsText" dxfId="4923" priority="62" operator="containsText" text="P">
      <formula>NOT(ISERROR(SEARCH("P",E3)))</formula>
    </cfRule>
    <cfRule type="containsText" dxfId="4922" priority="63" operator="containsText" text="SS">
      <formula>NOT(ISERROR(SEARCH("SS",E3)))</formula>
    </cfRule>
    <cfRule type="containsText" dxfId="4921" priority="64" operator="containsText" text="3B">
      <formula>NOT(ISERROR(SEARCH("3B",E3)))</formula>
    </cfRule>
    <cfRule type="containsText" dxfId="4920" priority="65" operator="containsText" text="2B">
      <formula>NOT(ISERROR(SEARCH("2B",E3)))</formula>
    </cfRule>
    <cfRule type="containsText" dxfId="4919" priority="66" operator="containsText" text="1B">
      <formula>NOT(ISERROR(SEARCH("1B",E3)))</formula>
    </cfRule>
    <cfRule type="containsText" dxfId="4918" priority="67" operator="containsText" text="C ">
      <formula>NOT(ISERROR(SEARCH("C ",E3)))</formula>
    </cfRule>
    <cfRule type="containsText" dxfId="4917" priority="68" operator="containsText" text="CR">
      <formula>NOT(ISERROR(SEARCH("CR",E3)))</formula>
    </cfRule>
    <cfRule type="containsText" dxfId="4916" priority="69" operator="containsText" text="CL">
      <formula>NOT(ISERROR(SEARCH("CL",E3)))</formula>
    </cfRule>
    <cfRule type="containsText" dxfId="4915" priority="70" operator="containsText" text="RF">
      <formula>NOT(ISERROR(SEARCH("RF",E3)))</formula>
    </cfRule>
    <cfRule type="containsText" dxfId="4914" priority="71" operator="containsText" text="LF">
      <formula>NOT(ISERROR(SEARCH("LF",E3)))</formula>
    </cfRule>
  </conditionalFormatting>
  <conditionalFormatting sqref="Q3:R13">
    <cfRule type="containsText" dxfId="4913" priority="17" operator="containsText" text="BN">
      <formula>NOT(ISERROR(SEARCH("BN",Q3)))</formula>
    </cfRule>
    <cfRule type="containsText" dxfId="4912" priority="18" operator="containsText" text="P">
      <formula>NOT(ISERROR(SEARCH("P",Q3)))</formula>
    </cfRule>
    <cfRule type="containsText" dxfId="4911" priority="19" operator="containsText" text="SS">
      <formula>NOT(ISERROR(SEARCH("SS",Q3)))</formula>
    </cfRule>
    <cfRule type="containsText" dxfId="4910" priority="20" operator="containsText" text="3B">
      <formula>NOT(ISERROR(SEARCH("3B",Q3)))</formula>
    </cfRule>
    <cfRule type="containsText" dxfId="4909" priority="21" operator="containsText" text="2B">
      <formula>NOT(ISERROR(SEARCH("2B",Q3)))</formula>
    </cfRule>
    <cfRule type="containsText" dxfId="4908" priority="22" operator="containsText" text="1B">
      <formula>NOT(ISERROR(SEARCH("1B",Q3)))</formula>
    </cfRule>
    <cfRule type="containsText" dxfId="4907" priority="23" operator="containsText" text="C ">
      <formula>NOT(ISERROR(SEARCH("C ",Q3)))</formula>
    </cfRule>
    <cfRule type="containsText" dxfId="4906" priority="24" operator="containsText" text="CR">
      <formula>NOT(ISERROR(SEARCH("CR",Q3)))</formula>
    </cfRule>
    <cfRule type="containsText" dxfId="4905" priority="25" operator="containsText" text="CL">
      <formula>NOT(ISERROR(SEARCH("CL",Q3)))</formula>
    </cfRule>
    <cfRule type="containsText" dxfId="4904" priority="26" operator="containsText" text="RF">
      <formula>NOT(ISERROR(SEARCH("RF",Q3)))</formula>
    </cfRule>
    <cfRule type="containsText" dxfId="4903" priority="27" operator="containsText" text="LF">
      <formula>NOT(ISERROR(SEARCH("LF",Q3)))</formula>
    </cfRule>
  </conditionalFormatting>
  <conditionalFormatting sqref="K3:L13">
    <cfRule type="cellIs" dxfId="4902" priority="6" operator="equal">
      <formula>1</formula>
    </cfRule>
    <cfRule type="cellIs" dxfId="4901" priority="7" operator="greaterThan">
      <formula>1</formula>
    </cfRule>
  </conditionalFormatting>
  <conditionalFormatting sqref="M3:N13">
    <cfRule type="cellIs" dxfId="4900" priority="5" operator="greaterThan">
      <formula>1</formula>
    </cfRule>
  </conditionalFormatting>
  <conditionalFormatting sqref="I3:I13">
    <cfRule type="cellIs" dxfId="4899" priority="8" operator="equal">
      <formula>0</formula>
    </cfRule>
    <cfRule type="cellIs" dxfId="4898" priority="9" operator="greaterThan">
      <formula>4</formula>
    </cfRule>
    <cfRule type="colorScale" priority="10">
      <colorScale>
        <cfvo type="num" val="1"/>
        <cfvo type="percentile" val="50"/>
        <cfvo type="max"/>
        <color rgb="FFF8696B"/>
        <color rgb="FFFFEB84"/>
        <color rgb="FF63BE7B"/>
      </colorScale>
    </cfRule>
  </conditionalFormatting>
  <conditionalFormatting sqref="J3:J13">
    <cfRule type="cellIs" dxfId="4897" priority="11" operator="equal">
      <formula>0</formula>
    </cfRule>
    <cfRule type="cellIs" dxfId="4896" priority="12" operator="greaterThan">
      <formula>4</formula>
    </cfRule>
    <cfRule type="colorScale" priority="13">
      <colorScale>
        <cfvo type="num" val="1"/>
        <cfvo type="percentile" val="50"/>
        <cfvo type="max"/>
        <color rgb="FFF8696B"/>
        <color rgb="FFFFEB84"/>
        <color rgb="FF63BE7B"/>
      </colorScale>
    </cfRule>
  </conditionalFormatting>
  <conditionalFormatting sqref="N3:N13">
    <cfRule type="cellIs" dxfId="4895" priority="2" operator="between">
      <formula>2</formula>
      <formula>4</formula>
    </cfRule>
    <cfRule type="cellIs" dxfId="4894" priority="3" operator="lessThan">
      <formula>2</formula>
    </cfRule>
    <cfRule type="cellIs" dxfId="4893" priority="4" operator="greaterThan">
      <formula>4</formula>
    </cfRule>
  </conditionalFormatting>
  <conditionalFormatting sqref="S3:AB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B29"/>
  <sheetViews>
    <sheetView zoomScale="70" zoomScaleNormal="70" zoomScalePageLayoutView="70" workbookViewId="0">
      <selection activeCell="J3" sqref="J3:J14"/>
    </sheetView>
  </sheetViews>
  <sheetFormatPr defaultColWidth="8.77734375" defaultRowHeight="14.4" x14ac:dyDescent="0.3"/>
  <cols>
    <col min="1" max="1" width="4.33203125" customWidth="1"/>
    <col min="2" max="2" width="14.6640625" customWidth="1"/>
    <col min="3" max="8" width="10.44140625" customWidth="1"/>
    <col min="9" max="9" width="19.109375" bestFit="1" customWidth="1"/>
    <col min="10" max="10" width="21.33203125" bestFit="1" customWidth="1"/>
    <col min="11" max="11" width="20.109375" bestFit="1" customWidth="1"/>
    <col min="12" max="12" width="20.77734375" bestFit="1" customWidth="1"/>
    <col min="13" max="13" width="19" bestFit="1" customWidth="1"/>
    <col min="14" max="14" width="21.33203125" bestFit="1" customWidth="1"/>
  </cols>
  <sheetData>
    <row r="1" spans="1:28" ht="23.4" x14ac:dyDescent="0.45">
      <c r="A1" s="46" t="s">
        <v>42</v>
      </c>
      <c r="B1" s="47"/>
      <c r="C1" s="47"/>
      <c r="D1" s="47"/>
      <c r="E1" s="47"/>
      <c r="F1" s="47"/>
      <c r="G1" s="47"/>
      <c r="S1" s="2" t="s">
        <v>52</v>
      </c>
      <c r="T1" s="2"/>
      <c r="U1" s="2"/>
      <c r="V1" s="2"/>
      <c r="W1" s="2"/>
      <c r="X1" s="2"/>
      <c r="Y1" s="2"/>
      <c r="Z1" s="2"/>
      <c r="AA1" s="2"/>
      <c r="AB1" s="2"/>
    </row>
    <row r="2" spans="1:28" s="2" customFormat="1" ht="23.4" x14ac:dyDescent="0.45">
      <c r="A2" s="1" t="s">
        <v>0</v>
      </c>
      <c r="B2" s="9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51</v>
      </c>
      <c r="O2" s="2" t="s">
        <v>17</v>
      </c>
      <c r="S2" s="40">
        <v>1</v>
      </c>
      <c r="T2" s="40">
        <v>2</v>
      </c>
      <c r="U2" s="40">
        <v>3</v>
      </c>
      <c r="V2" s="40">
        <v>4</v>
      </c>
      <c r="W2" s="40">
        <v>5</v>
      </c>
      <c r="X2" s="40">
        <v>6</v>
      </c>
      <c r="Y2" s="40">
        <v>7</v>
      </c>
      <c r="Z2" s="40">
        <v>8</v>
      </c>
      <c r="AA2" s="40">
        <v>9</v>
      </c>
      <c r="AB2" s="41" t="s">
        <v>18</v>
      </c>
    </row>
    <row r="3" spans="1:28" s="2" customFormat="1" ht="42.75" customHeight="1" x14ac:dyDescent="0.45">
      <c r="A3" s="3">
        <v>1</v>
      </c>
      <c r="B3" s="7"/>
      <c r="C3" s="11"/>
      <c r="D3" s="11"/>
      <c r="E3" s="11"/>
      <c r="F3" s="11"/>
      <c r="I3" s="5">
        <f>SUM(COUNTIF($C3:$H3,"1B"),COUNTIF($C3:$H3,"2B"),COUNTIF($C3:$H3,"3B"),COUNTIF($C3:$H3,"SS"))</f>
        <v>0</v>
      </c>
      <c r="J3" s="5">
        <f>SUM(COUNTIF($C3:$H3,"LF"),COUNTIF($C3:$H3,"CL"),COUNTIF($C3:$E3,"CR"),COUNTIF($C3:$H3,"RF"))</f>
        <v>0</v>
      </c>
      <c r="K3" s="5">
        <f>SUM(COUNTIF($C3:$H3,"P"))</f>
        <v>0</v>
      </c>
      <c r="L3" s="5">
        <f>SUM(COUNTIF($C3:$H3,"C "))</f>
        <v>0</v>
      </c>
      <c r="M3" s="5">
        <f>SUM(COUNTIF($C3:$H3,"BN"))</f>
        <v>0</v>
      </c>
      <c r="N3" s="5">
        <f>SUM(I3,K3,L3)</f>
        <v>0</v>
      </c>
      <c r="O3" s="2">
        <f>SUM(I3:M3)</f>
        <v>0</v>
      </c>
      <c r="S3">
        <f>COUNTIF($B3:$H3,"P")</f>
        <v>0</v>
      </c>
      <c r="T3">
        <f>COUNTIF($B3:$H3,"C ")</f>
        <v>0</v>
      </c>
      <c r="U3">
        <f>COUNTIF($B3:$H3,"1B")</f>
        <v>0</v>
      </c>
      <c r="V3">
        <f>COUNTIF($B3:$H3,"2B")</f>
        <v>0</v>
      </c>
      <c r="W3">
        <f>COUNTIF($B3:$H3,"3B")</f>
        <v>0</v>
      </c>
      <c r="X3">
        <f>COUNTIF($B3:$H3,"SS")</f>
        <v>0</v>
      </c>
      <c r="Y3">
        <f>COUNTIF($B3:$H3,"LF")</f>
        <v>0</v>
      </c>
      <c r="Z3">
        <f>COUNTIF($B3:$H3,"CF")</f>
        <v>0</v>
      </c>
      <c r="AA3">
        <f>COUNTIF($B3:$H3,"RF")</f>
        <v>0</v>
      </c>
      <c r="AB3">
        <f>COUNTIF($B3:$H3,"BN")</f>
        <v>0</v>
      </c>
    </row>
    <row r="4" spans="1:28" s="2" customFormat="1" ht="42.75" customHeight="1" x14ac:dyDescent="0.45">
      <c r="A4" s="3">
        <v>2</v>
      </c>
      <c r="B4" s="7"/>
      <c r="C4" s="11"/>
      <c r="D4" s="11"/>
      <c r="E4" s="11"/>
      <c r="F4" s="11"/>
      <c r="I4" s="5">
        <f t="shared" ref="I4:I13" si="0">SUM(COUNTIF($C4:$H4,"1B"),COUNTIF($C4:$H4,"2B"),COUNTIF($C4:$H4,"3B"),COUNTIF($C4:$H4,"SS"))</f>
        <v>0</v>
      </c>
      <c r="J4" s="5">
        <f t="shared" ref="J4:J14" si="1">SUM(COUNTIF($C4:$H4,"LF"),COUNTIF($C4:$H4,"CL"),COUNTIF($C4:$E4,"CR"),COUNTIF($C4:$H4,"RF"))</f>
        <v>0</v>
      </c>
      <c r="K4" s="5">
        <f t="shared" ref="K4:K13" si="2">SUM(COUNTIF($C4:$H4,"P"))</f>
        <v>0</v>
      </c>
      <c r="L4" s="5">
        <f t="shared" ref="L4:L13" si="3">SUM(COUNTIF($C4:$H4,"C "))</f>
        <v>0</v>
      </c>
      <c r="M4" s="5">
        <f t="shared" ref="M4:M13" si="4">SUM(COUNTIF($C4:$H4,"BN"))</f>
        <v>0</v>
      </c>
      <c r="N4" s="5">
        <f t="shared" ref="N4:N13" si="5">SUM(I4,K4,L4)</f>
        <v>0</v>
      </c>
      <c r="O4" s="2">
        <f t="shared" ref="O4:O13" si="6">SUM(I4:M4)</f>
        <v>0</v>
      </c>
      <c r="S4">
        <f t="shared" ref="S4:S13" si="7">COUNTIF($B4:$H4,"P")</f>
        <v>0</v>
      </c>
      <c r="T4">
        <f t="shared" ref="T4:T13" si="8">COUNTIF($B4:$H4,"C ")</f>
        <v>0</v>
      </c>
      <c r="U4">
        <f t="shared" ref="U4:U13" si="9">COUNTIF($B4:$H4,"1B")</f>
        <v>0</v>
      </c>
      <c r="V4">
        <f t="shared" ref="V4:V13" si="10">COUNTIF($B4:$H4,"2B")</f>
        <v>0</v>
      </c>
      <c r="W4">
        <f t="shared" ref="W4:W13" si="11">COUNTIF($B4:$H4,"3B")</f>
        <v>0</v>
      </c>
      <c r="X4">
        <f t="shared" ref="X4:X13" si="12">COUNTIF($B4:$H4,"SS")</f>
        <v>0</v>
      </c>
      <c r="Y4">
        <f t="shared" ref="Y4:Y13" si="13">COUNTIF($B4:$H4,"LF")</f>
        <v>0</v>
      </c>
      <c r="Z4">
        <f t="shared" ref="Z4:Z13" si="14">COUNTIF($B4:$H4,"CF")</f>
        <v>0</v>
      </c>
      <c r="AA4">
        <f t="shared" ref="AA4:AA13" si="15">COUNTIF($B4:$H4,"RF")</f>
        <v>0</v>
      </c>
      <c r="AB4">
        <f t="shared" ref="AB4:AB13" si="16">COUNTIF($B4:$H4,"BN")</f>
        <v>0</v>
      </c>
    </row>
    <row r="5" spans="1:28" s="2" customFormat="1" ht="42.75" customHeight="1" x14ac:dyDescent="0.45">
      <c r="A5" s="3">
        <v>3</v>
      </c>
      <c r="B5" s="7"/>
      <c r="C5" s="11"/>
      <c r="D5" s="11"/>
      <c r="E5" s="11"/>
      <c r="F5" s="11"/>
      <c r="I5" s="5">
        <f t="shared" si="0"/>
        <v>0</v>
      </c>
      <c r="J5" s="5">
        <f t="shared" si="1"/>
        <v>0</v>
      </c>
      <c r="K5" s="5">
        <f t="shared" si="2"/>
        <v>0</v>
      </c>
      <c r="L5" s="5">
        <f t="shared" si="3"/>
        <v>0</v>
      </c>
      <c r="M5" s="5">
        <f t="shared" si="4"/>
        <v>0</v>
      </c>
      <c r="N5" s="5">
        <f t="shared" si="5"/>
        <v>0</v>
      </c>
      <c r="O5" s="2">
        <f t="shared" si="6"/>
        <v>0</v>
      </c>
      <c r="S5">
        <f t="shared" si="7"/>
        <v>0</v>
      </c>
      <c r="T5">
        <f t="shared" si="8"/>
        <v>0</v>
      </c>
      <c r="U5">
        <f t="shared" si="9"/>
        <v>0</v>
      </c>
      <c r="V5">
        <f t="shared" si="10"/>
        <v>0</v>
      </c>
      <c r="W5">
        <f t="shared" si="11"/>
        <v>0</v>
      </c>
      <c r="X5">
        <f t="shared" si="12"/>
        <v>0</v>
      </c>
      <c r="Y5">
        <f t="shared" si="13"/>
        <v>0</v>
      </c>
      <c r="Z5">
        <f t="shared" si="14"/>
        <v>0</v>
      </c>
      <c r="AA5">
        <f t="shared" si="15"/>
        <v>0</v>
      </c>
      <c r="AB5">
        <f t="shared" si="16"/>
        <v>0</v>
      </c>
    </row>
    <row r="6" spans="1:28" s="2" customFormat="1" ht="42.75" customHeight="1" x14ac:dyDescent="0.45">
      <c r="A6" s="7">
        <v>4</v>
      </c>
      <c r="B6" s="7"/>
      <c r="C6" s="11"/>
      <c r="D6" s="11"/>
      <c r="E6" s="11"/>
      <c r="F6" s="11"/>
      <c r="I6" s="5">
        <f t="shared" si="0"/>
        <v>0</v>
      </c>
      <c r="J6" s="5">
        <f t="shared" si="1"/>
        <v>0</v>
      </c>
      <c r="K6" s="5">
        <f t="shared" si="2"/>
        <v>0</v>
      </c>
      <c r="L6" s="5">
        <f t="shared" si="3"/>
        <v>0</v>
      </c>
      <c r="M6" s="5">
        <f t="shared" si="4"/>
        <v>0</v>
      </c>
      <c r="N6" s="5">
        <f t="shared" si="5"/>
        <v>0</v>
      </c>
      <c r="O6" s="2">
        <f t="shared" si="6"/>
        <v>0</v>
      </c>
      <c r="S6">
        <f t="shared" si="7"/>
        <v>0</v>
      </c>
      <c r="T6">
        <f t="shared" si="8"/>
        <v>0</v>
      </c>
      <c r="U6">
        <f t="shared" si="9"/>
        <v>0</v>
      </c>
      <c r="V6">
        <f t="shared" si="10"/>
        <v>0</v>
      </c>
      <c r="W6">
        <f t="shared" si="11"/>
        <v>0</v>
      </c>
      <c r="X6">
        <f t="shared" si="12"/>
        <v>0</v>
      </c>
      <c r="Y6">
        <f t="shared" si="13"/>
        <v>0</v>
      </c>
      <c r="Z6">
        <f t="shared" si="14"/>
        <v>0</v>
      </c>
      <c r="AA6">
        <f t="shared" si="15"/>
        <v>0</v>
      </c>
      <c r="AB6">
        <f t="shared" si="16"/>
        <v>0</v>
      </c>
    </row>
    <row r="7" spans="1:28" s="2" customFormat="1" ht="42.75" customHeight="1" x14ac:dyDescent="0.45">
      <c r="A7" s="3">
        <v>5</v>
      </c>
      <c r="B7" s="7"/>
      <c r="C7" s="11"/>
      <c r="D7" s="11"/>
      <c r="E7" s="11"/>
      <c r="F7" s="11"/>
      <c r="I7" s="5">
        <f t="shared" si="0"/>
        <v>0</v>
      </c>
      <c r="J7" s="5">
        <f t="shared" si="1"/>
        <v>0</v>
      </c>
      <c r="K7" s="5">
        <f t="shared" si="2"/>
        <v>0</v>
      </c>
      <c r="L7" s="5">
        <f t="shared" si="3"/>
        <v>0</v>
      </c>
      <c r="M7" s="5">
        <f t="shared" si="4"/>
        <v>0</v>
      </c>
      <c r="N7" s="5">
        <f t="shared" si="5"/>
        <v>0</v>
      </c>
      <c r="O7" s="2">
        <f t="shared" si="6"/>
        <v>0</v>
      </c>
      <c r="S7">
        <f t="shared" si="7"/>
        <v>0</v>
      </c>
      <c r="T7">
        <f t="shared" si="8"/>
        <v>0</v>
      </c>
      <c r="U7">
        <f t="shared" si="9"/>
        <v>0</v>
      </c>
      <c r="V7">
        <f t="shared" si="10"/>
        <v>0</v>
      </c>
      <c r="W7">
        <f t="shared" si="11"/>
        <v>0</v>
      </c>
      <c r="X7">
        <f t="shared" si="12"/>
        <v>0</v>
      </c>
      <c r="Y7">
        <f t="shared" si="13"/>
        <v>0</v>
      </c>
      <c r="Z7">
        <f t="shared" si="14"/>
        <v>0</v>
      </c>
      <c r="AA7">
        <f t="shared" si="15"/>
        <v>0</v>
      </c>
      <c r="AB7">
        <f t="shared" si="16"/>
        <v>0</v>
      </c>
    </row>
    <row r="8" spans="1:28" s="2" customFormat="1" ht="42.75" customHeight="1" x14ac:dyDescent="0.45">
      <c r="A8" s="3">
        <v>6</v>
      </c>
      <c r="B8" s="7"/>
      <c r="C8" s="11"/>
      <c r="D8" s="11"/>
      <c r="E8" s="11"/>
      <c r="F8" s="11"/>
      <c r="I8" s="5">
        <f t="shared" si="0"/>
        <v>0</v>
      </c>
      <c r="J8" s="5">
        <f t="shared" si="1"/>
        <v>0</v>
      </c>
      <c r="K8" s="5">
        <f t="shared" si="2"/>
        <v>0</v>
      </c>
      <c r="L8" s="5">
        <f t="shared" si="3"/>
        <v>0</v>
      </c>
      <c r="M8" s="5">
        <f t="shared" si="4"/>
        <v>0</v>
      </c>
      <c r="N8" s="5">
        <f t="shared" si="5"/>
        <v>0</v>
      </c>
      <c r="O8" s="2">
        <f t="shared" si="6"/>
        <v>0</v>
      </c>
      <c r="S8">
        <f t="shared" si="7"/>
        <v>0</v>
      </c>
      <c r="T8">
        <f t="shared" si="8"/>
        <v>0</v>
      </c>
      <c r="U8">
        <f t="shared" si="9"/>
        <v>0</v>
      </c>
      <c r="V8">
        <f t="shared" si="10"/>
        <v>0</v>
      </c>
      <c r="W8">
        <f t="shared" si="11"/>
        <v>0</v>
      </c>
      <c r="X8">
        <f t="shared" si="12"/>
        <v>0</v>
      </c>
      <c r="Y8">
        <f t="shared" si="13"/>
        <v>0</v>
      </c>
      <c r="Z8">
        <f t="shared" si="14"/>
        <v>0</v>
      </c>
      <c r="AA8">
        <f t="shared" si="15"/>
        <v>0</v>
      </c>
      <c r="AB8">
        <f t="shared" si="16"/>
        <v>0</v>
      </c>
    </row>
    <row r="9" spans="1:28" s="2" customFormat="1" ht="42.75" customHeight="1" x14ac:dyDescent="0.45">
      <c r="A9" s="3">
        <v>7</v>
      </c>
      <c r="B9" s="7"/>
      <c r="C9" s="11"/>
      <c r="D9" s="11"/>
      <c r="E9" s="11"/>
      <c r="F9" s="11"/>
      <c r="I9" s="5">
        <f t="shared" si="0"/>
        <v>0</v>
      </c>
      <c r="J9" s="5">
        <f t="shared" si="1"/>
        <v>0</v>
      </c>
      <c r="K9" s="5">
        <f t="shared" si="2"/>
        <v>0</v>
      </c>
      <c r="L9" s="5">
        <f t="shared" si="3"/>
        <v>0</v>
      </c>
      <c r="M9" s="5">
        <f t="shared" si="4"/>
        <v>0</v>
      </c>
      <c r="N9" s="5">
        <f t="shared" si="5"/>
        <v>0</v>
      </c>
      <c r="O9" s="2">
        <f t="shared" si="6"/>
        <v>0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</v>
      </c>
      <c r="W9">
        <f t="shared" si="11"/>
        <v>0</v>
      </c>
      <c r="X9">
        <f t="shared" si="12"/>
        <v>0</v>
      </c>
      <c r="Y9">
        <f t="shared" si="13"/>
        <v>0</v>
      </c>
      <c r="Z9">
        <f t="shared" si="14"/>
        <v>0</v>
      </c>
      <c r="AA9">
        <f t="shared" si="15"/>
        <v>0</v>
      </c>
      <c r="AB9">
        <f t="shared" si="16"/>
        <v>0</v>
      </c>
    </row>
    <row r="10" spans="1:28" s="2" customFormat="1" ht="42.75" customHeight="1" x14ac:dyDescent="0.45">
      <c r="A10" s="3">
        <v>8</v>
      </c>
      <c r="B10" s="7"/>
      <c r="C10" s="11"/>
      <c r="D10" s="11"/>
      <c r="E10" s="11"/>
      <c r="F10" s="11"/>
      <c r="I10" s="5">
        <f t="shared" si="0"/>
        <v>0</v>
      </c>
      <c r="J10" s="5">
        <f t="shared" si="1"/>
        <v>0</v>
      </c>
      <c r="K10" s="5">
        <f t="shared" si="2"/>
        <v>0</v>
      </c>
      <c r="L10" s="5">
        <f t="shared" si="3"/>
        <v>0</v>
      </c>
      <c r="M10" s="5">
        <f t="shared" si="4"/>
        <v>0</v>
      </c>
      <c r="N10" s="5">
        <f t="shared" si="5"/>
        <v>0</v>
      </c>
      <c r="O10" s="2">
        <f t="shared" si="6"/>
        <v>0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  <c r="AB10">
        <f t="shared" si="16"/>
        <v>0</v>
      </c>
    </row>
    <row r="11" spans="1:28" s="2" customFormat="1" ht="42.75" customHeight="1" x14ac:dyDescent="0.45">
      <c r="A11" s="3">
        <v>9</v>
      </c>
      <c r="B11" s="7"/>
      <c r="C11" s="11"/>
      <c r="D11" s="11"/>
      <c r="E11" s="11"/>
      <c r="F11" s="11"/>
      <c r="I11" s="5">
        <f t="shared" si="0"/>
        <v>0</v>
      </c>
      <c r="J11" s="5">
        <f t="shared" si="1"/>
        <v>0</v>
      </c>
      <c r="K11" s="5">
        <f t="shared" si="2"/>
        <v>0</v>
      </c>
      <c r="L11" s="5">
        <f t="shared" si="3"/>
        <v>0</v>
      </c>
      <c r="M11" s="5">
        <f t="shared" si="4"/>
        <v>0</v>
      </c>
      <c r="N11" s="5">
        <f t="shared" si="5"/>
        <v>0</v>
      </c>
      <c r="O11" s="2">
        <f t="shared" si="6"/>
        <v>0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B11">
        <f t="shared" si="16"/>
        <v>0</v>
      </c>
    </row>
    <row r="12" spans="1:28" s="2" customFormat="1" ht="42.75" customHeight="1" x14ac:dyDescent="0.45">
      <c r="A12" s="3">
        <v>10</v>
      </c>
      <c r="B12" s="7"/>
      <c r="C12" s="11"/>
      <c r="D12" s="11"/>
      <c r="E12" s="11"/>
      <c r="F12" s="11"/>
      <c r="I12" s="5">
        <f t="shared" si="0"/>
        <v>0</v>
      </c>
      <c r="J12" s="5">
        <f t="shared" si="1"/>
        <v>0</v>
      </c>
      <c r="K12" s="5">
        <f t="shared" si="2"/>
        <v>0</v>
      </c>
      <c r="L12" s="5">
        <f t="shared" si="3"/>
        <v>0</v>
      </c>
      <c r="M12" s="5">
        <f t="shared" si="4"/>
        <v>0</v>
      </c>
      <c r="N12" s="5">
        <f t="shared" si="5"/>
        <v>0</v>
      </c>
      <c r="O12" s="2">
        <f t="shared" si="6"/>
        <v>0</v>
      </c>
      <c r="S12">
        <f t="shared" si="7"/>
        <v>0</v>
      </c>
      <c r="T12">
        <f t="shared" si="8"/>
        <v>0</v>
      </c>
      <c r="U12">
        <f t="shared" si="9"/>
        <v>0</v>
      </c>
      <c r="V12">
        <f t="shared" si="10"/>
        <v>0</v>
      </c>
      <c r="W12">
        <f t="shared" si="11"/>
        <v>0</v>
      </c>
      <c r="X12">
        <f t="shared" si="12"/>
        <v>0</v>
      </c>
      <c r="Y12">
        <f t="shared" si="13"/>
        <v>0</v>
      </c>
      <c r="Z12">
        <f t="shared" si="14"/>
        <v>0</v>
      </c>
      <c r="AA12">
        <f t="shared" si="15"/>
        <v>0</v>
      </c>
      <c r="AB12">
        <f t="shared" si="16"/>
        <v>0</v>
      </c>
    </row>
    <row r="13" spans="1:28" s="2" customFormat="1" ht="42.75" customHeight="1" x14ac:dyDescent="0.45">
      <c r="A13" s="3">
        <v>11</v>
      </c>
      <c r="B13" s="7"/>
      <c r="C13" s="11"/>
      <c r="D13" s="11"/>
      <c r="E13" s="11"/>
      <c r="F13" s="11"/>
      <c r="I13" s="5">
        <f t="shared" si="0"/>
        <v>0</v>
      </c>
      <c r="J13" s="5">
        <f t="shared" si="1"/>
        <v>0</v>
      </c>
      <c r="K13" s="5">
        <f t="shared" si="2"/>
        <v>0</v>
      </c>
      <c r="L13" s="5">
        <f t="shared" si="3"/>
        <v>0</v>
      </c>
      <c r="M13" s="5">
        <f t="shared" si="4"/>
        <v>0</v>
      </c>
      <c r="N13" s="5">
        <f t="shared" si="5"/>
        <v>0</v>
      </c>
      <c r="O13" s="2">
        <f t="shared" si="6"/>
        <v>0</v>
      </c>
      <c r="S13">
        <f t="shared" si="7"/>
        <v>0</v>
      </c>
      <c r="T13">
        <f t="shared" si="8"/>
        <v>0</v>
      </c>
      <c r="U13">
        <f t="shared" si="9"/>
        <v>0</v>
      </c>
      <c r="V13">
        <f t="shared" si="10"/>
        <v>0</v>
      </c>
      <c r="W13">
        <f t="shared" si="11"/>
        <v>0</v>
      </c>
      <c r="X13">
        <f t="shared" si="12"/>
        <v>0</v>
      </c>
      <c r="Y13">
        <f t="shared" si="13"/>
        <v>0</v>
      </c>
      <c r="Z13">
        <f t="shared" si="14"/>
        <v>0</v>
      </c>
      <c r="AA13">
        <f t="shared" si="15"/>
        <v>0</v>
      </c>
      <c r="AB13">
        <f t="shared" si="16"/>
        <v>0</v>
      </c>
    </row>
    <row r="14" spans="1:28" s="2" customFormat="1" ht="23.4" x14ac:dyDescent="0.45">
      <c r="D14" s="22"/>
      <c r="E14" s="23"/>
      <c r="F14" s="24"/>
      <c r="G14" s="25"/>
      <c r="H14" s="23"/>
      <c r="I14" s="5">
        <f t="shared" ref="I14" si="17">SUM(COUNTIF($C14:$H14,"1B"),COUNTIF($C14:$H14,"2B"),COUNTIF($C14:$H14,"3B"),COUNTIF($C14:$H14,"SS"))</f>
        <v>0</v>
      </c>
      <c r="J14" s="5">
        <f t="shared" si="1"/>
        <v>0</v>
      </c>
      <c r="K14" s="5">
        <f t="shared" ref="K14" si="18">SUM(COUNTIF($C14:$H14,"P"))</f>
        <v>0</v>
      </c>
      <c r="L14" s="5">
        <f t="shared" ref="L14" si="19">SUM(COUNTIF($C14:$H14,"C "))</f>
        <v>0</v>
      </c>
      <c r="M14" s="5">
        <f t="shared" ref="M14" si="20">SUM(COUNTIF($C14:$H14,"BN"))</f>
        <v>0</v>
      </c>
      <c r="V14" s="21"/>
      <c r="W14" s="21"/>
      <c r="X14" s="21"/>
      <c r="Y14" s="21"/>
      <c r="Z14" s="21"/>
      <c r="AA14" s="21"/>
    </row>
    <row r="15" spans="1:28" ht="23.4" x14ac:dyDescent="0.45">
      <c r="A15" s="2"/>
      <c r="B15" s="2"/>
      <c r="C15" s="2"/>
      <c r="D15" s="21"/>
      <c r="E15" s="17"/>
      <c r="F15" s="18"/>
      <c r="G15" s="19"/>
      <c r="H15" s="20"/>
      <c r="I15" s="5"/>
      <c r="J15" s="5"/>
      <c r="K15" s="5"/>
      <c r="L15" s="5"/>
      <c r="M15" s="5"/>
      <c r="N15" s="2"/>
      <c r="V15" s="33"/>
      <c r="W15" s="33"/>
      <c r="X15" s="33"/>
      <c r="Y15" s="33"/>
      <c r="Z15" s="33"/>
      <c r="AA15" s="33"/>
    </row>
    <row r="16" spans="1:28" ht="23.4" x14ac:dyDescent="0.45">
      <c r="A16" s="2"/>
      <c r="B16" s="2" t="s">
        <v>27</v>
      </c>
      <c r="C16" s="2"/>
      <c r="D16" s="2"/>
      <c r="E16" s="2"/>
      <c r="F16" s="2"/>
      <c r="G16" s="2"/>
      <c r="H16" s="2"/>
      <c r="I16" s="5"/>
      <c r="J16" s="5"/>
      <c r="K16" s="5"/>
    </row>
    <row r="17" spans="1:14" ht="23.4" x14ac:dyDescent="0.45">
      <c r="A17" s="1" t="s">
        <v>0</v>
      </c>
      <c r="B17" s="9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5" t="s">
        <v>33</v>
      </c>
      <c r="J17" s="5" t="s">
        <v>34</v>
      </c>
      <c r="K17" s="5" t="s">
        <v>35</v>
      </c>
      <c r="L17" s="5" t="s">
        <v>53</v>
      </c>
      <c r="M17" s="5" t="s">
        <v>54</v>
      </c>
      <c r="N17" s="5" t="s">
        <v>55</v>
      </c>
    </row>
    <row r="18" spans="1:14" ht="23.4" x14ac:dyDescent="0.45">
      <c r="A18" s="3">
        <v>1</v>
      </c>
      <c r="B18" s="7"/>
      <c r="C18" s="26"/>
      <c r="D18" s="26"/>
      <c r="E18" s="26"/>
      <c r="F18" s="26"/>
      <c r="G18" s="26"/>
      <c r="H18" s="26"/>
      <c r="I18" s="5">
        <f t="shared" ref="I18:I28" si="21">SUM(IF(ISTEXT(C18),1),IF(ISTEXT(D18),1),IF(ISTEXT(E18),1),IF(ISTEXT(F18),1),IF(ISTEXT(G18),1),IF(ISTEXT(H18),1))</f>
        <v>0</v>
      </c>
      <c r="J18" s="5">
        <f t="shared" ref="J18:J28" si="22">I18-SUM(COUNTIF(C18:G18,"*O"),COUNTIF(C18:H18,"K*"))</f>
        <v>0</v>
      </c>
      <c r="K18" s="5">
        <f t="shared" ref="K18:K28" si="23">COUNTIF(C18:H18,"*R*")</f>
        <v>0</v>
      </c>
      <c r="L18" s="5">
        <f t="shared" ref="L18:L28" si="24">COUNTIF(C18:H18,"*K*")</f>
        <v>0</v>
      </c>
      <c r="M18" s="5">
        <f t="shared" ref="M18:M28" si="25">COUNTIF(C18:H18,"*BI*")</f>
        <v>0</v>
      </c>
      <c r="N18" s="5">
        <f>SUM(COUNTIF(C18:H18,"*1B*"),COUNTIF(C18:H18,"*2B*"),COUNTIF(C18:H18,"*3B*"),COUNTIF(C18:H18,"*HR*"))</f>
        <v>0</v>
      </c>
    </row>
    <row r="19" spans="1:14" ht="23.4" x14ac:dyDescent="0.45">
      <c r="A19" s="3">
        <v>2</v>
      </c>
      <c r="B19" s="7"/>
      <c r="C19" s="26"/>
      <c r="D19" s="26"/>
      <c r="E19" s="26"/>
      <c r="F19" s="26"/>
      <c r="G19" s="26"/>
      <c r="H19" s="26"/>
      <c r="I19" s="5">
        <f t="shared" si="21"/>
        <v>0</v>
      </c>
      <c r="J19" s="5">
        <f t="shared" si="22"/>
        <v>0</v>
      </c>
      <c r="K19" s="5">
        <f t="shared" si="23"/>
        <v>0</v>
      </c>
      <c r="L19" s="5">
        <f t="shared" si="24"/>
        <v>0</v>
      </c>
      <c r="M19" s="5">
        <f t="shared" si="25"/>
        <v>0</v>
      </c>
      <c r="N19" s="5">
        <f t="shared" ref="N19:N28" si="26">SUM(COUNTIF(C19:H19,"*1B*"),COUNTIF(C19:H19,"*2B*"),COUNTIF(C19:H19,"*3B*"),COUNTIF(C19:H19,"*HR*"))</f>
        <v>0</v>
      </c>
    </row>
    <row r="20" spans="1:14" ht="23.4" x14ac:dyDescent="0.45">
      <c r="A20" s="3">
        <v>3</v>
      </c>
      <c r="B20" s="7"/>
      <c r="C20" s="26"/>
      <c r="D20" s="26"/>
      <c r="E20" s="26"/>
      <c r="F20" s="26"/>
      <c r="G20" s="26"/>
      <c r="H20" s="26"/>
      <c r="I20" s="5">
        <f t="shared" si="21"/>
        <v>0</v>
      </c>
      <c r="J20" s="5">
        <f t="shared" si="22"/>
        <v>0</v>
      </c>
      <c r="K20" s="5">
        <f t="shared" si="23"/>
        <v>0</v>
      </c>
      <c r="L20" s="5">
        <f t="shared" si="24"/>
        <v>0</v>
      </c>
      <c r="M20" s="5">
        <f t="shared" si="25"/>
        <v>0</v>
      </c>
      <c r="N20" s="5">
        <f t="shared" si="26"/>
        <v>0</v>
      </c>
    </row>
    <row r="21" spans="1:14" ht="23.4" x14ac:dyDescent="0.45">
      <c r="A21" s="3">
        <v>4</v>
      </c>
      <c r="B21" s="7"/>
      <c r="C21" s="26"/>
      <c r="D21" s="26"/>
      <c r="E21" s="26"/>
      <c r="F21" s="26"/>
      <c r="G21" s="26"/>
      <c r="H21" s="26"/>
      <c r="I21" s="5">
        <f t="shared" si="21"/>
        <v>0</v>
      </c>
      <c r="J21" s="5">
        <f t="shared" si="22"/>
        <v>0</v>
      </c>
      <c r="K21" s="5">
        <f t="shared" si="23"/>
        <v>0</v>
      </c>
      <c r="L21" s="5">
        <f t="shared" si="24"/>
        <v>0</v>
      </c>
      <c r="M21" s="5">
        <f t="shared" si="25"/>
        <v>0</v>
      </c>
      <c r="N21" s="5">
        <f t="shared" si="26"/>
        <v>0</v>
      </c>
    </row>
    <row r="22" spans="1:14" ht="23.4" x14ac:dyDescent="0.45">
      <c r="A22" s="3">
        <v>5</v>
      </c>
      <c r="B22" s="7"/>
      <c r="C22" s="26"/>
      <c r="D22" s="26"/>
      <c r="E22" s="26"/>
      <c r="F22" s="26"/>
      <c r="G22" s="26"/>
      <c r="H22" s="26"/>
      <c r="I22" s="5">
        <f t="shared" si="21"/>
        <v>0</v>
      </c>
      <c r="J22" s="5">
        <f t="shared" si="22"/>
        <v>0</v>
      </c>
      <c r="K22" s="5">
        <f t="shared" si="23"/>
        <v>0</v>
      </c>
      <c r="L22" s="5">
        <f t="shared" si="24"/>
        <v>0</v>
      </c>
      <c r="M22" s="5">
        <f t="shared" si="25"/>
        <v>0</v>
      </c>
      <c r="N22" s="5">
        <f t="shared" si="26"/>
        <v>0</v>
      </c>
    </row>
    <row r="23" spans="1:14" ht="23.4" x14ac:dyDescent="0.45">
      <c r="A23" s="3">
        <v>6</v>
      </c>
      <c r="B23" s="7"/>
      <c r="C23" s="26"/>
      <c r="D23" s="26"/>
      <c r="E23" s="26"/>
      <c r="F23" s="26"/>
      <c r="G23" s="26"/>
      <c r="H23" s="26"/>
      <c r="I23" s="5">
        <f t="shared" si="21"/>
        <v>0</v>
      </c>
      <c r="J23" s="5">
        <f t="shared" si="22"/>
        <v>0</v>
      </c>
      <c r="K23" s="5">
        <f t="shared" si="23"/>
        <v>0</v>
      </c>
      <c r="L23" s="5">
        <f t="shared" si="24"/>
        <v>0</v>
      </c>
      <c r="M23" s="5">
        <f t="shared" si="25"/>
        <v>0</v>
      </c>
      <c r="N23" s="5">
        <f t="shared" si="26"/>
        <v>0</v>
      </c>
    </row>
    <row r="24" spans="1:14" ht="23.4" x14ac:dyDescent="0.45">
      <c r="A24" s="3">
        <v>7</v>
      </c>
      <c r="B24" s="7"/>
      <c r="C24" s="26"/>
      <c r="D24" s="26"/>
      <c r="E24" s="26"/>
      <c r="F24" s="26"/>
      <c r="G24" s="26"/>
      <c r="H24" s="26"/>
      <c r="I24" s="5">
        <f t="shared" si="21"/>
        <v>0</v>
      </c>
      <c r="J24" s="5">
        <f t="shared" si="22"/>
        <v>0</v>
      </c>
      <c r="K24" s="5">
        <f t="shared" si="23"/>
        <v>0</v>
      </c>
      <c r="L24" s="5">
        <f t="shared" si="24"/>
        <v>0</v>
      </c>
      <c r="M24" s="5">
        <f t="shared" si="25"/>
        <v>0</v>
      </c>
      <c r="N24" s="5">
        <f t="shared" si="26"/>
        <v>0</v>
      </c>
    </row>
    <row r="25" spans="1:14" ht="23.4" x14ac:dyDescent="0.45">
      <c r="A25" s="3">
        <v>8</v>
      </c>
      <c r="B25" s="7"/>
      <c r="C25" s="26"/>
      <c r="D25" s="26"/>
      <c r="E25" s="26"/>
      <c r="F25" s="26"/>
      <c r="G25" s="26"/>
      <c r="H25" s="26"/>
      <c r="I25" s="5">
        <f t="shared" si="21"/>
        <v>0</v>
      </c>
      <c r="J25" s="5">
        <f t="shared" si="22"/>
        <v>0</v>
      </c>
      <c r="K25" s="5">
        <f t="shared" si="23"/>
        <v>0</v>
      </c>
      <c r="L25" s="5">
        <f t="shared" si="24"/>
        <v>0</v>
      </c>
      <c r="M25" s="5">
        <f t="shared" si="25"/>
        <v>0</v>
      </c>
      <c r="N25" s="5">
        <f t="shared" si="26"/>
        <v>0</v>
      </c>
    </row>
    <row r="26" spans="1:14" ht="23.4" x14ac:dyDescent="0.45">
      <c r="A26" s="3">
        <v>9</v>
      </c>
      <c r="B26" s="7"/>
      <c r="C26" s="26"/>
      <c r="D26" s="26"/>
      <c r="E26" s="26"/>
      <c r="F26" s="26"/>
      <c r="G26" s="26"/>
      <c r="H26" s="26"/>
      <c r="I26" s="5">
        <f t="shared" si="21"/>
        <v>0</v>
      </c>
      <c r="J26" s="5">
        <f t="shared" si="22"/>
        <v>0</v>
      </c>
      <c r="K26" s="5">
        <f t="shared" si="23"/>
        <v>0</v>
      </c>
      <c r="L26" s="5">
        <f t="shared" si="24"/>
        <v>0</v>
      </c>
      <c r="M26" s="5">
        <f t="shared" si="25"/>
        <v>0</v>
      </c>
      <c r="N26" s="5">
        <f t="shared" si="26"/>
        <v>0</v>
      </c>
    </row>
    <row r="27" spans="1:14" ht="23.4" x14ac:dyDescent="0.45">
      <c r="A27" s="3">
        <v>10</v>
      </c>
      <c r="B27" s="7"/>
      <c r="C27" s="26"/>
      <c r="D27" s="26"/>
      <c r="E27" s="26"/>
      <c r="F27" s="26"/>
      <c r="G27" s="26"/>
      <c r="H27" s="26"/>
      <c r="I27" s="5">
        <f t="shared" si="21"/>
        <v>0</v>
      </c>
      <c r="J27" s="5">
        <f t="shared" si="22"/>
        <v>0</v>
      </c>
      <c r="K27" s="5">
        <f t="shared" si="23"/>
        <v>0</v>
      </c>
      <c r="L27" s="5">
        <f t="shared" si="24"/>
        <v>0</v>
      </c>
      <c r="M27" s="5">
        <f t="shared" si="25"/>
        <v>0</v>
      </c>
      <c r="N27" s="5">
        <f t="shared" si="26"/>
        <v>0</v>
      </c>
    </row>
    <row r="28" spans="1:14" ht="23.4" x14ac:dyDescent="0.45">
      <c r="A28" s="3">
        <v>11</v>
      </c>
      <c r="B28" s="7"/>
      <c r="C28" s="26"/>
      <c r="D28" s="26"/>
      <c r="E28" s="26"/>
      <c r="F28" s="26"/>
      <c r="G28" s="26"/>
      <c r="H28" s="26"/>
      <c r="I28" s="5">
        <f t="shared" si="21"/>
        <v>0</v>
      </c>
      <c r="J28" s="5">
        <f t="shared" si="22"/>
        <v>0</v>
      </c>
      <c r="K28" s="5">
        <f t="shared" si="23"/>
        <v>0</v>
      </c>
      <c r="L28" s="5">
        <f t="shared" si="24"/>
        <v>0</v>
      </c>
      <c r="M28" s="5">
        <f t="shared" si="25"/>
        <v>0</v>
      </c>
      <c r="N28" s="5">
        <f t="shared" si="26"/>
        <v>0</v>
      </c>
    </row>
    <row r="29" spans="1:14" ht="23.4" x14ac:dyDescent="0.45">
      <c r="A29" s="2"/>
      <c r="B29" s="2"/>
      <c r="C29" s="2"/>
      <c r="D29" s="2"/>
      <c r="E29" s="2"/>
      <c r="F29" s="2"/>
      <c r="G29" s="2"/>
      <c r="H29" s="2"/>
      <c r="I29" s="5"/>
      <c r="J29" s="5"/>
      <c r="K29" s="5">
        <f>SUM(K18:K28)</f>
        <v>0</v>
      </c>
    </row>
  </sheetData>
  <mergeCells count="1">
    <mergeCell ref="A1:G1"/>
  </mergeCells>
  <phoneticPr fontId="15" type="noConversion"/>
  <conditionalFormatting sqref="K14:L14">
    <cfRule type="cellIs" dxfId="4892" priority="1008" operator="equal">
      <formula>1</formula>
    </cfRule>
    <cfRule type="cellIs" dxfId="4891" priority="1009" operator="greaterThan">
      <formula>1</formula>
    </cfRule>
  </conditionalFormatting>
  <conditionalFormatting sqref="M14">
    <cfRule type="cellIs" dxfId="4890" priority="1007" operator="greaterThan">
      <formula>1</formula>
    </cfRule>
  </conditionalFormatting>
  <conditionalFormatting sqref="D9 D12:D13">
    <cfRule type="containsText" dxfId="4889" priority="424" operator="containsText" text="BN">
      <formula>NOT(ISERROR(SEARCH("BN",D9)))</formula>
    </cfRule>
    <cfRule type="containsText" dxfId="4888" priority="425" operator="containsText" text="P">
      <formula>NOT(ISERROR(SEARCH("P",D9)))</formula>
    </cfRule>
    <cfRule type="containsText" dxfId="4887" priority="426" operator="containsText" text="SS">
      <formula>NOT(ISERROR(SEARCH("SS",D9)))</formula>
    </cfRule>
    <cfRule type="containsText" dxfId="4886" priority="427" operator="containsText" text="3B">
      <formula>NOT(ISERROR(SEARCH("3B",D9)))</formula>
    </cfRule>
    <cfRule type="containsText" dxfId="4885" priority="428" operator="containsText" text="2B">
      <formula>NOT(ISERROR(SEARCH("2B",D9)))</formula>
    </cfRule>
    <cfRule type="containsText" dxfId="4884" priority="429" operator="containsText" text="1B">
      <formula>NOT(ISERROR(SEARCH("1B",D9)))</formula>
    </cfRule>
    <cfRule type="containsText" dxfId="4883" priority="430" operator="containsText" text="C ">
      <formula>NOT(ISERROR(SEARCH("C ",D9)))</formula>
    </cfRule>
    <cfRule type="containsText" dxfId="4882" priority="431" operator="containsText" text="CR">
      <formula>NOT(ISERROR(SEARCH("CR",D9)))</formula>
    </cfRule>
    <cfRule type="containsText" dxfId="4881" priority="432" operator="containsText" text="CL">
      <formula>NOT(ISERROR(SEARCH("CL",D9)))</formula>
    </cfRule>
    <cfRule type="containsText" dxfId="4880" priority="433" operator="containsText" text="RF">
      <formula>NOT(ISERROR(SEARCH("RF",D9)))</formula>
    </cfRule>
    <cfRule type="containsText" dxfId="4879" priority="434" operator="containsText" text="LF">
      <formula>NOT(ISERROR(SEARCH("LF",D9)))</formula>
    </cfRule>
  </conditionalFormatting>
  <conditionalFormatting sqref="D8">
    <cfRule type="containsText" dxfId="4878" priority="413" operator="containsText" text="BN">
      <formula>NOT(ISERROR(SEARCH("BN",D8)))</formula>
    </cfRule>
    <cfRule type="containsText" dxfId="4877" priority="414" operator="containsText" text="P">
      <formula>NOT(ISERROR(SEARCH("P",D8)))</formula>
    </cfRule>
    <cfRule type="containsText" dxfId="4876" priority="415" operator="containsText" text="SS">
      <formula>NOT(ISERROR(SEARCH("SS",D8)))</formula>
    </cfRule>
    <cfRule type="containsText" dxfId="4875" priority="416" operator="containsText" text="3B">
      <formula>NOT(ISERROR(SEARCH("3B",D8)))</formula>
    </cfRule>
    <cfRule type="containsText" dxfId="4874" priority="417" operator="containsText" text="2B">
      <formula>NOT(ISERROR(SEARCH("2B",D8)))</formula>
    </cfRule>
    <cfRule type="containsText" dxfId="4873" priority="418" operator="containsText" text="1B">
      <formula>NOT(ISERROR(SEARCH("1B",D8)))</formula>
    </cfRule>
    <cfRule type="containsText" dxfId="4872" priority="419" operator="containsText" text="C ">
      <formula>NOT(ISERROR(SEARCH("C ",D8)))</formula>
    </cfRule>
    <cfRule type="containsText" dxfId="4871" priority="420" operator="containsText" text="CR">
      <formula>NOT(ISERROR(SEARCH("CR",D8)))</formula>
    </cfRule>
    <cfRule type="containsText" dxfId="4870" priority="421" operator="containsText" text="CL">
      <formula>NOT(ISERROR(SEARCH("CL",D8)))</formula>
    </cfRule>
    <cfRule type="containsText" dxfId="4869" priority="422" operator="containsText" text="RF">
      <formula>NOT(ISERROR(SEARCH("RF",D8)))</formula>
    </cfRule>
    <cfRule type="containsText" dxfId="4868" priority="423" operator="containsText" text="LF">
      <formula>NOT(ISERROR(SEARCH("LF",D8)))</formula>
    </cfRule>
  </conditionalFormatting>
  <conditionalFormatting sqref="D7">
    <cfRule type="containsText" dxfId="4867" priority="402" operator="containsText" text="BN">
      <formula>NOT(ISERROR(SEARCH("BN",D7)))</formula>
    </cfRule>
    <cfRule type="containsText" dxfId="4866" priority="403" operator="containsText" text="P">
      <formula>NOT(ISERROR(SEARCH("P",D7)))</formula>
    </cfRule>
    <cfRule type="containsText" dxfId="4865" priority="404" operator="containsText" text="SS">
      <formula>NOT(ISERROR(SEARCH("SS",D7)))</formula>
    </cfRule>
    <cfRule type="containsText" dxfId="4864" priority="405" operator="containsText" text="3B">
      <formula>NOT(ISERROR(SEARCH("3B",D7)))</formula>
    </cfRule>
    <cfRule type="containsText" dxfId="4863" priority="406" operator="containsText" text="2B">
      <formula>NOT(ISERROR(SEARCH("2B",D7)))</formula>
    </cfRule>
    <cfRule type="containsText" dxfId="4862" priority="407" operator="containsText" text="1B">
      <formula>NOT(ISERROR(SEARCH("1B",D7)))</formula>
    </cfRule>
    <cfRule type="containsText" dxfId="4861" priority="408" operator="containsText" text="C ">
      <formula>NOT(ISERROR(SEARCH("C ",D7)))</formula>
    </cfRule>
    <cfRule type="containsText" dxfId="4860" priority="409" operator="containsText" text="CR">
      <formula>NOT(ISERROR(SEARCH("CR",D7)))</formula>
    </cfRule>
    <cfRule type="containsText" dxfId="4859" priority="410" operator="containsText" text="CL">
      <formula>NOT(ISERROR(SEARCH("CL",D7)))</formula>
    </cfRule>
    <cfRule type="containsText" dxfId="4858" priority="411" operator="containsText" text="RF">
      <formula>NOT(ISERROR(SEARCH("RF",D7)))</formula>
    </cfRule>
    <cfRule type="containsText" dxfId="4857" priority="412" operator="containsText" text="LF">
      <formula>NOT(ISERROR(SEARCH("LF",D7)))</formula>
    </cfRule>
  </conditionalFormatting>
  <conditionalFormatting sqref="D11">
    <cfRule type="containsText" dxfId="4856" priority="391" operator="containsText" text="BN">
      <formula>NOT(ISERROR(SEARCH("BN",D11)))</formula>
    </cfRule>
    <cfRule type="containsText" dxfId="4855" priority="392" operator="containsText" text="P">
      <formula>NOT(ISERROR(SEARCH("P",D11)))</formula>
    </cfRule>
    <cfRule type="containsText" dxfId="4854" priority="393" operator="containsText" text="SS">
      <formula>NOT(ISERROR(SEARCH("SS",D11)))</formula>
    </cfRule>
    <cfRule type="containsText" dxfId="4853" priority="394" operator="containsText" text="3B">
      <formula>NOT(ISERROR(SEARCH("3B",D11)))</formula>
    </cfRule>
    <cfRule type="containsText" dxfId="4852" priority="395" operator="containsText" text="2B">
      <formula>NOT(ISERROR(SEARCH("2B",D11)))</formula>
    </cfRule>
    <cfRule type="containsText" dxfId="4851" priority="396" operator="containsText" text="1B">
      <formula>NOT(ISERROR(SEARCH("1B",D11)))</formula>
    </cfRule>
    <cfRule type="containsText" dxfId="4850" priority="397" operator="containsText" text="C ">
      <formula>NOT(ISERROR(SEARCH("C ",D11)))</formula>
    </cfRule>
    <cfRule type="containsText" dxfId="4849" priority="398" operator="containsText" text="CR">
      <formula>NOT(ISERROR(SEARCH("CR",D11)))</formula>
    </cfRule>
    <cfRule type="containsText" dxfId="4848" priority="399" operator="containsText" text="CL">
      <formula>NOT(ISERROR(SEARCH("CL",D11)))</formula>
    </cfRule>
    <cfRule type="containsText" dxfId="4847" priority="400" operator="containsText" text="RF">
      <formula>NOT(ISERROR(SEARCH("RF",D11)))</formula>
    </cfRule>
    <cfRule type="containsText" dxfId="4846" priority="401" operator="containsText" text="LF">
      <formula>NOT(ISERROR(SEARCH("LF",D11)))</formula>
    </cfRule>
  </conditionalFormatting>
  <conditionalFormatting sqref="D10">
    <cfRule type="containsText" dxfId="4845" priority="380" operator="containsText" text="BN">
      <formula>NOT(ISERROR(SEARCH("BN",D10)))</formula>
    </cfRule>
    <cfRule type="containsText" dxfId="4844" priority="381" operator="containsText" text="P">
      <formula>NOT(ISERROR(SEARCH("P",D10)))</formula>
    </cfRule>
    <cfRule type="containsText" dxfId="4843" priority="382" operator="containsText" text="SS">
      <formula>NOT(ISERROR(SEARCH("SS",D10)))</formula>
    </cfRule>
    <cfRule type="containsText" dxfId="4842" priority="383" operator="containsText" text="3B">
      <formula>NOT(ISERROR(SEARCH("3B",D10)))</formula>
    </cfRule>
    <cfRule type="containsText" dxfId="4841" priority="384" operator="containsText" text="2B">
      <formula>NOT(ISERROR(SEARCH("2B",D10)))</formula>
    </cfRule>
    <cfRule type="containsText" dxfId="4840" priority="385" operator="containsText" text="1B">
      <formula>NOT(ISERROR(SEARCH("1B",D10)))</formula>
    </cfRule>
    <cfRule type="containsText" dxfId="4839" priority="386" operator="containsText" text="C ">
      <formula>NOT(ISERROR(SEARCH("C ",D10)))</formula>
    </cfRule>
    <cfRule type="containsText" dxfId="4838" priority="387" operator="containsText" text="CR">
      <formula>NOT(ISERROR(SEARCH("CR",D10)))</formula>
    </cfRule>
    <cfRule type="containsText" dxfId="4837" priority="388" operator="containsText" text="CL">
      <formula>NOT(ISERROR(SEARCH("CL",D10)))</formula>
    </cfRule>
    <cfRule type="containsText" dxfId="4836" priority="389" operator="containsText" text="RF">
      <formula>NOT(ISERROR(SEARCH("RF",D10)))</formula>
    </cfRule>
    <cfRule type="containsText" dxfId="4835" priority="390" operator="containsText" text="LF">
      <formula>NOT(ISERROR(SEARCH("LF",D10)))</formula>
    </cfRule>
  </conditionalFormatting>
  <conditionalFormatting sqref="E10 E13">
    <cfRule type="containsText" dxfId="4834" priority="369" operator="containsText" text="BN">
      <formula>NOT(ISERROR(SEARCH("BN",E10)))</formula>
    </cfRule>
    <cfRule type="containsText" dxfId="4833" priority="370" operator="containsText" text="P">
      <formula>NOT(ISERROR(SEARCH("P",E10)))</formula>
    </cfRule>
    <cfRule type="containsText" dxfId="4832" priority="371" operator="containsText" text="SS">
      <formula>NOT(ISERROR(SEARCH("SS",E10)))</formula>
    </cfRule>
    <cfRule type="containsText" dxfId="4831" priority="372" operator="containsText" text="3B">
      <formula>NOT(ISERROR(SEARCH("3B",E10)))</formula>
    </cfRule>
    <cfRule type="containsText" dxfId="4830" priority="373" operator="containsText" text="2B">
      <formula>NOT(ISERROR(SEARCH("2B",E10)))</formula>
    </cfRule>
    <cfRule type="containsText" dxfId="4829" priority="374" operator="containsText" text="1B">
      <formula>NOT(ISERROR(SEARCH("1B",E10)))</formula>
    </cfRule>
    <cfRule type="containsText" dxfId="4828" priority="375" operator="containsText" text="C ">
      <formula>NOT(ISERROR(SEARCH("C ",E10)))</formula>
    </cfRule>
    <cfRule type="containsText" dxfId="4827" priority="376" operator="containsText" text="CR">
      <formula>NOT(ISERROR(SEARCH("CR",E10)))</formula>
    </cfRule>
    <cfRule type="containsText" dxfId="4826" priority="377" operator="containsText" text="CL">
      <formula>NOT(ISERROR(SEARCH("CL",E10)))</formula>
    </cfRule>
    <cfRule type="containsText" dxfId="4825" priority="378" operator="containsText" text="RF">
      <formula>NOT(ISERROR(SEARCH("RF",E10)))</formula>
    </cfRule>
    <cfRule type="containsText" dxfId="4824" priority="379" operator="containsText" text="LF">
      <formula>NOT(ISERROR(SEARCH("LF",E10)))</formula>
    </cfRule>
  </conditionalFormatting>
  <conditionalFormatting sqref="E9">
    <cfRule type="containsText" dxfId="4823" priority="358" operator="containsText" text="BN">
      <formula>NOT(ISERROR(SEARCH("BN",E9)))</formula>
    </cfRule>
    <cfRule type="containsText" dxfId="4822" priority="359" operator="containsText" text="P">
      <formula>NOT(ISERROR(SEARCH("P",E9)))</formula>
    </cfRule>
    <cfRule type="containsText" dxfId="4821" priority="360" operator="containsText" text="SS">
      <formula>NOT(ISERROR(SEARCH("SS",E9)))</formula>
    </cfRule>
    <cfRule type="containsText" dxfId="4820" priority="361" operator="containsText" text="3B">
      <formula>NOT(ISERROR(SEARCH("3B",E9)))</formula>
    </cfRule>
    <cfRule type="containsText" dxfId="4819" priority="362" operator="containsText" text="2B">
      <formula>NOT(ISERROR(SEARCH("2B",E9)))</formula>
    </cfRule>
    <cfRule type="containsText" dxfId="4818" priority="363" operator="containsText" text="1B">
      <formula>NOT(ISERROR(SEARCH("1B",E9)))</formula>
    </cfRule>
    <cfRule type="containsText" dxfId="4817" priority="364" operator="containsText" text="C ">
      <formula>NOT(ISERROR(SEARCH("C ",E9)))</formula>
    </cfRule>
    <cfRule type="containsText" dxfId="4816" priority="365" operator="containsText" text="CR">
      <formula>NOT(ISERROR(SEARCH("CR",E9)))</formula>
    </cfRule>
    <cfRule type="containsText" dxfId="4815" priority="366" operator="containsText" text="CL">
      <formula>NOT(ISERROR(SEARCH("CL",E9)))</formula>
    </cfRule>
    <cfRule type="containsText" dxfId="4814" priority="367" operator="containsText" text="RF">
      <formula>NOT(ISERROR(SEARCH("RF",E9)))</formula>
    </cfRule>
    <cfRule type="containsText" dxfId="4813" priority="368" operator="containsText" text="LF">
      <formula>NOT(ISERROR(SEARCH("LF",E9)))</formula>
    </cfRule>
  </conditionalFormatting>
  <conditionalFormatting sqref="E8">
    <cfRule type="containsText" dxfId="4812" priority="347" operator="containsText" text="BN">
      <formula>NOT(ISERROR(SEARCH("BN",E8)))</formula>
    </cfRule>
    <cfRule type="containsText" dxfId="4811" priority="348" operator="containsText" text="P">
      <formula>NOT(ISERROR(SEARCH("P",E8)))</formula>
    </cfRule>
    <cfRule type="containsText" dxfId="4810" priority="349" operator="containsText" text="SS">
      <formula>NOT(ISERROR(SEARCH("SS",E8)))</formula>
    </cfRule>
    <cfRule type="containsText" dxfId="4809" priority="350" operator="containsText" text="3B">
      <formula>NOT(ISERROR(SEARCH("3B",E8)))</formula>
    </cfRule>
    <cfRule type="containsText" dxfId="4808" priority="351" operator="containsText" text="2B">
      <formula>NOT(ISERROR(SEARCH("2B",E8)))</formula>
    </cfRule>
    <cfRule type="containsText" dxfId="4807" priority="352" operator="containsText" text="1B">
      <formula>NOT(ISERROR(SEARCH("1B",E8)))</formula>
    </cfRule>
    <cfRule type="containsText" dxfId="4806" priority="353" operator="containsText" text="C ">
      <formula>NOT(ISERROR(SEARCH("C ",E8)))</formula>
    </cfRule>
    <cfRule type="containsText" dxfId="4805" priority="354" operator="containsText" text="CR">
      <formula>NOT(ISERROR(SEARCH("CR",E8)))</formula>
    </cfRule>
    <cfRule type="containsText" dxfId="4804" priority="355" operator="containsText" text="CL">
      <formula>NOT(ISERROR(SEARCH("CL",E8)))</formula>
    </cfRule>
    <cfRule type="containsText" dxfId="4803" priority="356" operator="containsText" text="RF">
      <formula>NOT(ISERROR(SEARCH("RF",E8)))</formula>
    </cfRule>
    <cfRule type="containsText" dxfId="4802" priority="357" operator="containsText" text="LF">
      <formula>NOT(ISERROR(SEARCH("LF",E8)))</formula>
    </cfRule>
  </conditionalFormatting>
  <conditionalFormatting sqref="E12">
    <cfRule type="containsText" dxfId="4801" priority="336" operator="containsText" text="BN">
      <formula>NOT(ISERROR(SEARCH("BN",E12)))</formula>
    </cfRule>
    <cfRule type="containsText" dxfId="4800" priority="337" operator="containsText" text="P">
      <formula>NOT(ISERROR(SEARCH("P",E12)))</formula>
    </cfRule>
    <cfRule type="containsText" dxfId="4799" priority="338" operator="containsText" text="SS">
      <formula>NOT(ISERROR(SEARCH("SS",E12)))</formula>
    </cfRule>
    <cfRule type="containsText" dxfId="4798" priority="339" operator="containsText" text="3B">
      <formula>NOT(ISERROR(SEARCH("3B",E12)))</formula>
    </cfRule>
    <cfRule type="containsText" dxfId="4797" priority="340" operator="containsText" text="2B">
      <formula>NOT(ISERROR(SEARCH("2B",E12)))</formula>
    </cfRule>
    <cfRule type="containsText" dxfId="4796" priority="341" operator="containsText" text="1B">
      <formula>NOT(ISERROR(SEARCH("1B",E12)))</formula>
    </cfRule>
    <cfRule type="containsText" dxfId="4795" priority="342" operator="containsText" text="C ">
      <formula>NOT(ISERROR(SEARCH("C ",E12)))</formula>
    </cfRule>
    <cfRule type="containsText" dxfId="4794" priority="343" operator="containsText" text="CR">
      <formula>NOT(ISERROR(SEARCH("CR",E12)))</formula>
    </cfRule>
    <cfRule type="containsText" dxfId="4793" priority="344" operator="containsText" text="CL">
      <formula>NOT(ISERROR(SEARCH("CL",E12)))</formula>
    </cfRule>
    <cfRule type="containsText" dxfId="4792" priority="345" operator="containsText" text="RF">
      <formula>NOT(ISERROR(SEARCH("RF",E12)))</formula>
    </cfRule>
    <cfRule type="containsText" dxfId="4791" priority="346" operator="containsText" text="LF">
      <formula>NOT(ISERROR(SEARCH("LF",E12)))</formula>
    </cfRule>
  </conditionalFormatting>
  <conditionalFormatting sqref="E11">
    <cfRule type="containsText" dxfId="4790" priority="325" operator="containsText" text="BN">
      <formula>NOT(ISERROR(SEARCH("BN",E11)))</formula>
    </cfRule>
    <cfRule type="containsText" dxfId="4789" priority="326" operator="containsText" text="P">
      <formula>NOT(ISERROR(SEARCH("P",E11)))</formula>
    </cfRule>
    <cfRule type="containsText" dxfId="4788" priority="327" operator="containsText" text="SS">
      <formula>NOT(ISERROR(SEARCH("SS",E11)))</formula>
    </cfRule>
    <cfRule type="containsText" dxfId="4787" priority="328" operator="containsText" text="3B">
      <formula>NOT(ISERROR(SEARCH("3B",E11)))</formula>
    </cfRule>
    <cfRule type="containsText" dxfId="4786" priority="329" operator="containsText" text="2B">
      <formula>NOT(ISERROR(SEARCH("2B",E11)))</formula>
    </cfRule>
    <cfRule type="containsText" dxfId="4785" priority="330" operator="containsText" text="1B">
      <formula>NOT(ISERROR(SEARCH("1B",E11)))</formula>
    </cfRule>
    <cfRule type="containsText" dxfId="4784" priority="331" operator="containsText" text="C ">
      <formula>NOT(ISERROR(SEARCH("C ",E11)))</formula>
    </cfRule>
    <cfRule type="containsText" dxfId="4783" priority="332" operator="containsText" text="CR">
      <formula>NOT(ISERROR(SEARCH("CR",E11)))</formula>
    </cfRule>
    <cfRule type="containsText" dxfId="4782" priority="333" operator="containsText" text="CL">
      <formula>NOT(ISERROR(SEARCH("CL",E11)))</formula>
    </cfRule>
    <cfRule type="containsText" dxfId="4781" priority="334" operator="containsText" text="RF">
      <formula>NOT(ISERROR(SEARCH("RF",E11)))</formula>
    </cfRule>
    <cfRule type="containsText" dxfId="4780" priority="335" operator="containsText" text="LF">
      <formula>NOT(ISERROR(SEARCH("LF",E11)))</formula>
    </cfRule>
  </conditionalFormatting>
  <conditionalFormatting sqref="E3">
    <cfRule type="containsText" dxfId="4779" priority="193" operator="containsText" text="BN">
      <formula>NOT(ISERROR(SEARCH("BN",E3)))</formula>
    </cfRule>
    <cfRule type="containsText" dxfId="4778" priority="194" operator="containsText" text="P">
      <formula>NOT(ISERROR(SEARCH("P",E3)))</formula>
    </cfRule>
    <cfRule type="containsText" dxfId="4777" priority="195" operator="containsText" text="SS">
      <formula>NOT(ISERROR(SEARCH("SS",E3)))</formula>
    </cfRule>
    <cfRule type="containsText" dxfId="4776" priority="196" operator="containsText" text="3B">
      <formula>NOT(ISERROR(SEARCH("3B",E3)))</formula>
    </cfRule>
    <cfRule type="containsText" dxfId="4775" priority="197" operator="containsText" text="2B">
      <formula>NOT(ISERROR(SEARCH("2B",E3)))</formula>
    </cfRule>
    <cfRule type="containsText" dxfId="4774" priority="198" operator="containsText" text="1B">
      <formula>NOT(ISERROR(SEARCH("1B",E3)))</formula>
    </cfRule>
    <cfRule type="containsText" dxfId="4773" priority="199" operator="containsText" text="C ">
      <formula>NOT(ISERROR(SEARCH("C ",E3)))</formula>
    </cfRule>
    <cfRule type="containsText" dxfId="4772" priority="200" operator="containsText" text="CR">
      <formula>NOT(ISERROR(SEARCH("CR",E3)))</formula>
    </cfRule>
    <cfRule type="containsText" dxfId="4771" priority="201" operator="containsText" text="CL">
      <formula>NOT(ISERROR(SEARCH("CL",E3)))</formula>
    </cfRule>
    <cfRule type="containsText" dxfId="4770" priority="202" operator="containsText" text="RF">
      <formula>NOT(ISERROR(SEARCH("RF",E3)))</formula>
    </cfRule>
    <cfRule type="containsText" dxfId="4769" priority="203" operator="containsText" text="LF">
      <formula>NOT(ISERROR(SEARCH("LF",E3)))</formula>
    </cfRule>
  </conditionalFormatting>
  <conditionalFormatting sqref="C8 C11:C13">
    <cfRule type="containsText" dxfId="4768" priority="479" operator="containsText" text="BN">
      <formula>NOT(ISERROR(SEARCH("BN",C8)))</formula>
    </cfRule>
    <cfRule type="containsText" dxfId="4767" priority="480" operator="containsText" text="P">
      <formula>NOT(ISERROR(SEARCH("P",C8)))</formula>
    </cfRule>
    <cfRule type="containsText" dxfId="4766" priority="481" operator="containsText" text="SS">
      <formula>NOT(ISERROR(SEARCH("SS",C8)))</formula>
    </cfRule>
    <cfRule type="containsText" dxfId="4765" priority="482" operator="containsText" text="3B">
      <formula>NOT(ISERROR(SEARCH("3B",C8)))</formula>
    </cfRule>
    <cfRule type="containsText" dxfId="4764" priority="483" operator="containsText" text="2B">
      <formula>NOT(ISERROR(SEARCH("2B",C8)))</formula>
    </cfRule>
    <cfRule type="containsText" dxfId="4763" priority="484" operator="containsText" text="1B">
      <formula>NOT(ISERROR(SEARCH("1B",C8)))</formula>
    </cfRule>
    <cfRule type="containsText" dxfId="4762" priority="485" operator="containsText" text="C ">
      <formula>NOT(ISERROR(SEARCH("C ",C8)))</formula>
    </cfRule>
    <cfRule type="containsText" dxfId="4761" priority="486" operator="containsText" text="CR">
      <formula>NOT(ISERROR(SEARCH("CR",C8)))</formula>
    </cfRule>
    <cfRule type="containsText" dxfId="4760" priority="487" operator="containsText" text="CL">
      <formula>NOT(ISERROR(SEARCH("CL",C8)))</formula>
    </cfRule>
    <cfRule type="containsText" dxfId="4759" priority="488" operator="containsText" text="RF">
      <formula>NOT(ISERROR(SEARCH("RF",C8)))</formula>
    </cfRule>
    <cfRule type="containsText" dxfId="4758" priority="489" operator="containsText" text="LF">
      <formula>NOT(ISERROR(SEARCH("LF",C8)))</formula>
    </cfRule>
  </conditionalFormatting>
  <conditionalFormatting sqref="C7">
    <cfRule type="containsText" dxfId="4757" priority="468" operator="containsText" text="BN">
      <formula>NOT(ISERROR(SEARCH("BN",C7)))</formula>
    </cfRule>
    <cfRule type="containsText" dxfId="4756" priority="469" operator="containsText" text="P">
      <formula>NOT(ISERROR(SEARCH("P",C7)))</formula>
    </cfRule>
    <cfRule type="containsText" dxfId="4755" priority="470" operator="containsText" text="SS">
      <formula>NOT(ISERROR(SEARCH("SS",C7)))</formula>
    </cfRule>
    <cfRule type="containsText" dxfId="4754" priority="471" operator="containsText" text="3B">
      <formula>NOT(ISERROR(SEARCH("3B",C7)))</formula>
    </cfRule>
    <cfRule type="containsText" dxfId="4753" priority="472" operator="containsText" text="2B">
      <formula>NOT(ISERROR(SEARCH("2B",C7)))</formula>
    </cfRule>
    <cfRule type="containsText" dxfId="4752" priority="473" operator="containsText" text="1B">
      <formula>NOT(ISERROR(SEARCH("1B",C7)))</formula>
    </cfRule>
    <cfRule type="containsText" dxfId="4751" priority="474" operator="containsText" text="C ">
      <formula>NOT(ISERROR(SEARCH("C ",C7)))</formula>
    </cfRule>
    <cfRule type="containsText" dxfId="4750" priority="475" operator="containsText" text="CR">
      <formula>NOT(ISERROR(SEARCH("CR",C7)))</formula>
    </cfRule>
    <cfRule type="containsText" dxfId="4749" priority="476" operator="containsText" text="CL">
      <formula>NOT(ISERROR(SEARCH("CL",C7)))</formula>
    </cfRule>
    <cfRule type="containsText" dxfId="4748" priority="477" operator="containsText" text="RF">
      <formula>NOT(ISERROR(SEARCH("RF",C7)))</formula>
    </cfRule>
    <cfRule type="containsText" dxfId="4747" priority="478" operator="containsText" text="LF">
      <formula>NOT(ISERROR(SEARCH("LF",C7)))</formula>
    </cfRule>
  </conditionalFormatting>
  <conditionalFormatting sqref="C6">
    <cfRule type="containsText" dxfId="4746" priority="457" operator="containsText" text="BN">
      <formula>NOT(ISERROR(SEARCH("BN",C6)))</formula>
    </cfRule>
    <cfRule type="containsText" dxfId="4745" priority="458" operator="containsText" text="P">
      <formula>NOT(ISERROR(SEARCH("P",C6)))</formula>
    </cfRule>
    <cfRule type="containsText" dxfId="4744" priority="459" operator="containsText" text="SS">
      <formula>NOT(ISERROR(SEARCH("SS",C6)))</formula>
    </cfRule>
    <cfRule type="containsText" dxfId="4743" priority="460" operator="containsText" text="3B">
      <formula>NOT(ISERROR(SEARCH("3B",C6)))</formula>
    </cfRule>
    <cfRule type="containsText" dxfId="4742" priority="461" operator="containsText" text="2B">
      <formula>NOT(ISERROR(SEARCH("2B",C6)))</formula>
    </cfRule>
    <cfRule type="containsText" dxfId="4741" priority="462" operator="containsText" text="1B">
      <formula>NOT(ISERROR(SEARCH("1B",C6)))</formula>
    </cfRule>
    <cfRule type="containsText" dxfId="4740" priority="463" operator="containsText" text="C ">
      <formula>NOT(ISERROR(SEARCH("C ",C6)))</formula>
    </cfRule>
    <cfRule type="containsText" dxfId="4739" priority="464" operator="containsText" text="CR">
      <formula>NOT(ISERROR(SEARCH("CR",C6)))</formula>
    </cfRule>
    <cfRule type="containsText" dxfId="4738" priority="465" operator="containsText" text="CL">
      <formula>NOT(ISERROR(SEARCH("CL",C6)))</formula>
    </cfRule>
    <cfRule type="containsText" dxfId="4737" priority="466" operator="containsText" text="RF">
      <formula>NOT(ISERROR(SEARCH("RF",C6)))</formula>
    </cfRule>
    <cfRule type="containsText" dxfId="4736" priority="467" operator="containsText" text="LF">
      <formula>NOT(ISERROR(SEARCH("LF",C6)))</formula>
    </cfRule>
  </conditionalFormatting>
  <conditionalFormatting sqref="C10">
    <cfRule type="containsText" dxfId="4735" priority="446" operator="containsText" text="BN">
      <formula>NOT(ISERROR(SEARCH("BN",C10)))</formula>
    </cfRule>
    <cfRule type="containsText" dxfId="4734" priority="447" operator="containsText" text="P">
      <formula>NOT(ISERROR(SEARCH("P",C10)))</formula>
    </cfRule>
    <cfRule type="containsText" dxfId="4733" priority="448" operator="containsText" text="SS">
      <formula>NOT(ISERROR(SEARCH("SS",C10)))</formula>
    </cfRule>
    <cfRule type="containsText" dxfId="4732" priority="449" operator="containsText" text="3B">
      <formula>NOT(ISERROR(SEARCH("3B",C10)))</formula>
    </cfRule>
    <cfRule type="containsText" dxfId="4731" priority="450" operator="containsText" text="2B">
      <formula>NOT(ISERROR(SEARCH("2B",C10)))</formula>
    </cfRule>
    <cfRule type="containsText" dxfId="4730" priority="451" operator="containsText" text="1B">
      <formula>NOT(ISERROR(SEARCH("1B",C10)))</formula>
    </cfRule>
    <cfRule type="containsText" dxfId="4729" priority="452" operator="containsText" text="C ">
      <formula>NOT(ISERROR(SEARCH("C ",C10)))</formula>
    </cfRule>
    <cfRule type="containsText" dxfId="4728" priority="453" operator="containsText" text="CR">
      <formula>NOT(ISERROR(SEARCH("CR",C10)))</formula>
    </cfRule>
    <cfRule type="containsText" dxfId="4727" priority="454" operator="containsText" text="CL">
      <formula>NOT(ISERROR(SEARCH("CL",C10)))</formula>
    </cfRule>
    <cfRule type="containsText" dxfId="4726" priority="455" operator="containsText" text="RF">
      <formula>NOT(ISERROR(SEARCH("RF",C10)))</formula>
    </cfRule>
    <cfRule type="containsText" dxfId="4725" priority="456" operator="containsText" text="LF">
      <formula>NOT(ISERROR(SEARCH("LF",C10)))</formula>
    </cfRule>
  </conditionalFormatting>
  <conditionalFormatting sqref="C9">
    <cfRule type="containsText" dxfId="4724" priority="435" operator="containsText" text="BN">
      <formula>NOT(ISERROR(SEARCH("BN",C9)))</formula>
    </cfRule>
    <cfRule type="containsText" dxfId="4723" priority="436" operator="containsText" text="P">
      <formula>NOT(ISERROR(SEARCH("P",C9)))</formula>
    </cfRule>
    <cfRule type="containsText" dxfId="4722" priority="437" operator="containsText" text="SS">
      <formula>NOT(ISERROR(SEARCH("SS",C9)))</formula>
    </cfRule>
    <cfRule type="containsText" dxfId="4721" priority="438" operator="containsText" text="3B">
      <formula>NOT(ISERROR(SEARCH("3B",C9)))</formula>
    </cfRule>
    <cfRule type="containsText" dxfId="4720" priority="439" operator="containsText" text="2B">
      <formula>NOT(ISERROR(SEARCH("2B",C9)))</formula>
    </cfRule>
    <cfRule type="containsText" dxfId="4719" priority="440" operator="containsText" text="1B">
      <formula>NOT(ISERROR(SEARCH("1B",C9)))</formula>
    </cfRule>
    <cfRule type="containsText" dxfId="4718" priority="441" operator="containsText" text="C ">
      <formula>NOT(ISERROR(SEARCH("C ",C9)))</formula>
    </cfRule>
    <cfRule type="containsText" dxfId="4717" priority="442" operator="containsText" text="CR">
      <formula>NOT(ISERROR(SEARCH("CR",C9)))</formula>
    </cfRule>
    <cfRule type="containsText" dxfId="4716" priority="443" operator="containsText" text="CL">
      <formula>NOT(ISERROR(SEARCH("CL",C9)))</formula>
    </cfRule>
    <cfRule type="containsText" dxfId="4715" priority="444" operator="containsText" text="RF">
      <formula>NOT(ISERROR(SEARCH("RF",C9)))</formula>
    </cfRule>
    <cfRule type="containsText" dxfId="4714" priority="445" operator="containsText" text="LF">
      <formula>NOT(ISERROR(SEARCH("LF",C9)))</formula>
    </cfRule>
  </conditionalFormatting>
  <conditionalFormatting sqref="E7">
    <cfRule type="containsText" dxfId="4713" priority="314" operator="containsText" text="BN">
      <formula>NOT(ISERROR(SEARCH("BN",E7)))</formula>
    </cfRule>
    <cfRule type="containsText" dxfId="4712" priority="315" operator="containsText" text="P">
      <formula>NOT(ISERROR(SEARCH("P",E7)))</formula>
    </cfRule>
    <cfRule type="containsText" dxfId="4711" priority="316" operator="containsText" text="SS">
      <formula>NOT(ISERROR(SEARCH("SS",E7)))</formula>
    </cfRule>
    <cfRule type="containsText" dxfId="4710" priority="317" operator="containsText" text="3B">
      <formula>NOT(ISERROR(SEARCH("3B",E7)))</formula>
    </cfRule>
    <cfRule type="containsText" dxfId="4709" priority="318" operator="containsText" text="2B">
      <formula>NOT(ISERROR(SEARCH("2B",E7)))</formula>
    </cfRule>
    <cfRule type="containsText" dxfId="4708" priority="319" operator="containsText" text="1B">
      <formula>NOT(ISERROR(SEARCH("1B",E7)))</formula>
    </cfRule>
    <cfRule type="containsText" dxfId="4707" priority="320" operator="containsText" text="C ">
      <formula>NOT(ISERROR(SEARCH("C ",E7)))</formula>
    </cfRule>
    <cfRule type="containsText" dxfId="4706" priority="321" operator="containsText" text="CR">
      <formula>NOT(ISERROR(SEARCH("CR",E7)))</formula>
    </cfRule>
    <cfRule type="containsText" dxfId="4705" priority="322" operator="containsText" text="CL">
      <formula>NOT(ISERROR(SEARCH("CL",E7)))</formula>
    </cfRule>
    <cfRule type="containsText" dxfId="4704" priority="323" operator="containsText" text="RF">
      <formula>NOT(ISERROR(SEARCH("RF",E7)))</formula>
    </cfRule>
    <cfRule type="containsText" dxfId="4703" priority="324" operator="containsText" text="LF">
      <formula>NOT(ISERROR(SEARCH("LF",E7)))</formula>
    </cfRule>
  </conditionalFormatting>
  <conditionalFormatting sqref="D6">
    <cfRule type="containsText" dxfId="4702" priority="303" operator="containsText" text="BN">
      <formula>NOT(ISERROR(SEARCH("BN",D6)))</formula>
    </cfRule>
    <cfRule type="containsText" dxfId="4701" priority="304" operator="containsText" text="P">
      <formula>NOT(ISERROR(SEARCH("P",D6)))</formula>
    </cfRule>
    <cfRule type="containsText" dxfId="4700" priority="305" operator="containsText" text="SS">
      <formula>NOT(ISERROR(SEARCH("SS",D6)))</formula>
    </cfRule>
    <cfRule type="containsText" dxfId="4699" priority="306" operator="containsText" text="3B">
      <formula>NOT(ISERROR(SEARCH("3B",D6)))</formula>
    </cfRule>
    <cfRule type="containsText" dxfId="4698" priority="307" operator="containsText" text="2B">
      <formula>NOT(ISERROR(SEARCH("2B",D6)))</formula>
    </cfRule>
    <cfRule type="containsText" dxfId="4697" priority="308" operator="containsText" text="1B">
      <formula>NOT(ISERROR(SEARCH("1B",D6)))</formula>
    </cfRule>
    <cfRule type="containsText" dxfId="4696" priority="309" operator="containsText" text="C ">
      <formula>NOT(ISERROR(SEARCH("C ",D6)))</formula>
    </cfRule>
    <cfRule type="containsText" dxfId="4695" priority="310" operator="containsText" text="CR">
      <formula>NOT(ISERROR(SEARCH("CR",D6)))</formula>
    </cfRule>
    <cfRule type="containsText" dxfId="4694" priority="311" operator="containsText" text="CL">
      <formula>NOT(ISERROR(SEARCH("CL",D6)))</formula>
    </cfRule>
    <cfRule type="containsText" dxfId="4693" priority="312" operator="containsText" text="RF">
      <formula>NOT(ISERROR(SEARCH("RF",D6)))</formula>
    </cfRule>
    <cfRule type="containsText" dxfId="4692" priority="313" operator="containsText" text="LF">
      <formula>NOT(ISERROR(SEARCH("LF",D6)))</formula>
    </cfRule>
  </conditionalFormatting>
  <conditionalFormatting sqref="E6">
    <cfRule type="containsText" dxfId="4691" priority="292" operator="containsText" text="BN">
      <formula>NOT(ISERROR(SEARCH("BN",E6)))</formula>
    </cfRule>
    <cfRule type="containsText" dxfId="4690" priority="293" operator="containsText" text="P">
      <formula>NOT(ISERROR(SEARCH("P",E6)))</formula>
    </cfRule>
    <cfRule type="containsText" dxfId="4689" priority="294" operator="containsText" text="SS">
      <formula>NOT(ISERROR(SEARCH("SS",E6)))</formula>
    </cfRule>
    <cfRule type="containsText" dxfId="4688" priority="295" operator="containsText" text="3B">
      <formula>NOT(ISERROR(SEARCH("3B",E6)))</formula>
    </cfRule>
    <cfRule type="containsText" dxfId="4687" priority="296" operator="containsText" text="2B">
      <formula>NOT(ISERROR(SEARCH("2B",E6)))</formula>
    </cfRule>
    <cfRule type="containsText" dxfId="4686" priority="297" operator="containsText" text="1B">
      <formula>NOT(ISERROR(SEARCH("1B",E6)))</formula>
    </cfRule>
    <cfRule type="containsText" dxfId="4685" priority="298" operator="containsText" text="C ">
      <formula>NOT(ISERROR(SEARCH("C ",E6)))</formula>
    </cfRule>
    <cfRule type="containsText" dxfId="4684" priority="299" operator="containsText" text="CR">
      <formula>NOT(ISERROR(SEARCH("CR",E6)))</formula>
    </cfRule>
    <cfRule type="containsText" dxfId="4683" priority="300" operator="containsText" text="CL">
      <formula>NOT(ISERROR(SEARCH("CL",E6)))</formula>
    </cfRule>
    <cfRule type="containsText" dxfId="4682" priority="301" operator="containsText" text="RF">
      <formula>NOT(ISERROR(SEARCH("RF",E6)))</formula>
    </cfRule>
    <cfRule type="containsText" dxfId="4681" priority="302" operator="containsText" text="LF">
      <formula>NOT(ISERROR(SEARCH("LF",E6)))</formula>
    </cfRule>
  </conditionalFormatting>
  <conditionalFormatting sqref="C5">
    <cfRule type="containsText" dxfId="4680" priority="281" operator="containsText" text="BN">
      <formula>NOT(ISERROR(SEARCH("BN",C5)))</formula>
    </cfRule>
    <cfRule type="containsText" dxfId="4679" priority="282" operator="containsText" text="P">
      <formula>NOT(ISERROR(SEARCH("P",C5)))</formula>
    </cfRule>
    <cfRule type="containsText" dxfId="4678" priority="283" operator="containsText" text="SS">
      <formula>NOT(ISERROR(SEARCH("SS",C5)))</formula>
    </cfRule>
    <cfRule type="containsText" dxfId="4677" priority="284" operator="containsText" text="3B">
      <formula>NOT(ISERROR(SEARCH("3B",C5)))</formula>
    </cfRule>
    <cfRule type="containsText" dxfId="4676" priority="285" operator="containsText" text="2B">
      <formula>NOT(ISERROR(SEARCH("2B",C5)))</formula>
    </cfRule>
    <cfRule type="containsText" dxfId="4675" priority="286" operator="containsText" text="1B">
      <formula>NOT(ISERROR(SEARCH("1B",C5)))</formula>
    </cfRule>
    <cfRule type="containsText" dxfId="4674" priority="287" operator="containsText" text="C ">
      <formula>NOT(ISERROR(SEARCH("C ",C5)))</formula>
    </cfRule>
    <cfRule type="containsText" dxfId="4673" priority="288" operator="containsText" text="CR">
      <formula>NOT(ISERROR(SEARCH("CR",C5)))</formula>
    </cfRule>
    <cfRule type="containsText" dxfId="4672" priority="289" operator="containsText" text="CL">
      <formula>NOT(ISERROR(SEARCH("CL",C5)))</formula>
    </cfRule>
    <cfRule type="containsText" dxfId="4671" priority="290" operator="containsText" text="RF">
      <formula>NOT(ISERROR(SEARCH("RF",C5)))</formula>
    </cfRule>
    <cfRule type="containsText" dxfId="4670" priority="291" operator="containsText" text="LF">
      <formula>NOT(ISERROR(SEARCH("LF",C5)))</formula>
    </cfRule>
  </conditionalFormatting>
  <conditionalFormatting sqref="D5">
    <cfRule type="containsText" dxfId="4669" priority="270" operator="containsText" text="BN">
      <formula>NOT(ISERROR(SEARCH("BN",D5)))</formula>
    </cfRule>
    <cfRule type="containsText" dxfId="4668" priority="271" operator="containsText" text="P">
      <formula>NOT(ISERROR(SEARCH("P",D5)))</formula>
    </cfRule>
    <cfRule type="containsText" dxfId="4667" priority="272" operator="containsText" text="SS">
      <formula>NOT(ISERROR(SEARCH("SS",D5)))</formula>
    </cfRule>
    <cfRule type="containsText" dxfId="4666" priority="273" operator="containsText" text="3B">
      <formula>NOT(ISERROR(SEARCH("3B",D5)))</formula>
    </cfRule>
    <cfRule type="containsText" dxfId="4665" priority="274" operator="containsText" text="2B">
      <formula>NOT(ISERROR(SEARCH("2B",D5)))</formula>
    </cfRule>
    <cfRule type="containsText" dxfId="4664" priority="275" operator="containsText" text="1B">
      <formula>NOT(ISERROR(SEARCH("1B",D5)))</formula>
    </cfRule>
    <cfRule type="containsText" dxfId="4663" priority="276" operator="containsText" text="C ">
      <formula>NOT(ISERROR(SEARCH("C ",D5)))</formula>
    </cfRule>
    <cfRule type="containsText" dxfId="4662" priority="277" operator="containsText" text="CR">
      <formula>NOT(ISERROR(SEARCH("CR",D5)))</formula>
    </cfRule>
    <cfRule type="containsText" dxfId="4661" priority="278" operator="containsText" text="CL">
      <formula>NOT(ISERROR(SEARCH("CL",D5)))</formula>
    </cfRule>
    <cfRule type="containsText" dxfId="4660" priority="279" operator="containsText" text="RF">
      <formula>NOT(ISERROR(SEARCH("RF",D5)))</formula>
    </cfRule>
    <cfRule type="containsText" dxfId="4659" priority="280" operator="containsText" text="LF">
      <formula>NOT(ISERROR(SEARCH("LF",D5)))</formula>
    </cfRule>
  </conditionalFormatting>
  <conditionalFormatting sqref="E5">
    <cfRule type="containsText" dxfId="4658" priority="259" operator="containsText" text="BN">
      <formula>NOT(ISERROR(SEARCH("BN",E5)))</formula>
    </cfRule>
    <cfRule type="containsText" dxfId="4657" priority="260" operator="containsText" text="P">
      <formula>NOT(ISERROR(SEARCH("P",E5)))</formula>
    </cfRule>
    <cfRule type="containsText" dxfId="4656" priority="261" operator="containsText" text="SS">
      <formula>NOT(ISERROR(SEARCH("SS",E5)))</formula>
    </cfRule>
    <cfRule type="containsText" dxfId="4655" priority="262" operator="containsText" text="3B">
      <formula>NOT(ISERROR(SEARCH("3B",E5)))</formula>
    </cfRule>
    <cfRule type="containsText" dxfId="4654" priority="263" operator="containsText" text="2B">
      <formula>NOT(ISERROR(SEARCH("2B",E5)))</formula>
    </cfRule>
    <cfRule type="containsText" dxfId="4653" priority="264" operator="containsText" text="1B">
      <formula>NOT(ISERROR(SEARCH("1B",E5)))</formula>
    </cfRule>
    <cfRule type="containsText" dxfId="4652" priority="265" operator="containsText" text="C ">
      <formula>NOT(ISERROR(SEARCH("C ",E5)))</formula>
    </cfRule>
    <cfRule type="containsText" dxfId="4651" priority="266" operator="containsText" text="CR">
      <formula>NOT(ISERROR(SEARCH("CR",E5)))</formula>
    </cfRule>
    <cfRule type="containsText" dxfId="4650" priority="267" operator="containsText" text="CL">
      <formula>NOT(ISERROR(SEARCH("CL",E5)))</formula>
    </cfRule>
    <cfRule type="containsText" dxfId="4649" priority="268" operator="containsText" text="RF">
      <formula>NOT(ISERROR(SEARCH("RF",E5)))</formula>
    </cfRule>
    <cfRule type="containsText" dxfId="4648" priority="269" operator="containsText" text="LF">
      <formula>NOT(ISERROR(SEARCH("LF",E5)))</formula>
    </cfRule>
  </conditionalFormatting>
  <conditionalFormatting sqref="C4">
    <cfRule type="containsText" dxfId="4647" priority="248" operator="containsText" text="BN">
      <formula>NOT(ISERROR(SEARCH("BN",C4)))</formula>
    </cfRule>
    <cfRule type="containsText" dxfId="4646" priority="249" operator="containsText" text="P">
      <formula>NOT(ISERROR(SEARCH("P",C4)))</formula>
    </cfRule>
    <cfRule type="containsText" dxfId="4645" priority="250" operator="containsText" text="SS">
      <formula>NOT(ISERROR(SEARCH("SS",C4)))</formula>
    </cfRule>
    <cfRule type="containsText" dxfId="4644" priority="251" operator="containsText" text="3B">
      <formula>NOT(ISERROR(SEARCH("3B",C4)))</formula>
    </cfRule>
    <cfRule type="containsText" dxfId="4643" priority="252" operator="containsText" text="2B">
      <formula>NOT(ISERROR(SEARCH("2B",C4)))</formula>
    </cfRule>
    <cfRule type="containsText" dxfId="4642" priority="253" operator="containsText" text="1B">
      <formula>NOT(ISERROR(SEARCH("1B",C4)))</formula>
    </cfRule>
    <cfRule type="containsText" dxfId="4641" priority="254" operator="containsText" text="C ">
      <formula>NOT(ISERROR(SEARCH("C ",C4)))</formula>
    </cfRule>
    <cfRule type="containsText" dxfId="4640" priority="255" operator="containsText" text="CR">
      <formula>NOT(ISERROR(SEARCH("CR",C4)))</formula>
    </cfRule>
    <cfRule type="containsText" dxfId="4639" priority="256" operator="containsText" text="CL">
      <formula>NOT(ISERROR(SEARCH("CL",C4)))</formula>
    </cfRule>
    <cfRule type="containsText" dxfId="4638" priority="257" operator="containsText" text="RF">
      <formula>NOT(ISERROR(SEARCH("RF",C4)))</formula>
    </cfRule>
    <cfRule type="containsText" dxfId="4637" priority="258" operator="containsText" text="LF">
      <formula>NOT(ISERROR(SEARCH("LF",C4)))</formula>
    </cfRule>
  </conditionalFormatting>
  <conditionalFormatting sqref="D4">
    <cfRule type="containsText" dxfId="4636" priority="237" operator="containsText" text="BN">
      <formula>NOT(ISERROR(SEARCH("BN",D4)))</formula>
    </cfRule>
    <cfRule type="containsText" dxfId="4635" priority="238" operator="containsText" text="P">
      <formula>NOT(ISERROR(SEARCH("P",D4)))</formula>
    </cfRule>
    <cfRule type="containsText" dxfId="4634" priority="239" operator="containsText" text="SS">
      <formula>NOT(ISERROR(SEARCH("SS",D4)))</formula>
    </cfRule>
    <cfRule type="containsText" dxfId="4633" priority="240" operator="containsText" text="3B">
      <formula>NOT(ISERROR(SEARCH("3B",D4)))</formula>
    </cfRule>
    <cfRule type="containsText" dxfId="4632" priority="241" operator="containsText" text="2B">
      <formula>NOT(ISERROR(SEARCH("2B",D4)))</formula>
    </cfRule>
    <cfRule type="containsText" dxfId="4631" priority="242" operator="containsText" text="1B">
      <formula>NOT(ISERROR(SEARCH("1B",D4)))</formula>
    </cfRule>
    <cfRule type="containsText" dxfId="4630" priority="243" operator="containsText" text="C ">
      <formula>NOT(ISERROR(SEARCH("C ",D4)))</formula>
    </cfRule>
    <cfRule type="containsText" dxfId="4629" priority="244" operator="containsText" text="CR">
      <formula>NOT(ISERROR(SEARCH("CR",D4)))</formula>
    </cfRule>
    <cfRule type="containsText" dxfId="4628" priority="245" operator="containsText" text="CL">
      <formula>NOT(ISERROR(SEARCH("CL",D4)))</formula>
    </cfRule>
    <cfRule type="containsText" dxfId="4627" priority="246" operator="containsText" text="RF">
      <formula>NOT(ISERROR(SEARCH("RF",D4)))</formula>
    </cfRule>
    <cfRule type="containsText" dxfId="4626" priority="247" operator="containsText" text="LF">
      <formula>NOT(ISERROR(SEARCH("LF",D4)))</formula>
    </cfRule>
  </conditionalFormatting>
  <conditionalFormatting sqref="E4">
    <cfRule type="containsText" dxfId="4625" priority="226" operator="containsText" text="BN">
      <formula>NOT(ISERROR(SEARCH("BN",E4)))</formula>
    </cfRule>
    <cfRule type="containsText" dxfId="4624" priority="227" operator="containsText" text="P">
      <formula>NOT(ISERROR(SEARCH("P",E4)))</formula>
    </cfRule>
    <cfRule type="containsText" dxfId="4623" priority="228" operator="containsText" text="SS">
      <formula>NOT(ISERROR(SEARCH("SS",E4)))</formula>
    </cfRule>
    <cfRule type="containsText" dxfId="4622" priority="229" operator="containsText" text="3B">
      <formula>NOT(ISERROR(SEARCH("3B",E4)))</formula>
    </cfRule>
    <cfRule type="containsText" dxfId="4621" priority="230" operator="containsText" text="2B">
      <formula>NOT(ISERROR(SEARCH("2B",E4)))</formula>
    </cfRule>
    <cfRule type="containsText" dxfId="4620" priority="231" operator="containsText" text="1B">
      <formula>NOT(ISERROR(SEARCH("1B",E4)))</formula>
    </cfRule>
    <cfRule type="containsText" dxfId="4619" priority="232" operator="containsText" text="C ">
      <formula>NOT(ISERROR(SEARCH("C ",E4)))</formula>
    </cfRule>
    <cfRule type="containsText" dxfId="4618" priority="233" operator="containsText" text="CR">
      <formula>NOT(ISERROR(SEARCH("CR",E4)))</formula>
    </cfRule>
    <cfRule type="containsText" dxfId="4617" priority="234" operator="containsText" text="CL">
      <formula>NOT(ISERROR(SEARCH("CL",E4)))</formula>
    </cfRule>
    <cfRule type="containsText" dxfId="4616" priority="235" operator="containsText" text="RF">
      <formula>NOT(ISERROR(SEARCH("RF",E4)))</formula>
    </cfRule>
    <cfRule type="containsText" dxfId="4615" priority="236" operator="containsText" text="LF">
      <formula>NOT(ISERROR(SEARCH("LF",E4)))</formula>
    </cfRule>
  </conditionalFormatting>
  <conditionalFormatting sqref="C3">
    <cfRule type="containsText" dxfId="4614" priority="215" operator="containsText" text="BN">
      <formula>NOT(ISERROR(SEARCH("BN",C3)))</formula>
    </cfRule>
    <cfRule type="containsText" dxfId="4613" priority="216" operator="containsText" text="P">
      <formula>NOT(ISERROR(SEARCH("P",C3)))</formula>
    </cfRule>
    <cfRule type="containsText" dxfId="4612" priority="217" operator="containsText" text="SS">
      <formula>NOT(ISERROR(SEARCH("SS",C3)))</formula>
    </cfRule>
    <cfRule type="containsText" dxfId="4611" priority="218" operator="containsText" text="3B">
      <formula>NOT(ISERROR(SEARCH("3B",C3)))</formula>
    </cfRule>
    <cfRule type="containsText" dxfId="4610" priority="219" operator="containsText" text="2B">
      <formula>NOT(ISERROR(SEARCH("2B",C3)))</formula>
    </cfRule>
    <cfRule type="containsText" dxfId="4609" priority="220" operator="containsText" text="1B">
      <formula>NOT(ISERROR(SEARCH("1B",C3)))</formula>
    </cfRule>
    <cfRule type="containsText" dxfId="4608" priority="221" operator="containsText" text="C ">
      <formula>NOT(ISERROR(SEARCH("C ",C3)))</formula>
    </cfRule>
    <cfRule type="containsText" dxfId="4607" priority="222" operator="containsText" text="CR">
      <formula>NOT(ISERROR(SEARCH("CR",C3)))</formula>
    </cfRule>
    <cfRule type="containsText" dxfId="4606" priority="223" operator="containsText" text="CL">
      <formula>NOT(ISERROR(SEARCH("CL",C3)))</formula>
    </cfRule>
    <cfRule type="containsText" dxfId="4605" priority="224" operator="containsText" text="RF">
      <formula>NOT(ISERROR(SEARCH("RF",C3)))</formula>
    </cfRule>
    <cfRule type="containsText" dxfId="4604" priority="225" operator="containsText" text="LF">
      <formula>NOT(ISERROR(SEARCH("LF",C3)))</formula>
    </cfRule>
  </conditionalFormatting>
  <conditionalFormatting sqref="D3">
    <cfRule type="containsText" dxfId="4603" priority="204" operator="containsText" text="BN">
      <formula>NOT(ISERROR(SEARCH("BN",D3)))</formula>
    </cfRule>
    <cfRule type="containsText" dxfId="4602" priority="205" operator="containsText" text="P">
      <formula>NOT(ISERROR(SEARCH("P",D3)))</formula>
    </cfRule>
    <cfRule type="containsText" dxfId="4601" priority="206" operator="containsText" text="SS">
      <formula>NOT(ISERROR(SEARCH("SS",D3)))</formula>
    </cfRule>
    <cfRule type="containsText" dxfId="4600" priority="207" operator="containsText" text="3B">
      <formula>NOT(ISERROR(SEARCH("3B",D3)))</formula>
    </cfRule>
    <cfRule type="containsText" dxfId="4599" priority="208" operator="containsText" text="2B">
      <formula>NOT(ISERROR(SEARCH("2B",D3)))</formula>
    </cfRule>
    <cfRule type="containsText" dxfId="4598" priority="209" operator="containsText" text="1B">
      <formula>NOT(ISERROR(SEARCH("1B",D3)))</formula>
    </cfRule>
    <cfRule type="containsText" dxfId="4597" priority="210" operator="containsText" text="C ">
      <formula>NOT(ISERROR(SEARCH("C ",D3)))</formula>
    </cfRule>
    <cfRule type="containsText" dxfId="4596" priority="211" operator="containsText" text="CR">
      <formula>NOT(ISERROR(SEARCH("CR",D3)))</formula>
    </cfRule>
    <cfRule type="containsText" dxfId="4595" priority="212" operator="containsText" text="CL">
      <formula>NOT(ISERROR(SEARCH("CL",D3)))</formula>
    </cfRule>
    <cfRule type="containsText" dxfId="4594" priority="213" operator="containsText" text="RF">
      <formula>NOT(ISERROR(SEARCH("RF",D3)))</formula>
    </cfRule>
    <cfRule type="containsText" dxfId="4593" priority="214" operator="containsText" text="LF">
      <formula>NOT(ISERROR(SEARCH("LF",D3)))</formula>
    </cfRule>
  </conditionalFormatting>
  <conditionalFormatting sqref="F4">
    <cfRule type="containsText" dxfId="4592" priority="17" operator="containsText" text="BN">
      <formula>NOT(ISERROR(SEARCH("BN",F4)))</formula>
    </cfRule>
    <cfRule type="containsText" dxfId="4591" priority="18" operator="containsText" text="P">
      <formula>NOT(ISERROR(SEARCH("P",F4)))</formula>
    </cfRule>
    <cfRule type="containsText" dxfId="4590" priority="19" operator="containsText" text="SS">
      <formula>NOT(ISERROR(SEARCH("SS",F4)))</formula>
    </cfRule>
    <cfRule type="containsText" dxfId="4589" priority="20" operator="containsText" text="3B">
      <formula>NOT(ISERROR(SEARCH("3B",F4)))</formula>
    </cfRule>
    <cfRule type="containsText" dxfId="4588" priority="21" operator="containsText" text="2B">
      <formula>NOT(ISERROR(SEARCH("2B",F4)))</formula>
    </cfRule>
    <cfRule type="containsText" dxfId="4587" priority="22" operator="containsText" text="1B">
      <formula>NOT(ISERROR(SEARCH("1B",F4)))</formula>
    </cfRule>
    <cfRule type="containsText" dxfId="4586" priority="23" operator="containsText" text="C ">
      <formula>NOT(ISERROR(SEARCH("C ",F4)))</formula>
    </cfRule>
    <cfRule type="containsText" dxfId="4585" priority="24" operator="containsText" text="CR">
      <formula>NOT(ISERROR(SEARCH("CR",F4)))</formula>
    </cfRule>
    <cfRule type="containsText" dxfId="4584" priority="25" operator="containsText" text="CL">
      <formula>NOT(ISERROR(SEARCH("CL",F4)))</formula>
    </cfRule>
    <cfRule type="containsText" dxfId="4583" priority="26" operator="containsText" text="RF">
      <formula>NOT(ISERROR(SEARCH("RF",F4)))</formula>
    </cfRule>
    <cfRule type="containsText" dxfId="4582" priority="27" operator="containsText" text="LF">
      <formula>NOT(ISERROR(SEARCH("LF",F4)))</formula>
    </cfRule>
  </conditionalFormatting>
  <conditionalFormatting sqref="F3">
    <cfRule type="containsText" dxfId="4581" priority="61" operator="containsText" text="BN">
      <formula>NOT(ISERROR(SEARCH("BN",F3)))</formula>
    </cfRule>
    <cfRule type="containsText" dxfId="4580" priority="62" operator="containsText" text="P">
      <formula>NOT(ISERROR(SEARCH("P",F3)))</formula>
    </cfRule>
    <cfRule type="containsText" dxfId="4579" priority="63" operator="containsText" text="SS">
      <formula>NOT(ISERROR(SEARCH("SS",F3)))</formula>
    </cfRule>
    <cfRule type="containsText" dxfId="4578" priority="64" operator="containsText" text="3B">
      <formula>NOT(ISERROR(SEARCH("3B",F3)))</formula>
    </cfRule>
    <cfRule type="containsText" dxfId="4577" priority="65" operator="containsText" text="2B">
      <formula>NOT(ISERROR(SEARCH("2B",F3)))</formula>
    </cfRule>
    <cfRule type="containsText" dxfId="4576" priority="66" operator="containsText" text="1B">
      <formula>NOT(ISERROR(SEARCH("1B",F3)))</formula>
    </cfRule>
    <cfRule type="containsText" dxfId="4575" priority="67" operator="containsText" text="C ">
      <formula>NOT(ISERROR(SEARCH("C ",F3)))</formula>
    </cfRule>
    <cfRule type="containsText" dxfId="4574" priority="68" operator="containsText" text="CR">
      <formula>NOT(ISERROR(SEARCH("CR",F3)))</formula>
    </cfRule>
    <cfRule type="containsText" dxfId="4573" priority="69" operator="containsText" text="CL">
      <formula>NOT(ISERROR(SEARCH("CL",F3)))</formula>
    </cfRule>
    <cfRule type="containsText" dxfId="4572" priority="70" operator="containsText" text="RF">
      <formula>NOT(ISERROR(SEARCH("RF",F3)))</formula>
    </cfRule>
    <cfRule type="containsText" dxfId="4571" priority="71" operator="containsText" text="LF">
      <formula>NOT(ISERROR(SEARCH("LF",F3)))</formula>
    </cfRule>
  </conditionalFormatting>
  <conditionalFormatting sqref="F10 F13">
    <cfRule type="containsText" dxfId="4570" priority="160" operator="containsText" text="BN">
      <formula>NOT(ISERROR(SEARCH("BN",F10)))</formula>
    </cfRule>
    <cfRule type="containsText" dxfId="4569" priority="161" operator="containsText" text="P">
      <formula>NOT(ISERROR(SEARCH("P",F10)))</formula>
    </cfRule>
    <cfRule type="containsText" dxfId="4568" priority="162" operator="containsText" text="SS">
      <formula>NOT(ISERROR(SEARCH("SS",F10)))</formula>
    </cfRule>
    <cfRule type="containsText" dxfId="4567" priority="163" operator="containsText" text="3B">
      <formula>NOT(ISERROR(SEARCH("3B",F10)))</formula>
    </cfRule>
    <cfRule type="containsText" dxfId="4566" priority="164" operator="containsText" text="2B">
      <formula>NOT(ISERROR(SEARCH("2B",F10)))</formula>
    </cfRule>
    <cfRule type="containsText" dxfId="4565" priority="165" operator="containsText" text="1B">
      <formula>NOT(ISERROR(SEARCH("1B",F10)))</formula>
    </cfRule>
    <cfRule type="containsText" dxfId="4564" priority="166" operator="containsText" text="C ">
      <formula>NOT(ISERROR(SEARCH("C ",F10)))</formula>
    </cfRule>
    <cfRule type="containsText" dxfId="4563" priority="167" operator="containsText" text="CR">
      <formula>NOT(ISERROR(SEARCH("CR",F10)))</formula>
    </cfRule>
    <cfRule type="containsText" dxfId="4562" priority="168" operator="containsText" text="CL">
      <formula>NOT(ISERROR(SEARCH("CL",F10)))</formula>
    </cfRule>
    <cfRule type="containsText" dxfId="4561" priority="169" operator="containsText" text="RF">
      <formula>NOT(ISERROR(SEARCH("RF",F10)))</formula>
    </cfRule>
    <cfRule type="containsText" dxfId="4560" priority="170" operator="containsText" text="LF">
      <formula>NOT(ISERROR(SEARCH("LF",F10)))</formula>
    </cfRule>
  </conditionalFormatting>
  <conditionalFormatting sqref="F9">
    <cfRule type="containsText" dxfId="4559" priority="149" operator="containsText" text="BN">
      <formula>NOT(ISERROR(SEARCH("BN",F9)))</formula>
    </cfRule>
    <cfRule type="containsText" dxfId="4558" priority="150" operator="containsText" text="P">
      <formula>NOT(ISERROR(SEARCH("P",F9)))</formula>
    </cfRule>
    <cfRule type="containsText" dxfId="4557" priority="151" operator="containsText" text="SS">
      <formula>NOT(ISERROR(SEARCH("SS",F9)))</formula>
    </cfRule>
    <cfRule type="containsText" dxfId="4556" priority="152" operator="containsText" text="3B">
      <formula>NOT(ISERROR(SEARCH("3B",F9)))</formula>
    </cfRule>
    <cfRule type="containsText" dxfId="4555" priority="153" operator="containsText" text="2B">
      <formula>NOT(ISERROR(SEARCH("2B",F9)))</formula>
    </cfRule>
    <cfRule type="containsText" dxfId="4554" priority="154" operator="containsText" text="1B">
      <formula>NOT(ISERROR(SEARCH("1B",F9)))</formula>
    </cfRule>
    <cfRule type="containsText" dxfId="4553" priority="155" operator="containsText" text="C ">
      <formula>NOT(ISERROR(SEARCH("C ",F9)))</formula>
    </cfRule>
    <cfRule type="containsText" dxfId="4552" priority="156" operator="containsText" text="CR">
      <formula>NOT(ISERROR(SEARCH("CR",F9)))</formula>
    </cfRule>
    <cfRule type="containsText" dxfId="4551" priority="157" operator="containsText" text="CL">
      <formula>NOT(ISERROR(SEARCH("CL",F9)))</formula>
    </cfRule>
    <cfRule type="containsText" dxfId="4550" priority="158" operator="containsText" text="RF">
      <formula>NOT(ISERROR(SEARCH("RF",F9)))</formula>
    </cfRule>
    <cfRule type="containsText" dxfId="4549" priority="159" operator="containsText" text="LF">
      <formula>NOT(ISERROR(SEARCH("LF",F9)))</formula>
    </cfRule>
  </conditionalFormatting>
  <conditionalFormatting sqref="F8">
    <cfRule type="containsText" dxfId="4548" priority="138" operator="containsText" text="BN">
      <formula>NOT(ISERROR(SEARCH("BN",F8)))</formula>
    </cfRule>
    <cfRule type="containsText" dxfId="4547" priority="139" operator="containsText" text="P">
      <formula>NOT(ISERROR(SEARCH("P",F8)))</formula>
    </cfRule>
    <cfRule type="containsText" dxfId="4546" priority="140" operator="containsText" text="SS">
      <formula>NOT(ISERROR(SEARCH("SS",F8)))</formula>
    </cfRule>
    <cfRule type="containsText" dxfId="4545" priority="141" operator="containsText" text="3B">
      <formula>NOT(ISERROR(SEARCH("3B",F8)))</formula>
    </cfRule>
    <cfRule type="containsText" dxfId="4544" priority="142" operator="containsText" text="2B">
      <formula>NOT(ISERROR(SEARCH("2B",F8)))</formula>
    </cfRule>
    <cfRule type="containsText" dxfId="4543" priority="143" operator="containsText" text="1B">
      <formula>NOT(ISERROR(SEARCH("1B",F8)))</formula>
    </cfRule>
    <cfRule type="containsText" dxfId="4542" priority="144" operator="containsText" text="C ">
      <formula>NOT(ISERROR(SEARCH("C ",F8)))</formula>
    </cfRule>
    <cfRule type="containsText" dxfId="4541" priority="145" operator="containsText" text="CR">
      <formula>NOT(ISERROR(SEARCH("CR",F8)))</formula>
    </cfRule>
    <cfRule type="containsText" dxfId="4540" priority="146" operator="containsText" text="CL">
      <formula>NOT(ISERROR(SEARCH("CL",F8)))</formula>
    </cfRule>
    <cfRule type="containsText" dxfId="4539" priority="147" operator="containsText" text="RF">
      <formula>NOT(ISERROR(SEARCH("RF",F8)))</formula>
    </cfRule>
    <cfRule type="containsText" dxfId="4538" priority="148" operator="containsText" text="LF">
      <formula>NOT(ISERROR(SEARCH("LF",F8)))</formula>
    </cfRule>
  </conditionalFormatting>
  <conditionalFormatting sqref="F12">
    <cfRule type="containsText" dxfId="4537" priority="127" operator="containsText" text="BN">
      <formula>NOT(ISERROR(SEARCH("BN",F12)))</formula>
    </cfRule>
    <cfRule type="containsText" dxfId="4536" priority="128" operator="containsText" text="P">
      <formula>NOT(ISERROR(SEARCH("P",F12)))</formula>
    </cfRule>
    <cfRule type="containsText" dxfId="4535" priority="129" operator="containsText" text="SS">
      <formula>NOT(ISERROR(SEARCH("SS",F12)))</formula>
    </cfRule>
    <cfRule type="containsText" dxfId="4534" priority="130" operator="containsText" text="3B">
      <formula>NOT(ISERROR(SEARCH("3B",F12)))</formula>
    </cfRule>
    <cfRule type="containsText" dxfId="4533" priority="131" operator="containsText" text="2B">
      <formula>NOT(ISERROR(SEARCH("2B",F12)))</formula>
    </cfRule>
    <cfRule type="containsText" dxfId="4532" priority="132" operator="containsText" text="1B">
      <formula>NOT(ISERROR(SEARCH("1B",F12)))</formula>
    </cfRule>
    <cfRule type="containsText" dxfId="4531" priority="133" operator="containsText" text="C ">
      <formula>NOT(ISERROR(SEARCH("C ",F12)))</formula>
    </cfRule>
    <cfRule type="containsText" dxfId="4530" priority="134" operator="containsText" text="CR">
      <formula>NOT(ISERROR(SEARCH("CR",F12)))</formula>
    </cfRule>
    <cfRule type="containsText" dxfId="4529" priority="135" operator="containsText" text="CL">
      <formula>NOT(ISERROR(SEARCH("CL",F12)))</formula>
    </cfRule>
    <cfRule type="containsText" dxfId="4528" priority="136" operator="containsText" text="RF">
      <formula>NOT(ISERROR(SEARCH("RF",F12)))</formula>
    </cfRule>
    <cfRule type="containsText" dxfId="4527" priority="137" operator="containsText" text="LF">
      <formula>NOT(ISERROR(SEARCH("LF",F12)))</formula>
    </cfRule>
  </conditionalFormatting>
  <conditionalFormatting sqref="F11">
    <cfRule type="containsText" dxfId="4526" priority="116" operator="containsText" text="BN">
      <formula>NOT(ISERROR(SEARCH("BN",F11)))</formula>
    </cfRule>
    <cfRule type="containsText" dxfId="4525" priority="117" operator="containsText" text="P">
      <formula>NOT(ISERROR(SEARCH("P",F11)))</formula>
    </cfRule>
    <cfRule type="containsText" dxfId="4524" priority="118" operator="containsText" text="SS">
      <formula>NOT(ISERROR(SEARCH("SS",F11)))</formula>
    </cfRule>
    <cfRule type="containsText" dxfId="4523" priority="119" operator="containsText" text="3B">
      <formula>NOT(ISERROR(SEARCH("3B",F11)))</formula>
    </cfRule>
    <cfRule type="containsText" dxfId="4522" priority="120" operator="containsText" text="2B">
      <formula>NOT(ISERROR(SEARCH("2B",F11)))</formula>
    </cfRule>
    <cfRule type="containsText" dxfId="4521" priority="121" operator="containsText" text="1B">
      <formula>NOT(ISERROR(SEARCH("1B",F11)))</formula>
    </cfRule>
    <cfRule type="containsText" dxfId="4520" priority="122" operator="containsText" text="C ">
      <formula>NOT(ISERROR(SEARCH("C ",F11)))</formula>
    </cfRule>
    <cfRule type="containsText" dxfId="4519" priority="123" operator="containsText" text="CR">
      <formula>NOT(ISERROR(SEARCH("CR",F11)))</formula>
    </cfRule>
    <cfRule type="containsText" dxfId="4518" priority="124" operator="containsText" text="CL">
      <formula>NOT(ISERROR(SEARCH("CL",F11)))</formula>
    </cfRule>
    <cfRule type="containsText" dxfId="4517" priority="125" operator="containsText" text="RF">
      <formula>NOT(ISERROR(SEARCH("RF",F11)))</formula>
    </cfRule>
    <cfRule type="containsText" dxfId="4516" priority="126" operator="containsText" text="LF">
      <formula>NOT(ISERROR(SEARCH("LF",F11)))</formula>
    </cfRule>
  </conditionalFormatting>
  <conditionalFormatting sqref="F7">
    <cfRule type="containsText" dxfId="4515" priority="50" operator="containsText" text="BN">
      <formula>NOT(ISERROR(SEARCH("BN",F7)))</formula>
    </cfRule>
    <cfRule type="containsText" dxfId="4514" priority="51" operator="containsText" text="P">
      <formula>NOT(ISERROR(SEARCH("P",F7)))</formula>
    </cfRule>
    <cfRule type="containsText" dxfId="4513" priority="52" operator="containsText" text="SS">
      <formula>NOT(ISERROR(SEARCH("SS",F7)))</formula>
    </cfRule>
    <cfRule type="containsText" dxfId="4512" priority="53" operator="containsText" text="3B">
      <formula>NOT(ISERROR(SEARCH("3B",F7)))</formula>
    </cfRule>
    <cfRule type="containsText" dxfId="4511" priority="54" operator="containsText" text="2B">
      <formula>NOT(ISERROR(SEARCH("2B",F7)))</formula>
    </cfRule>
    <cfRule type="containsText" dxfId="4510" priority="55" operator="containsText" text="1B">
      <formula>NOT(ISERROR(SEARCH("1B",F7)))</formula>
    </cfRule>
    <cfRule type="containsText" dxfId="4509" priority="56" operator="containsText" text="C ">
      <formula>NOT(ISERROR(SEARCH("C ",F7)))</formula>
    </cfRule>
    <cfRule type="containsText" dxfId="4508" priority="57" operator="containsText" text="CR">
      <formula>NOT(ISERROR(SEARCH("CR",F7)))</formula>
    </cfRule>
    <cfRule type="containsText" dxfId="4507" priority="58" operator="containsText" text="CL">
      <formula>NOT(ISERROR(SEARCH("CL",F7)))</formula>
    </cfRule>
    <cfRule type="containsText" dxfId="4506" priority="59" operator="containsText" text="RF">
      <formula>NOT(ISERROR(SEARCH("RF",F7)))</formula>
    </cfRule>
    <cfRule type="containsText" dxfId="4505" priority="60" operator="containsText" text="LF">
      <formula>NOT(ISERROR(SEARCH("LF",F7)))</formula>
    </cfRule>
  </conditionalFormatting>
  <conditionalFormatting sqref="F6">
    <cfRule type="containsText" dxfId="4504" priority="39" operator="containsText" text="BN">
      <formula>NOT(ISERROR(SEARCH("BN",F6)))</formula>
    </cfRule>
    <cfRule type="containsText" dxfId="4503" priority="40" operator="containsText" text="P">
      <formula>NOT(ISERROR(SEARCH("P",F6)))</formula>
    </cfRule>
    <cfRule type="containsText" dxfId="4502" priority="41" operator="containsText" text="SS">
      <formula>NOT(ISERROR(SEARCH("SS",F6)))</formula>
    </cfRule>
    <cfRule type="containsText" dxfId="4501" priority="42" operator="containsText" text="3B">
      <formula>NOT(ISERROR(SEARCH("3B",F6)))</formula>
    </cfRule>
    <cfRule type="containsText" dxfId="4500" priority="43" operator="containsText" text="2B">
      <formula>NOT(ISERROR(SEARCH("2B",F6)))</formula>
    </cfRule>
    <cfRule type="containsText" dxfId="4499" priority="44" operator="containsText" text="1B">
      <formula>NOT(ISERROR(SEARCH("1B",F6)))</formula>
    </cfRule>
    <cfRule type="containsText" dxfId="4498" priority="45" operator="containsText" text="C ">
      <formula>NOT(ISERROR(SEARCH("C ",F6)))</formula>
    </cfRule>
    <cfRule type="containsText" dxfId="4497" priority="46" operator="containsText" text="CR">
      <formula>NOT(ISERROR(SEARCH("CR",F6)))</formula>
    </cfRule>
    <cfRule type="containsText" dxfId="4496" priority="47" operator="containsText" text="CL">
      <formula>NOT(ISERROR(SEARCH("CL",F6)))</formula>
    </cfRule>
    <cfRule type="containsText" dxfId="4495" priority="48" operator="containsText" text="RF">
      <formula>NOT(ISERROR(SEARCH("RF",F6)))</formula>
    </cfRule>
    <cfRule type="containsText" dxfId="4494" priority="49" operator="containsText" text="LF">
      <formula>NOT(ISERROR(SEARCH("LF",F6)))</formula>
    </cfRule>
  </conditionalFormatting>
  <conditionalFormatting sqref="F5">
    <cfRule type="containsText" dxfId="4493" priority="28" operator="containsText" text="BN">
      <formula>NOT(ISERROR(SEARCH("BN",F5)))</formula>
    </cfRule>
    <cfRule type="containsText" dxfId="4492" priority="29" operator="containsText" text="P">
      <formula>NOT(ISERROR(SEARCH("P",F5)))</formula>
    </cfRule>
    <cfRule type="containsText" dxfId="4491" priority="30" operator="containsText" text="SS">
      <formula>NOT(ISERROR(SEARCH("SS",F5)))</formula>
    </cfRule>
    <cfRule type="containsText" dxfId="4490" priority="31" operator="containsText" text="3B">
      <formula>NOT(ISERROR(SEARCH("3B",F5)))</formula>
    </cfRule>
    <cfRule type="containsText" dxfId="4489" priority="32" operator="containsText" text="2B">
      <formula>NOT(ISERROR(SEARCH("2B",F5)))</formula>
    </cfRule>
    <cfRule type="containsText" dxfId="4488" priority="33" operator="containsText" text="1B">
      <formula>NOT(ISERROR(SEARCH("1B",F5)))</formula>
    </cfRule>
    <cfRule type="containsText" dxfId="4487" priority="34" operator="containsText" text="C ">
      <formula>NOT(ISERROR(SEARCH("C ",F5)))</formula>
    </cfRule>
    <cfRule type="containsText" dxfId="4486" priority="35" operator="containsText" text="CR">
      <formula>NOT(ISERROR(SEARCH("CR",F5)))</formula>
    </cfRule>
    <cfRule type="containsText" dxfId="4485" priority="36" operator="containsText" text="CL">
      <formula>NOT(ISERROR(SEARCH("CL",F5)))</formula>
    </cfRule>
    <cfRule type="containsText" dxfId="4484" priority="37" operator="containsText" text="RF">
      <formula>NOT(ISERROR(SEARCH("RF",F5)))</formula>
    </cfRule>
    <cfRule type="containsText" dxfId="4483" priority="38" operator="containsText" text="LF">
      <formula>NOT(ISERROR(SEARCH("LF",F5)))</formula>
    </cfRule>
  </conditionalFormatting>
  <conditionalFormatting sqref="I14">
    <cfRule type="cellIs" dxfId="4482" priority="1034" operator="equal">
      <formula>0</formula>
    </cfRule>
    <cfRule type="cellIs" dxfId="4481" priority="1035" operator="greaterThan">
      <formula>4</formula>
    </cfRule>
    <cfRule type="colorScale" priority="1036">
      <colorScale>
        <cfvo type="num" val="1"/>
        <cfvo type="percentile" val="50"/>
        <cfvo type="max"/>
        <color rgb="FFF8696B"/>
        <color rgb="FFFFEB84"/>
        <color rgb="FF63BE7B"/>
      </colorScale>
    </cfRule>
  </conditionalFormatting>
  <conditionalFormatting sqref="K3:L13">
    <cfRule type="cellIs" dxfId="4480" priority="6" operator="equal">
      <formula>1</formula>
    </cfRule>
    <cfRule type="cellIs" dxfId="4479" priority="7" operator="greaterThan">
      <formula>1</formula>
    </cfRule>
  </conditionalFormatting>
  <conditionalFormatting sqref="M3:N13">
    <cfRule type="cellIs" dxfId="4478" priority="5" operator="greaterThan">
      <formula>1</formula>
    </cfRule>
  </conditionalFormatting>
  <conditionalFormatting sqref="I3:I13">
    <cfRule type="cellIs" dxfId="4477" priority="8" operator="equal">
      <formula>0</formula>
    </cfRule>
    <cfRule type="cellIs" dxfId="4476" priority="9" operator="greaterThan">
      <formula>4</formula>
    </cfRule>
    <cfRule type="colorScale" priority="10">
      <colorScale>
        <cfvo type="num" val="1"/>
        <cfvo type="percentile" val="50"/>
        <cfvo type="max"/>
        <color rgb="FFF8696B"/>
        <color rgb="FFFFEB84"/>
        <color rgb="FF63BE7B"/>
      </colorScale>
    </cfRule>
  </conditionalFormatting>
  <conditionalFormatting sqref="J3:J14">
    <cfRule type="cellIs" dxfId="4475" priority="11" operator="equal">
      <formula>0</formula>
    </cfRule>
    <cfRule type="cellIs" dxfId="4474" priority="12" operator="greaterThan">
      <formula>4</formula>
    </cfRule>
    <cfRule type="colorScale" priority="13">
      <colorScale>
        <cfvo type="num" val="1"/>
        <cfvo type="percentile" val="50"/>
        <cfvo type="max"/>
        <color rgb="FFF8696B"/>
        <color rgb="FFFFEB84"/>
        <color rgb="FF63BE7B"/>
      </colorScale>
    </cfRule>
  </conditionalFormatting>
  <conditionalFormatting sqref="N3:N13">
    <cfRule type="cellIs" dxfId="4473" priority="2" operator="between">
      <formula>2</formula>
      <formula>4</formula>
    </cfRule>
    <cfRule type="cellIs" dxfId="4472" priority="3" operator="lessThan">
      <formula>2</formula>
    </cfRule>
    <cfRule type="cellIs" dxfId="4471" priority="4" operator="greaterThan">
      <formula>4</formula>
    </cfRule>
  </conditionalFormatting>
  <conditionalFormatting sqref="S3:AB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rowBreaks count="1" manualBreakCount="1">
    <brk id="1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31"/>
  <sheetViews>
    <sheetView zoomScale="70" zoomScaleNormal="70" zoomScalePageLayoutView="70" workbookViewId="0">
      <selection activeCell="J3" sqref="J3:J14"/>
    </sheetView>
  </sheetViews>
  <sheetFormatPr defaultColWidth="8.77734375" defaultRowHeight="14.4" x14ac:dyDescent="0.3"/>
  <cols>
    <col min="1" max="1" width="4.33203125" customWidth="1"/>
    <col min="2" max="2" width="14.6640625" customWidth="1"/>
    <col min="3" max="8" width="10.44140625" customWidth="1"/>
  </cols>
  <sheetData>
    <row r="1" spans="1:28" ht="23.4" x14ac:dyDescent="0.45">
      <c r="A1" s="46" t="s">
        <v>43</v>
      </c>
      <c r="B1" s="47"/>
      <c r="C1" s="47"/>
      <c r="D1" s="47"/>
      <c r="E1" s="47"/>
      <c r="F1" s="47"/>
      <c r="G1" s="47"/>
      <c r="S1" s="2" t="s">
        <v>52</v>
      </c>
      <c r="T1" s="2"/>
      <c r="U1" s="2"/>
      <c r="V1" s="2"/>
      <c r="W1" s="2"/>
      <c r="X1" s="2"/>
      <c r="Y1" s="2"/>
      <c r="Z1" s="2"/>
      <c r="AA1" s="2"/>
      <c r="AB1" s="2"/>
    </row>
    <row r="2" spans="1:28" s="2" customFormat="1" ht="23.4" x14ac:dyDescent="0.45">
      <c r="A2" s="1" t="s">
        <v>0</v>
      </c>
      <c r="B2" s="9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51</v>
      </c>
      <c r="O2" s="2" t="s">
        <v>17</v>
      </c>
      <c r="S2" s="40">
        <v>1</v>
      </c>
      <c r="T2" s="40">
        <v>2</v>
      </c>
      <c r="U2" s="40">
        <v>3</v>
      </c>
      <c r="V2" s="40">
        <v>4</v>
      </c>
      <c r="W2" s="40">
        <v>5</v>
      </c>
      <c r="X2" s="40">
        <v>6</v>
      </c>
      <c r="Y2" s="40">
        <v>7</v>
      </c>
      <c r="Z2" s="40">
        <v>8</v>
      </c>
      <c r="AA2" s="40">
        <v>9</v>
      </c>
      <c r="AB2" s="41" t="s">
        <v>18</v>
      </c>
    </row>
    <row r="3" spans="1:28" s="2" customFormat="1" ht="37.950000000000003" customHeight="1" x14ac:dyDescent="0.45">
      <c r="A3" s="3">
        <v>1</v>
      </c>
      <c r="B3" s="7"/>
      <c r="C3" s="11"/>
      <c r="D3" s="11"/>
      <c r="E3" s="11"/>
      <c r="F3" s="11"/>
      <c r="G3" s="11"/>
      <c r="H3" s="11"/>
      <c r="I3" s="5">
        <f>SUM(COUNTIF($C3:$H3,"1B"),COUNTIF($C3:$H3,"2B"),COUNTIF($C3:$H3,"3B"),COUNTIF($C3:$H3,"SS"))</f>
        <v>0</v>
      </c>
      <c r="J3" s="5">
        <f>SUM(COUNTIF($C3:$H3,"LF"),COUNTIF($C3:$H3,"CL"),COUNTIF($C3:$E3,"CR"),COUNTIF($C3:$H3,"RF"))</f>
        <v>0</v>
      </c>
      <c r="K3" s="5">
        <f>SUM(COUNTIF($C3:$H3,"P"))</f>
        <v>0</v>
      </c>
      <c r="L3" s="5">
        <f>SUM(COUNTIF($C3:$H3,"C "))</f>
        <v>0</v>
      </c>
      <c r="M3" s="5">
        <f>SUM(COUNTIF($C3:$H3,"BN"))</f>
        <v>0</v>
      </c>
      <c r="N3" s="5">
        <f>SUM(I3,K3,L3)</f>
        <v>0</v>
      </c>
      <c r="O3" s="2">
        <f>SUM(I3:M3)</f>
        <v>0</v>
      </c>
      <c r="S3">
        <f>COUNTIF($B3:$H3,"P")</f>
        <v>0</v>
      </c>
      <c r="T3">
        <f>COUNTIF($B3:$H3,"C ")</f>
        <v>0</v>
      </c>
      <c r="U3">
        <f>COUNTIF($B3:$H3,"1B")</f>
        <v>0</v>
      </c>
      <c r="V3">
        <f>COUNTIF($B3:$H3,"2B")</f>
        <v>0</v>
      </c>
      <c r="W3">
        <f>COUNTIF($B3:$H3,"3B")</f>
        <v>0</v>
      </c>
      <c r="X3">
        <f>COUNTIF($B3:$H3,"SS")</f>
        <v>0</v>
      </c>
      <c r="Y3">
        <f>COUNTIF($B3:$H3,"LF")</f>
        <v>0</v>
      </c>
      <c r="Z3">
        <f>COUNTIF($B3:$H3,"CF")</f>
        <v>0</v>
      </c>
      <c r="AA3">
        <f>COUNTIF($B3:$H3,"RF")</f>
        <v>0</v>
      </c>
      <c r="AB3">
        <f>COUNTIF($B3:$H3,"BN")</f>
        <v>0</v>
      </c>
    </row>
    <row r="4" spans="1:28" s="2" customFormat="1" ht="37.950000000000003" customHeight="1" x14ac:dyDescent="0.45">
      <c r="A4" s="3">
        <v>2</v>
      </c>
      <c r="B4" s="7"/>
      <c r="C4" s="11"/>
      <c r="D4" s="11"/>
      <c r="E4" s="11"/>
      <c r="F4" s="11"/>
      <c r="G4" s="11"/>
      <c r="H4" s="11"/>
      <c r="I4" s="5">
        <f t="shared" ref="I4:I13" si="0">SUM(COUNTIF($C4:$H4,"1B"),COUNTIF($C4:$H4,"2B"),COUNTIF($C4:$H4,"3B"),COUNTIF($C4:$H4,"SS"))</f>
        <v>0</v>
      </c>
      <c r="J4" s="5">
        <f t="shared" ref="J4:J14" si="1">SUM(COUNTIF($C4:$H4,"LF"),COUNTIF($C4:$H4,"CL"),COUNTIF($C4:$E4,"CR"),COUNTIF($C4:$H4,"RF"))</f>
        <v>0</v>
      </c>
      <c r="K4" s="5">
        <f t="shared" ref="K4:K13" si="2">SUM(COUNTIF($C4:$H4,"P"))</f>
        <v>0</v>
      </c>
      <c r="L4" s="5">
        <f t="shared" ref="L4:L13" si="3">SUM(COUNTIF($C4:$H4,"C "))</f>
        <v>0</v>
      </c>
      <c r="M4" s="5">
        <f t="shared" ref="M4:M13" si="4">SUM(COUNTIF($C4:$H4,"BN"))</f>
        <v>0</v>
      </c>
      <c r="N4" s="5">
        <f t="shared" ref="N4:N13" si="5">SUM(I4,K4,L4)</f>
        <v>0</v>
      </c>
      <c r="O4" s="2">
        <f t="shared" ref="O4:O13" si="6">SUM(I4:M4)</f>
        <v>0</v>
      </c>
      <c r="S4">
        <f t="shared" ref="S4:S13" si="7">COUNTIF($B4:$H4,"P")</f>
        <v>0</v>
      </c>
      <c r="T4">
        <f t="shared" ref="T4:T13" si="8">COUNTIF($B4:$H4,"C ")</f>
        <v>0</v>
      </c>
      <c r="U4">
        <f t="shared" ref="U4:U13" si="9">COUNTIF($B4:$H4,"1B")</f>
        <v>0</v>
      </c>
      <c r="V4">
        <f t="shared" ref="V4:V13" si="10">COUNTIF($B4:$H4,"2B")</f>
        <v>0</v>
      </c>
      <c r="W4">
        <f t="shared" ref="W4:W13" si="11">COUNTIF($B4:$H4,"3B")</f>
        <v>0</v>
      </c>
      <c r="X4">
        <f t="shared" ref="X4:X13" si="12">COUNTIF($B4:$H4,"SS")</f>
        <v>0</v>
      </c>
      <c r="Y4">
        <f t="shared" ref="Y4:Y13" si="13">COUNTIF($B4:$H4,"LF")</f>
        <v>0</v>
      </c>
      <c r="Z4">
        <f t="shared" ref="Z4:Z13" si="14">COUNTIF($B4:$H4,"CF")</f>
        <v>0</v>
      </c>
      <c r="AA4">
        <f t="shared" ref="AA4:AA13" si="15">COUNTIF($B4:$H4,"RF")</f>
        <v>0</v>
      </c>
      <c r="AB4">
        <f t="shared" ref="AB4:AB13" si="16">COUNTIF($B4:$H4,"BN")</f>
        <v>0</v>
      </c>
    </row>
    <row r="5" spans="1:28" s="2" customFormat="1" ht="37.950000000000003" customHeight="1" x14ac:dyDescent="0.45">
      <c r="A5" s="3">
        <v>3</v>
      </c>
      <c r="B5" s="7"/>
      <c r="C5" s="11"/>
      <c r="D5" s="11"/>
      <c r="E5" s="11"/>
      <c r="F5" s="11"/>
      <c r="G5" s="11"/>
      <c r="H5" s="11"/>
      <c r="I5" s="5">
        <f t="shared" si="0"/>
        <v>0</v>
      </c>
      <c r="J5" s="5">
        <f t="shared" si="1"/>
        <v>0</v>
      </c>
      <c r="K5" s="5">
        <f t="shared" si="2"/>
        <v>0</v>
      </c>
      <c r="L5" s="5">
        <f t="shared" si="3"/>
        <v>0</v>
      </c>
      <c r="M5" s="5">
        <f t="shared" si="4"/>
        <v>0</v>
      </c>
      <c r="N5" s="5">
        <f t="shared" si="5"/>
        <v>0</v>
      </c>
      <c r="O5" s="2">
        <f t="shared" si="6"/>
        <v>0</v>
      </c>
      <c r="S5">
        <f t="shared" si="7"/>
        <v>0</v>
      </c>
      <c r="T5">
        <f t="shared" si="8"/>
        <v>0</v>
      </c>
      <c r="U5">
        <f t="shared" si="9"/>
        <v>0</v>
      </c>
      <c r="V5">
        <f t="shared" si="10"/>
        <v>0</v>
      </c>
      <c r="W5">
        <f t="shared" si="11"/>
        <v>0</v>
      </c>
      <c r="X5">
        <f t="shared" si="12"/>
        <v>0</v>
      </c>
      <c r="Y5">
        <f t="shared" si="13"/>
        <v>0</v>
      </c>
      <c r="Z5">
        <f t="shared" si="14"/>
        <v>0</v>
      </c>
      <c r="AA5">
        <f t="shared" si="15"/>
        <v>0</v>
      </c>
      <c r="AB5">
        <f t="shared" si="16"/>
        <v>0</v>
      </c>
    </row>
    <row r="6" spans="1:28" s="2" customFormat="1" ht="37.950000000000003" customHeight="1" x14ac:dyDescent="0.45">
      <c r="A6" s="7">
        <v>4</v>
      </c>
      <c r="B6" s="7"/>
      <c r="C6" s="11"/>
      <c r="D6" s="11"/>
      <c r="E6" s="11"/>
      <c r="F6" s="11"/>
      <c r="G6" s="11"/>
      <c r="H6" s="11"/>
      <c r="I6" s="5">
        <f t="shared" si="0"/>
        <v>0</v>
      </c>
      <c r="J6" s="5">
        <f t="shared" si="1"/>
        <v>0</v>
      </c>
      <c r="K6" s="5">
        <f t="shared" si="2"/>
        <v>0</v>
      </c>
      <c r="L6" s="5">
        <f t="shared" si="3"/>
        <v>0</v>
      </c>
      <c r="M6" s="5">
        <f t="shared" si="4"/>
        <v>0</v>
      </c>
      <c r="N6" s="5">
        <f t="shared" si="5"/>
        <v>0</v>
      </c>
      <c r="O6" s="2">
        <f t="shared" si="6"/>
        <v>0</v>
      </c>
      <c r="S6">
        <f t="shared" si="7"/>
        <v>0</v>
      </c>
      <c r="T6">
        <f t="shared" si="8"/>
        <v>0</v>
      </c>
      <c r="U6">
        <f t="shared" si="9"/>
        <v>0</v>
      </c>
      <c r="V6">
        <f t="shared" si="10"/>
        <v>0</v>
      </c>
      <c r="W6">
        <f t="shared" si="11"/>
        <v>0</v>
      </c>
      <c r="X6">
        <f t="shared" si="12"/>
        <v>0</v>
      </c>
      <c r="Y6">
        <f t="shared" si="13"/>
        <v>0</v>
      </c>
      <c r="Z6">
        <f t="shared" si="14"/>
        <v>0</v>
      </c>
      <c r="AA6">
        <f t="shared" si="15"/>
        <v>0</v>
      </c>
      <c r="AB6">
        <f t="shared" si="16"/>
        <v>0</v>
      </c>
    </row>
    <row r="7" spans="1:28" s="2" customFormat="1" ht="37.950000000000003" customHeight="1" x14ac:dyDescent="0.45">
      <c r="A7" s="3">
        <v>5</v>
      </c>
      <c r="B7" s="7"/>
      <c r="C7" s="11"/>
      <c r="D7" s="11"/>
      <c r="E7" s="11"/>
      <c r="F7" s="11"/>
      <c r="G7" s="11"/>
      <c r="H7" s="11"/>
      <c r="I7" s="5">
        <f t="shared" si="0"/>
        <v>0</v>
      </c>
      <c r="J7" s="5">
        <f t="shared" si="1"/>
        <v>0</v>
      </c>
      <c r="K7" s="5">
        <f t="shared" si="2"/>
        <v>0</v>
      </c>
      <c r="L7" s="5">
        <f t="shared" si="3"/>
        <v>0</v>
      </c>
      <c r="M7" s="5">
        <f t="shared" si="4"/>
        <v>0</v>
      </c>
      <c r="N7" s="5">
        <f t="shared" si="5"/>
        <v>0</v>
      </c>
      <c r="O7" s="2">
        <f t="shared" si="6"/>
        <v>0</v>
      </c>
      <c r="S7">
        <f t="shared" si="7"/>
        <v>0</v>
      </c>
      <c r="T7">
        <f t="shared" si="8"/>
        <v>0</v>
      </c>
      <c r="U7">
        <f t="shared" si="9"/>
        <v>0</v>
      </c>
      <c r="V7">
        <f t="shared" si="10"/>
        <v>0</v>
      </c>
      <c r="W7">
        <f t="shared" si="11"/>
        <v>0</v>
      </c>
      <c r="X7">
        <f t="shared" si="12"/>
        <v>0</v>
      </c>
      <c r="Y7">
        <f t="shared" si="13"/>
        <v>0</v>
      </c>
      <c r="Z7">
        <f t="shared" si="14"/>
        <v>0</v>
      </c>
      <c r="AA7">
        <f t="shared" si="15"/>
        <v>0</v>
      </c>
      <c r="AB7">
        <f t="shared" si="16"/>
        <v>0</v>
      </c>
    </row>
    <row r="8" spans="1:28" s="2" customFormat="1" ht="37.950000000000003" customHeight="1" x14ac:dyDescent="0.45">
      <c r="A8" s="3">
        <v>6</v>
      </c>
      <c r="B8" s="7"/>
      <c r="C8" s="11"/>
      <c r="D8" s="11"/>
      <c r="E8" s="11"/>
      <c r="F8" s="11"/>
      <c r="G8" s="11"/>
      <c r="H8" s="11"/>
      <c r="I8" s="5">
        <f t="shared" si="0"/>
        <v>0</v>
      </c>
      <c r="J8" s="5">
        <f t="shared" si="1"/>
        <v>0</v>
      </c>
      <c r="K8" s="5">
        <f t="shared" si="2"/>
        <v>0</v>
      </c>
      <c r="L8" s="5">
        <f t="shared" si="3"/>
        <v>0</v>
      </c>
      <c r="M8" s="5">
        <f t="shared" si="4"/>
        <v>0</v>
      </c>
      <c r="N8" s="5">
        <f t="shared" si="5"/>
        <v>0</v>
      </c>
      <c r="O8" s="2">
        <f t="shared" si="6"/>
        <v>0</v>
      </c>
      <c r="S8">
        <f t="shared" si="7"/>
        <v>0</v>
      </c>
      <c r="T8">
        <f t="shared" si="8"/>
        <v>0</v>
      </c>
      <c r="U8">
        <f t="shared" si="9"/>
        <v>0</v>
      </c>
      <c r="V8">
        <f t="shared" si="10"/>
        <v>0</v>
      </c>
      <c r="W8">
        <f t="shared" si="11"/>
        <v>0</v>
      </c>
      <c r="X8">
        <f t="shared" si="12"/>
        <v>0</v>
      </c>
      <c r="Y8">
        <f t="shared" si="13"/>
        <v>0</v>
      </c>
      <c r="Z8">
        <f t="shared" si="14"/>
        <v>0</v>
      </c>
      <c r="AA8">
        <f t="shared" si="15"/>
        <v>0</v>
      </c>
      <c r="AB8">
        <f t="shared" si="16"/>
        <v>0</v>
      </c>
    </row>
    <row r="9" spans="1:28" s="2" customFormat="1" ht="37.950000000000003" customHeight="1" x14ac:dyDescent="0.45">
      <c r="A9" s="3">
        <v>7</v>
      </c>
      <c r="B9" s="7"/>
      <c r="C9" s="11"/>
      <c r="D9" s="11"/>
      <c r="E9" s="11"/>
      <c r="F9" s="11"/>
      <c r="G9" s="11"/>
      <c r="H9" s="11"/>
      <c r="I9" s="5">
        <f t="shared" si="0"/>
        <v>0</v>
      </c>
      <c r="J9" s="5">
        <f t="shared" si="1"/>
        <v>0</v>
      </c>
      <c r="K9" s="5">
        <f t="shared" si="2"/>
        <v>0</v>
      </c>
      <c r="L9" s="5">
        <f t="shared" si="3"/>
        <v>0</v>
      </c>
      <c r="M9" s="5">
        <f t="shared" si="4"/>
        <v>0</v>
      </c>
      <c r="N9" s="5">
        <f t="shared" si="5"/>
        <v>0</v>
      </c>
      <c r="O9" s="2">
        <f t="shared" si="6"/>
        <v>0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</v>
      </c>
      <c r="W9">
        <f t="shared" si="11"/>
        <v>0</v>
      </c>
      <c r="X9">
        <f t="shared" si="12"/>
        <v>0</v>
      </c>
      <c r="Y9">
        <f t="shared" si="13"/>
        <v>0</v>
      </c>
      <c r="Z9">
        <f t="shared" si="14"/>
        <v>0</v>
      </c>
      <c r="AA9">
        <f t="shared" si="15"/>
        <v>0</v>
      </c>
      <c r="AB9">
        <f t="shared" si="16"/>
        <v>0</v>
      </c>
    </row>
    <row r="10" spans="1:28" s="2" customFormat="1" ht="37.950000000000003" customHeight="1" x14ac:dyDescent="0.45">
      <c r="A10" s="3">
        <v>8</v>
      </c>
      <c r="B10" s="7"/>
      <c r="C10" s="11"/>
      <c r="D10" s="11"/>
      <c r="E10" s="11"/>
      <c r="F10" s="11"/>
      <c r="G10" s="11"/>
      <c r="H10" s="11"/>
      <c r="I10" s="5">
        <f t="shared" si="0"/>
        <v>0</v>
      </c>
      <c r="J10" s="5">
        <f t="shared" si="1"/>
        <v>0</v>
      </c>
      <c r="K10" s="5">
        <f t="shared" si="2"/>
        <v>0</v>
      </c>
      <c r="L10" s="5">
        <f t="shared" si="3"/>
        <v>0</v>
      </c>
      <c r="M10" s="5">
        <f t="shared" si="4"/>
        <v>0</v>
      </c>
      <c r="N10" s="5">
        <f t="shared" si="5"/>
        <v>0</v>
      </c>
      <c r="O10" s="2">
        <f t="shared" si="6"/>
        <v>0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  <c r="AB10">
        <f t="shared" si="16"/>
        <v>0</v>
      </c>
    </row>
    <row r="11" spans="1:28" s="2" customFormat="1" ht="37.950000000000003" customHeight="1" x14ac:dyDescent="0.45">
      <c r="A11" s="3">
        <v>9</v>
      </c>
      <c r="B11" s="7"/>
      <c r="C11" s="11"/>
      <c r="D11" s="11"/>
      <c r="E11" s="11"/>
      <c r="F11" s="11"/>
      <c r="G11" s="11"/>
      <c r="H11" s="11"/>
      <c r="I11" s="5">
        <f t="shared" si="0"/>
        <v>0</v>
      </c>
      <c r="J11" s="5">
        <f t="shared" si="1"/>
        <v>0</v>
      </c>
      <c r="K11" s="5">
        <f t="shared" si="2"/>
        <v>0</v>
      </c>
      <c r="L11" s="5">
        <f t="shared" si="3"/>
        <v>0</v>
      </c>
      <c r="M11" s="5">
        <f t="shared" si="4"/>
        <v>0</v>
      </c>
      <c r="N11" s="5">
        <f t="shared" si="5"/>
        <v>0</v>
      </c>
      <c r="O11" s="2">
        <f t="shared" si="6"/>
        <v>0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B11">
        <f t="shared" si="16"/>
        <v>0</v>
      </c>
    </row>
    <row r="12" spans="1:28" s="2" customFormat="1" ht="37.950000000000003" customHeight="1" x14ac:dyDescent="0.45">
      <c r="A12" s="3">
        <v>10</v>
      </c>
      <c r="B12" s="7"/>
      <c r="C12" s="11"/>
      <c r="D12" s="11"/>
      <c r="E12" s="11"/>
      <c r="F12" s="11"/>
      <c r="G12" s="11"/>
      <c r="H12" s="11"/>
      <c r="I12" s="5">
        <f t="shared" si="0"/>
        <v>0</v>
      </c>
      <c r="J12" s="5">
        <f t="shared" si="1"/>
        <v>0</v>
      </c>
      <c r="K12" s="5">
        <f t="shared" si="2"/>
        <v>0</v>
      </c>
      <c r="L12" s="5">
        <f t="shared" si="3"/>
        <v>0</v>
      </c>
      <c r="M12" s="5">
        <f t="shared" si="4"/>
        <v>0</v>
      </c>
      <c r="N12" s="5">
        <f t="shared" si="5"/>
        <v>0</v>
      </c>
      <c r="O12" s="2">
        <f t="shared" si="6"/>
        <v>0</v>
      </c>
      <c r="S12">
        <f t="shared" si="7"/>
        <v>0</v>
      </c>
      <c r="T12">
        <f t="shared" si="8"/>
        <v>0</v>
      </c>
      <c r="U12">
        <f t="shared" si="9"/>
        <v>0</v>
      </c>
      <c r="V12">
        <f t="shared" si="10"/>
        <v>0</v>
      </c>
      <c r="W12">
        <f t="shared" si="11"/>
        <v>0</v>
      </c>
      <c r="X12">
        <f t="shared" si="12"/>
        <v>0</v>
      </c>
      <c r="Y12">
        <f t="shared" si="13"/>
        <v>0</v>
      </c>
      <c r="Z12">
        <f t="shared" si="14"/>
        <v>0</v>
      </c>
      <c r="AA12">
        <f t="shared" si="15"/>
        <v>0</v>
      </c>
      <c r="AB12">
        <f t="shared" si="16"/>
        <v>0</v>
      </c>
    </row>
    <row r="13" spans="1:28" s="2" customFormat="1" ht="37.950000000000003" customHeight="1" x14ac:dyDescent="0.45">
      <c r="A13" s="3">
        <v>11</v>
      </c>
      <c r="B13" s="7"/>
      <c r="C13" s="11"/>
      <c r="D13" s="11"/>
      <c r="E13" s="11"/>
      <c r="F13" s="11"/>
      <c r="G13" s="11"/>
      <c r="H13" s="11"/>
      <c r="I13" s="5">
        <f t="shared" si="0"/>
        <v>0</v>
      </c>
      <c r="J13" s="5">
        <f t="shared" si="1"/>
        <v>0</v>
      </c>
      <c r="K13" s="5">
        <f t="shared" si="2"/>
        <v>0</v>
      </c>
      <c r="L13" s="5">
        <f t="shared" si="3"/>
        <v>0</v>
      </c>
      <c r="M13" s="5">
        <f t="shared" si="4"/>
        <v>0</v>
      </c>
      <c r="N13" s="5">
        <f t="shared" si="5"/>
        <v>0</v>
      </c>
      <c r="O13" s="2">
        <f t="shared" si="6"/>
        <v>0</v>
      </c>
      <c r="S13">
        <f t="shared" si="7"/>
        <v>0</v>
      </c>
      <c r="T13">
        <f t="shared" si="8"/>
        <v>0</v>
      </c>
      <c r="U13">
        <f t="shared" si="9"/>
        <v>0</v>
      </c>
      <c r="V13">
        <f t="shared" si="10"/>
        <v>0</v>
      </c>
      <c r="W13">
        <f t="shared" si="11"/>
        <v>0</v>
      </c>
      <c r="X13">
        <f t="shared" si="12"/>
        <v>0</v>
      </c>
      <c r="Y13">
        <f t="shared" si="13"/>
        <v>0</v>
      </c>
      <c r="Z13">
        <f t="shared" si="14"/>
        <v>0</v>
      </c>
      <c r="AA13">
        <f t="shared" si="15"/>
        <v>0</v>
      </c>
      <c r="AB13">
        <f t="shared" si="16"/>
        <v>0</v>
      </c>
    </row>
    <row r="14" spans="1:28" s="2" customFormat="1" ht="23.4" x14ac:dyDescent="0.45">
      <c r="I14" s="5">
        <f>SUM(I3:I13)/4</f>
        <v>0</v>
      </c>
      <c r="J14" s="5">
        <f t="shared" si="1"/>
        <v>0</v>
      </c>
      <c r="K14" s="5">
        <f>SUM(K3:K13)</f>
        <v>0</v>
      </c>
      <c r="L14" s="5">
        <f>SUM(L3:L13)</f>
        <v>0</v>
      </c>
      <c r="M14" s="5">
        <f t="shared" ref="M14" si="17">SUM(COUNTIF($C14:$H14,"BN"))</f>
        <v>0</v>
      </c>
    </row>
    <row r="15" spans="1:28" ht="23.4" x14ac:dyDescent="0.45">
      <c r="A15" s="2"/>
      <c r="B15" s="2"/>
      <c r="C15" s="2"/>
      <c r="D15" s="2"/>
      <c r="E15" s="2"/>
      <c r="G15" s="2"/>
      <c r="H15" s="2"/>
      <c r="I15" s="5"/>
      <c r="J15" s="5"/>
      <c r="K15" s="5"/>
      <c r="L15" s="5"/>
      <c r="M15" s="5"/>
      <c r="N15" s="2"/>
    </row>
    <row r="18" spans="1:14" ht="23.4" x14ac:dyDescent="0.45">
      <c r="A18" s="2"/>
      <c r="B18" s="2" t="s">
        <v>27</v>
      </c>
      <c r="C18" s="2"/>
      <c r="D18" s="2"/>
      <c r="E18" s="2"/>
      <c r="F18" s="2"/>
      <c r="G18" s="2"/>
      <c r="H18" s="2"/>
      <c r="I18" s="5"/>
      <c r="J18" s="5"/>
      <c r="K18" s="5"/>
    </row>
    <row r="19" spans="1:14" ht="23.4" x14ac:dyDescent="0.45">
      <c r="A19" s="1" t="s">
        <v>0</v>
      </c>
      <c r="B19" s="9"/>
      <c r="C19" s="1">
        <v>1</v>
      </c>
      <c r="D19" s="1">
        <v>2</v>
      </c>
      <c r="E19" s="1">
        <v>3</v>
      </c>
      <c r="F19" s="1">
        <v>4</v>
      </c>
      <c r="G19" s="1">
        <v>5</v>
      </c>
      <c r="H19" s="1">
        <v>6</v>
      </c>
      <c r="I19" s="5" t="s">
        <v>33</v>
      </c>
      <c r="J19" s="5" t="s">
        <v>34</v>
      </c>
      <c r="K19" s="5" t="s">
        <v>35</v>
      </c>
      <c r="L19" s="5" t="s">
        <v>53</v>
      </c>
      <c r="M19" s="5" t="s">
        <v>54</v>
      </c>
      <c r="N19" s="5" t="s">
        <v>55</v>
      </c>
    </row>
    <row r="20" spans="1:14" ht="23.4" x14ac:dyDescent="0.45">
      <c r="A20" s="3">
        <v>1</v>
      </c>
      <c r="B20" s="7"/>
      <c r="C20" s="26"/>
      <c r="D20" s="26"/>
      <c r="E20" s="26"/>
      <c r="F20" s="26"/>
      <c r="G20" s="26"/>
      <c r="H20" s="26"/>
      <c r="I20" s="5">
        <f t="shared" ref="I20:I30" si="18">SUM(IF(ISTEXT(C20),1),IF(ISTEXT(D20),1),IF(ISTEXT(E20),1),IF(ISTEXT(F20),1),IF(ISTEXT(G20),1),IF(ISTEXT(H20),1))</f>
        <v>0</v>
      </c>
      <c r="J20" s="5">
        <f t="shared" ref="J20:J30" si="19">I20-SUM(COUNTIF(C20:G20,"*O"),COUNTIF(C20:H20,"K*"))</f>
        <v>0</v>
      </c>
      <c r="K20" s="5">
        <f t="shared" ref="K20:K30" si="20">COUNTIF(C20:H20,"*R*")</f>
        <v>0</v>
      </c>
      <c r="L20" s="5">
        <f t="shared" ref="L20:L30" si="21">COUNTIF(C20:H20,"*K*")</f>
        <v>0</v>
      </c>
      <c r="M20" s="5">
        <f t="shared" ref="M20:M30" si="22">COUNTIF(C20:H20,"*BI*")</f>
        <v>0</v>
      </c>
      <c r="N20" s="5">
        <f>SUM(COUNTIF(C20:H20,"*1B*"),COUNTIF(C20:H20,"*2B*"),COUNTIF(C20:H20,"*3B*"),COUNTIF(C20:H20,"*HR*"))</f>
        <v>0</v>
      </c>
    </row>
    <row r="21" spans="1:14" ht="23.4" x14ac:dyDescent="0.45">
      <c r="A21" s="3">
        <v>2</v>
      </c>
      <c r="B21" s="7"/>
      <c r="C21" s="26"/>
      <c r="D21" s="26"/>
      <c r="E21" s="26"/>
      <c r="F21" s="26"/>
      <c r="G21" s="26"/>
      <c r="H21" s="26"/>
      <c r="I21" s="5">
        <f t="shared" si="18"/>
        <v>0</v>
      </c>
      <c r="J21" s="5">
        <f t="shared" si="19"/>
        <v>0</v>
      </c>
      <c r="K21" s="5">
        <f t="shared" si="20"/>
        <v>0</v>
      </c>
      <c r="L21" s="5">
        <f t="shared" si="21"/>
        <v>0</v>
      </c>
      <c r="M21" s="5">
        <f t="shared" si="22"/>
        <v>0</v>
      </c>
      <c r="N21" s="5">
        <f t="shared" ref="N21:N30" si="23">SUM(COUNTIF(C21:H21,"*1B*"),COUNTIF(C21:H21,"*2B*"),COUNTIF(C21:H21,"*3B*"),COUNTIF(C21:H21,"*HR*"))</f>
        <v>0</v>
      </c>
    </row>
    <row r="22" spans="1:14" ht="23.4" x14ac:dyDescent="0.45">
      <c r="A22" s="3">
        <v>3</v>
      </c>
      <c r="B22" s="7"/>
      <c r="C22" s="26"/>
      <c r="D22" s="26"/>
      <c r="E22" s="26"/>
      <c r="F22" s="26"/>
      <c r="G22" s="26"/>
      <c r="H22" s="26"/>
      <c r="I22" s="5">
        <f t="shared" si="18"/>
        <v>0</v>
      </c>
      <c r="J22" s="5">
        <f t="shared" si="19"/>
        <v>0</v>
      </c>
      <c r="K22" s="5">
        <f t="shared" si="20"/>
        <v>0</v>
      </c>
      <c r="L22" s="5">
        <f t="shared" si="21"/>
        <v>0</v>
      </c>
      <c r="M22" s="5">
        <f t="shared" si="22"/>
        <v>0</v>
      </c>
      <c r="N22" s="5">
        <f t="shared" si="23"/>
        <v>0</v>
      </c>
    </row>
    <row r="23" spans="1:14" ht="23.4" x14ac:dyDescent="0.45">
      <c r="A23" s="7">
        <v>4</v>
      </c>
      <c r="B23" s="7"/>
      <c r="C23" s="26"/>
      <c r="D23" s="26"/>
      <c r="E23" s="26"/>
      <c r="F23" s="26"/>
      <c r="G23" s="26"/>
      <c r="H23" s="26"/>
      <c r="I23" s="5">
        <f t="shared" si="18"/>
        <v>0</v>
      </c>
      <c r="J23" s="5">
        <f t="shared" si="19"/>
        <v>0</v>
      </c>
      <c r="K23" s="5">
        <f t="shared" si="20"/>
        <v>0</v>
      </c>
      <c r="L23" s="5">
        <f t="shared" si="21"/>
        <v>0</v>
      </c>
      <c r="M23" s="5">
        <f t="shared" si="22"/>
        <v>0</v>
      </c>
      <c r="N23" s="5">
        <f t="shared" si="23"/>
        <v>0</v>
      </c>
    </row>
    <row r="24" spans="1:14" ht="23.4" x14ac:dyDescent="0.45">
      <c r="A24" s="3">
        <v>5</v>
      </c>
      <c r="B24" s="7"/>
      <c r="C24" s="26"/>
      <c r="D24" s="26"/>
      <c r="E24" s="26"/>
      <c r="F24" s="26"/>
      <c r="G24" s="26"/>
      <c r="H24" s="26"/>
      <c r="I24" s="5">
        <f t="shared" si="18"/>
        <v>0</v>
      </c>
      <c r="J24" s="5">
        <f t="shared" si="19"/>
        <v>0</v>
      </c>
      <c r="K24" s="5">
        <f t="shared" si="20"/>
        <v>0</v>
      </c>
      <c r="L24" s="5">
        <f t="shared" si="21"/>
        <v>0</v>
      </c>
      <c r="M24" s="5">
        <f t="shared" si="22"/>
        <v>0</v>
      </c>
      <c r="N24" s="5">
        <f t="shared" si="23"/>
        <v>0</v>
      </c>
    </row>
    <row r="25" spans="1:14" ht="23.4" x14ac:dyDescent="0.45">
      <c r="A25" s="3">
        <v>6</v>
      </c>
      <c r="B25" s="7"/>
      <c r="C25" s="26"/>
      <c r="D25" s="26"/>
      <c r="E25" s="26"/>
      <c r="F25" s="26"/>
      <c r="G25" s="26"/>
      <c r="H25" s="26"/>
      <c r="I25" s="5">
        <f t="shared" si="18"/>
        <v>0</v>
      </c>
      <c r="J25" s="5">
        <f t="shared" si="19"/>
        <v>0</v>
      </c>
      <c r="K25" s="5">
        <f t="shared" si="20"/>
        <v>0</v>
      </c>
      <c r="L25" s="5">
        <f t="shared" si="21"/>
        <v>0</v>
      </c>
      <c r="M25" s="5">
        <f t="shared" si="22"/>
        <v>0</v>
      </c>
      <c r="N25" s="5">
        <f t="shared" si="23"/>
        <v>0</v>
      </c>
    </row>
    <row r="26" spans="1:14" ht="23.4" x14ac:dyDescent="0.45">
      <c r="A26" s="3">
        <v>7</v>
      </c>
      <c r="B26" s="7"/>
      <c r="C26" s="26"/>
      <c r="D26" s="26"/>
      <c r="E26" s="26"/>
      <c r="F26" s="26"/>
      <c r="G26" s="26"/>
      <c r="H26" s="26"/>
      <c r="I26" s="5">
        <f t="shared" si="18"/>
        <v>0</v>
      </c>
      <c r="J26" s="5">
        <f t="shared" si="19"/>
        <v>0</v>
      </c>
      <c r="K26" s="5">
        <f t="shared" si="20"/>
        <v>0</v>
      </c>
      <c r="L26" s="5">
        <f t="shared" si="21"/>
        <v>0</v>
      </c>
      <c r="M26" s="5">
        <f t="shared" si="22"/>
        <v>0</v>
      </c>
      <c r="N26" s="5">
        <f t="shared" si="23"/>
        <v>0</v>
      </c>
    </row>
    <row r="27" spans="1:14" ht="23.4" x14ac:dyDescent="0.45">
      <c r="A27" s="3">
        <v>8</v>
      </c>
      <c r="B27" s="7"/>
      <c r="C27" s="26"/>
      <c r="D27" s="26"/>
      <c r="E27" s="26"/>
      <c r="F27" s="26"/>
      <c r="G27" s="26"/>
      <c r="H27" s="26"/>
      <c r="I27" s="5">
        <f t="shared" si="18"/>
        <v>0</v>
      </c>
      <c r="J27" s="5">
        <f t="shared" si="19"/>
        <v>0</v>
      </c>
      <c r="K27" s="5">
        <f t="shared" si="20"/>
        <v>0</v>
      </c>
      <c r="L27" s="5">
        <f t="shared" si="21"/>
        <v>0</v>
      </c>
      <c r="M27" s="5">
        <f t="shared" si="22"/>
        <v>0</v>
      </c>
      <c r="N27" s="5">
        <f t="shared" si="23"/>
        <v>0</v>
      </c>
    </row>
    <row r="28" spans="1:14" ht="23.4" x14ac:dyDescent="0.45">
      <c r="A28" s="3">
        <v>9</v>
      </c>
      <c r="B28" s="7"/>
      <c r="C28" s="26"/>
      <c r="D28" s="26"/>
      <c r="E28" s="26"/>
      <c r="F28" s="26"/>
      <c r="G28" s="26"/>
      <c r="H28" s="26"/>
      <c r="I28" s="5">
        <f t="shared" si="18"/>
        <v>0</v>
      </c>
      <c r="J28" s="5">
        <f t="shared" si="19"/>
        <v>0</v>
      </c>
      <c r="K28" s="5">
        <f t="shared" si="20"/>
        <v>0</v>
      </c>
      <c r="L28" s="5">
        <f t="shared" si="21"/>
        <v>0</v>
      </c>
      <c r="M28" s="5">
        <f t="shared" si="22"/>
        <v>0</v>
      </c>
      <c r="N28" s="5">
        <f t="shared" si="23"/>
        <v>0</v>
      </c>
    </row>
    <row r="29" spans="1:14" ht="23.4" x14ac:dyDescent="0.45">
      <c r="A29" s="3">
        <v>10</v>
      </c>
      <c r="B29" s="7"/>
      <c r="C29" s="26"/>
      <c r="D29" s="26"/>
      <c r="E29" s="26"/>
      <c r="F29" s="26"/>
      <c r="G29" s="26"/>
      <c r="H29" s="26"/>
      <c r="I29" s="5">
        <f t="shared" si="18"/>
        <v>0</v>
      </c>
      <c r="J29" s="5">
        <f t="shared" si="19"/>
        <v>0</v>
      </c>
      <c r="K29" s="5">
        <f t="shared" si="20"/>
        <v>0</v>
      </c>
      <c r="L29" s="5">
        <f t="shared" si="21"/>
        <v>0</v>
      </c>
      <c r="M29" s="5">
        <f t="shared" si="22"/>
        <v>0</v>
      </c>
      <c r="N29" s="5">
        <f t="shared" si="23"/>
        <v>0</v>
      </c>
    </row>
    <row r="30" spans="1:14" ht="23.4" x14ac:dyDescent="0.45">
      <c r="A30" s="3">
        <v>11</v>
      </c>
      <c r="B30" s="7"/>
      <c r="C30" s="26"/>
      <c r="D30" s="26"/>
      <c r="E30" s="26"/>
      <c r="F30" s="26"/>
      <c r="G30" s="26"/>
      <c r="H30" s="26"/>
      <c r="I30" s="5">
        <f t="shared" si="18"/>
        <v>0</v>
      </c>
      <c r="J30" s="5">
        <f t="shared" si="19"/>
        <v>0</v>
      </c>
      <c r="K30" s="5">
        <f t="shared" si="20"/>
        <v>0</v>
      </c>
      <c r="L30" s="5">
        <f t="shared" si="21"/>
        <v>0</v>
      </c>
      <c r="M30" s="5">
        <f t="shared" si="22"/>
        <v>0</v>
      </c>
      <c r="N30" s="5">
        <f t="shared" si="23"/>
        <v>0</v>
      </c>
    </row>
    <row r="31" spans="1:14" ht="23.4" x14ac:dyDescent="0.45">
      <c r="A31" s="2"/>
      <c r="B31" s="2"/>
      <c r="C31" s="2"/>
      <c r="D31" s="2"/>
      <c r="E31" s="2"/>
      <c r="F31" s="2"/>
      <c r="G31" s="2"/>
      <c r="H31" s="2"/>
      <c r="I31" s="5"/>
      <c r="J31" s="5"/>
      <c r="K31" s="5">
        <f>SUM(K20:K30)</f>
        <v>0</v>
      </c>
    </row>
  </sheetData>
  <mergeCells count="1">
    <mergeCell ref="A1:G1"/>
  </mergeCells>
  <phoneticPr fontId="15" type="noConversion"/>
  <conditionalFormatting sqref="C3:H13">
    <cfRule type="containsText" dxfId="4470" priority="271" operator="containsText" text="BN">
      <formula>NOT(ISERROR(SEARCH("BN",C3)))</formula>
    </cfRule>
    <cfRule type="containsText" dxfId="4469" priority="272" operator="containsText" text="P">
      <formula>NOT(ISERROR(SEARCH("P",C3)))</formula>
    </cfRule>
    <cfRule type="containsText" dxfId="4468" priority="273" operator="containsText" text="SS">
      <formula>NOT(ISERROR(SEARCH("SS",C3)))</formula>
    </cfRule>
    <cfRule type="containsText" dxfId="4467" priority="274" operator="containsText" text="3B">
      <formula>NOT(ISERROR(SEARCH("3B",C3)))</formula>
    </cfRule>
    <cfRule type="containsText" dxfId="4466" priority="275" operator="containsText" text="2B">
      <formula>NOT(ISERROR(SEARCH("2B",C3)))</formula>
    </cfRule>
    <cfRule type="containsText" dxfId="4465" priority="276" operator="containsText" text="1B">
      <formula>NOT(ISERROR(SEARCH("1B",C3)))</formula>
    </cfRule>
    <cfRule type="containsText" dxfId="4464" priority="277" operator="containsText" text="C ">
      <formula>NOT(ISERROR(SEARCH("C ",C3)))</formula>
    </cfRule>
    <cfRule type="containsText" dxfId="4463" priority="278" operator="containsText" text="CR">
      <formula>NOT(ISERROR(SEARCH("CR",C3)))</formula>
    </cfRule>
    <cfRule type="containsText" dxfId="4462" priority="279" operator="containsText" text="CL">
      <formula>NOT(ISERROR(SEARCH("CL",C3)))</formula>
    </cfRule>
    <cfRule type="containsText" dxfId="4461" priority="280" operator="containsText" text="RF">
      <formula>NOT(ISERROR(SEARCH("RF",C3)))</formula>
    </cfRule>
    <cfRule type="containsText" dxfId="4460" priority="281" operator="containsText" text="LF">
      <formula>NOT(ISERROR(SEARCH("LF",C3)))</formula>
    </cfRule>
  </conditionalFormatting>
  <conditionalFormatting sqref="E5">
    <cfRule type="containsText" dxfId="4459" priority="251" operator="containsText" text="BN">
      <formula>NOT(ISERROR(SEARCH("BN",E5)))</formula>
    </cfRule>
    <cfRule type="containsText" dxfId="4458" priority="252" operator="containsText" text="P">
      <formula>NOT(ISERROR(SEARCH("P",E5)))</formula>
    </cfRule>
    <cfRule type="containsText" dxfId="4457" priority="253" operator="containsText" text="SS">
      <formula>NOT(ISERROR(SEARCH("SS",E5)))</formula>
    </cfRule>
    <cfRule type="containsText" dxfId="4456" priority="254" operator="containsText" text="3B">
      <formula>NOT(ISERROR(SEARCH("3B",E5)))</formula>
    </cfRule>
    <cfRule type="containsText" dxfId="4455" priority="255" operator="containsText" text="2B">
      <formula>NOT(ISERROR(SEARCH("2B",E5)))</formula>
    </cfRule>
    <cfRule type="containsText" dxfId="4454" priority="256" operator="containsText" text="1B">
      <formula>NOT(ISERROR(SEARCH("1B",E5)))</formula>
    </cfRule>
    <cfRule type="containsText" dxfId="4453" priority="257" operator="containsText" text="C ">
      <formula>NOT(ISERROR(SEARCH("C ",E5)))</formula>
    </cfRule>
    <cfRule type="containsText" dxfId="4452" priority="258" operator="containsText" text="CR">
      <formula>NOT(ISERROR(SEARCH("CR",E5)))</formula>
    </cfRule>
    <cfRule type="containsText" dxfId="4451" priority="259" operator="containsText" text="CL">
      <formula>NOT(ISERROR(SEARCH("CL",E5)))</formula>
    </cfRule>
    <cfRule type="containsText" dxfId="4450" priority="260" operator="containsText" text="RF">
      <formula>NOT(ISERROR(SEARCH("RF",E5)))</formula>
    </cfRule>
    <cfRule type="containsText" dxfId="4449" priority="261" operator="containsText" text="LF">
      <formula>NOT(ISERROR(SEARCH("LF",E5)))</formula>
    </cfRule>
  </conditionalFormatting>
  <conditionalFormatting sqref="E13">
    <cfRule type="containsText" dxfId="4448" priority="240" operator="containsText" text="BN">
      <formula>NOT(ISERROR(SEARCH("BN",E13)))</formula>
    </cfRule>
    <cfRule type="containsText" dxfId="4447" priority="241" operator="containsText" text="P">
      <formula>NOT(ISERROR(SEARCH("P",E13)))</formula>
    </cfRule>
    <cfRule type="containsText" dxfId="4446" priority="242" operator="containsText" text="SS">
      <formula>NOT(ISERROR(SEARCH("SS",E13)))</formula>
    </cfRule>
    <cfRule type="containsText" dxfId="4445" priority="243" operator="containsText" text="3B">
      <formula>NOT(ISERROR(SEARCH("3B",E13)))</formula>
    </cfRule>
    <cfRule type="containsText" dxfId="4444" priority="244" operator="containsText" text="2B">
      <formula>NOT(ISERROR(SEARCH("2B",E13)))</formula>
    </cfRule>
    <cfRule type="containsText" dxfId="4443" priority="245" operator="containsText" text="1B">
      <formula>NOT(ISERROR(SEARCH("1B",E13)))</formula>
    </cfRule>
    <cfRule type="containsText" dxfId="4442" priority="246" operator="containsText" text="C ">
      <formula>NOT(ISERROR(SEARCH("C ",E13)))</formula>
    </cfRule>
    <cfRule type="containsText" dxfId="4441" priority="247" operator="containsText" text="CR">
      <formula>NOT(ISERROR(SEARCH("CR",E13)))</formula>
    </cfRule>
    <cfRule type="containsText" dxfId="4440" priority="248" operator="containsText" text="CL">
      <formula>NOT(ISERROR(SEARCH("CL",E13)))</formula>
    </cfRule>
    <cfRule type="containsText" dxfId="4439" priority="249" operator="containsText" text="RF">
      <formula>NOT(ISERROR(SEARCH("RF",E13)))</formula>
    </cfRule>
    <cfRule type="containsText" dxfId="4438" priority="250" operator="containsText" text="LF">
      <formula>NOT(ISERROR(SEARCH("LF",E13)))</formula>
    </cfRule>
  </conditionalFormatting>
  <conditionalFormatting sqref="E12">
    <cfRule type="containsText" dxfId="4437" priority="229" operator="containsText" text="BN">
      <formula>NOT(ISERROR(SEARCH("BN",E12)))</formula>
    </cfRule>
    <cfRule type="containsText" dxfId="4436" priority="230" operator="containsText" text="P">
      <formula>NOT(ISERROR(SEARCH("P",E12)))</formula>
    </cfRule>
    <cfRule type="containsText" dxfId="4435" priority="231" operator="containsText" text="SS">
      <formula>NOT(ISERROR(SEARCH("SS",E12)))</formula>
    </cfRule>
    <cfRule type="containsText" dxfId="4434" priority="232" operator="containsText" text="3B">
      <formula>NOT(ISERROR(SEARCH("3B",E12)))</formula>
    </cfRule>
    <cfRule type="containsText" dxfId="4433" priority="233" operator="containsText" text="2B">
      <formula>NOT(ISERROR(SEARCH("2B",E12)))</formula>
    </cfRule>
    <cfRule type="containsText" dxfId="4432" priority="234" operator="containsText" text="1B">
      <formula>NOT(ISERROR(SEARCH("1B",E12)))</formula>
    </cfRule>
    <cfRule type="containsText" dxfId="4431" priority="235" operator="containsText" text="C ">
      <formula>NOT(ISERROR(SEARCH("C ",E12)))</formula>
    </cfRule>
    <cfRule type="containsText" dxfId="4430" priority="236" operator="containsText" text="CR">
      <formula>NOT(ISERROR(SEARCH("CR",E12)))</formula>
    </cfRule>
    <cfRule type="containsText" dxfId="4429" priority="237" operator="containsText" text="CL">
      <formula>NOT(ISERROR(SEARCH("CL",E12)))</formula>
    </cfRule>
    <cfRule type="containsText" dxfId="4428" priority="238" operator="containsText" text="RF">
      <formula>NOT(ISERROR(SEARCH("RF",E12)))</formula>
    </cfRule>
    <cfRule type="containsText" dxfId="4427" priority="239" operator="containsText" text="LF">
      <formula>NOT(ISERROR(SEARCH("LF",E12)))</formula>
    </cfRule>
  </conditionalFormatting>
  <conditionalFormatting sqref="E4">
    <cfRule type="containsText" dxfId="4426" priority="218" operator="containsText" text="BN">
      <formula>NOT(ISERROR(SEARCH("BN",E4)))</formula>
    </cfRule>
    <cfRule type="containsText" dxfId="4425" priority="219" operator="containsText" text="P">
      <formula>NOT(ISERROR(SEARCH("P",E4)))</formula>
    </cfRule>
    <cfRule type="containsText" dxfId="4424" priority="220" operator="containsText" text="SS">
      <formula>NOT(ISERROR(SEARCH("SS",E4)))</formula>
    </cfRule>
    <cfRule type="containsText" dxfId="4423" priority="221" operator="containsText" text="3B">
      <formula>NOT(ISERROR(SEARCH("3B",E4)))</formula>
    </cfRule>
    <cfRule type="containsText" dxfId="4422" priority="222" operator="containsText" text="2B">
      <formula>NOT(ISERROR(SEARCH("2B",E4)))</formula>
    </cfRule>
    <cfRule type="containsText" dxfId="4421" priority="223" operator="containsText" text="1B">
      <formula>NOT(ISERROR(SEARCH("1B",E4)))</formula>
    </cfRule>
    <cfRule type="containsText" dxfId="4420" priority="224" operator="containsText" text="C ">
      <formula>NOT(ISERROR(SEARCH("C ",E4)))</formula>
    </cfRule>
    <cfRule type="containsText" dxfId="4419" priority="225" operator="containsText" text="CR">
      <formula>NOT(ISERROR(SEARCH("CR",E4)))</formula>
    </cfRule>
    <cfRule type="containsText" dxfId="4418" priority="226" operator="containsText" text="CL">
      <formula>NOT(ISERROR(SEARCH("CL",E4)))</formula>
    </cfRule>
    <cfRule type="containsText" dxfId="4417" priority="227" operator="containsText" text="RF">
      <formula>NOT(ISERROR(SEARCH("RF",E4)))</formula>
    </cfRule>
    <cfRule type="containsText" dxfId="4416" priority="228" operator="containsText" text="LF">
      <formula>NOT(ISERROR(SEARCH("LF",E4)))</formula>
    </cfRule>
  </conditionalFormatting>
  <conditionalFormatting sqref="E3">
    <cfRule type="containsText" dxfId="4415" priority="207" operator="containsText" text="BN">
      <formula>NOT(ISERROR(SEARCH("BN",E3)))</formula>
    </cfRule>
    <cfRule type="containsText" dxfId="4414" priority="208" operator="containsText" text="P">
      <formula>NOT(ISERROR(SEARCH("P",E3)))</formula>
    </cfRule>
    <cfRule type="containsText" dxfId="4413" priority="209" operator="containsText" text="SS">
      <formula>NOT(ISERROR(SEARCH("SS",E3)))</formula>
    </cfRule>
    <cfRule type="containsText" dxfId="4412" priority="210" operator="containsText" text="3B">
      <formula>NOT(ISERROR(SEARCH("3B",E3)))</formula>
    </cfRule>
    <cfRule type="containsText" dxfId="4411" priority="211" operator="containsText" text="2B">
      <formula>NOT(ISERROR(SEARCH("2B",E3)))</formula>
    </cfRule>
    <cfRule type="containsText" dxfId="4410" priority="212" operator="containsText" text="1B">
      <formula>NOT(ISERROR(SEARCH("1B",E3)))</formula>
    </cfRule>
    <cfRule type="containsText" dxfId="4409" priority="213" operator="containsText" text="C ">
      <formula>NOT(ISERROR(SEARCH("C ",E3)))</formula>
    </cfRule>
    <cfRule type="containsText" dxfId="4408" priority="214" operator="containsText" text="CR">
      <formula>NOT(ISERROR(SEARCH("CR",E3)))</formula>
    </cfRule>
    <cfRule type="containsText" dxfId="4407" priority="215" operator="containsText" text="CL">
      <formula>NOT(ISERROR(SEARCH("CL",E3)))</formula>
    </cfRule>
    <cfRule type="containsText" dxfId="4406" priority="216" operator="containsText" text="RF">
      <formula>NOT(ISERROR(SEARCH("RF",E3)))</formula>
    </cfRule>
    <cfRule type="containsText" dxfId="4405" priority="217" operator="containsText" text="LF">
      <formula>NOT(ISERROR(SEARCH("LF",E3)))</formula>
    </cfRule>
  </conditionalFormatting>
  <conditionalFormatting sqref="E11">
    <cfRule type="containsText" dxfId="4404" priority="196" operator="containsText" text="BN">
      <formula>NOT(ISERROR(SEARCH("BN",E11)))</formula>
    </cfRule>
    <cfRule type="containsText" dxfId="4403" priority="197" operator="containsText" text="P">
      <formula>NOT(ISERROR(SEARCH("P",E11)))</formula>
    </cfRule>
    <cfRule type="containsText" dxfId="4402" priority="198" operator="containsText" text="SS">
      <formula>NOT(ISERROR(SEARCH("SS",E11)))</formula>
    </cfRule>
    <cfRule type="containsText" dxfId="4401" priority="199" operator="containsText" text="3B">
      <formula>NOT(ISERROR(SEARCH("3B",E11)))</formula>
    </cfRule>
    <cfRule type="containsText" dxfId="4400" priority="200" operator="containsText" text="2B">
      <formula>NOT(ISERROR(SEARCH("2B",E11)))</formula>
    </cfRule>
    <cfRule type="containsText" dxfId="4399" priority="201" operator="containsText" text="1B">
      <formula>NOT(ISERROR(SEARCH("1B",E11)))</formula>
    </cfRule>
    <cfRule type="containsText" dxfId="4398" priority="202" operator="containsText" text="C ">
      <formula>NOT(ISERROR(SEARCH("C ",E11)))</formula>
    </cfRule>
    <cfRule type="containsText" dxfId="4397" priority="203" operator="containsText" text="CR">
      <formula>NOT(ISERROR(SEARCH("CR",E11)))</formula>
    </cfRule>
    <cfRule type="containsText" dxfId="4396" priority="204" operator="containsText" text="CL">
      <formula>NOT(ISERROR(SEARCH("CL",E11)))</formula>
    </cfRule>
    <cfRule type="containsText" dxfId="4395" priority="205" operator="containsText" text="RF">
      <formula>NOT(ISERROR(SEARCH("RF",E11)))</formula>
    </cfRule>
    <cfRule type="containsText" dxfId="4394" priority="206" operator="containsText" text="LF">
      <formula>NOT(ISERROR(SEARCH("LF",E11)))</formula>
    </cfRule>
  </conditionalFormatting>
  <conditionalFormatting sqref="E10">
    <cfRule type="containsText" dxfId="4393" priority="185" operator="containsText" text="BN">
      <formula>NOT(ISERROR(SEARCH("BN",E10)))</formula>
    </cfRule>
    <cfRule type="containsText" dxfId="4392" priority="186" operator="containsText" text="P">
      <formula>NOT(ISERROR(SEARCH("P",E10)))</formula>
    </cfRule>
    <cfRule type="containsText" dxfId="4391" priority="187" operator="containsText" text="SS">
      <formula>NOT(ISERROR(SEARCH("SS",E10)))</formula>
    </cfRule>
    <cfRule type="containsText" dxfId="4390" priority="188" operator="containsText" text="3B">
      <formula>NOT(ISERROR(SEARCH("3B",E10)))</formula>
    </cfRule>
    <cfRule type="containsText" dxfId="4389" priority="189" operator="containsText" text="2B">
      <formula>NOT(ISERROR(SEARCH("2B",E10)))</formula>
    </cfRule>
    <cfRule type="containsText" dxfId="4388" priority="190" operator="containsText" text="1B">
      <formula>NOT(ISERROR(SEARCH("1B",E10)))</formula>
    </cfRule>
    <cfRule type="containsText" dxfId="4387" priority="191" operator="containsText" text="C ">
      <formula>NOT(ISERROR(SEARCH("C ",E10)))</formula>
    </cfRule>
    <cfRule type="containsText" dxfId="4386" priority="192" operator="containsText" text="CR">
      <formula>NOT(ISERROR(SEARCH("CR",E10)))</formula>
    </cfRule>
    <cfRule type="containsText" dxfId="4385" priority="193" operator="containsText" text="CL">
      <formula>NOT(ISERROR(SEARCH("CL",E10)))</formula>
    </cfRule>
    <cfRule type="containsText" dxfId="4384" priority="194" operator="containsText" text="RF">
      <formula>NOT(ISERROR(SEARCH("RF",E10)))</formula>
    </cfRule>
    <cfRule type="containsText" dxfId="4383" priority="195" operator="containsText" text="LF">
      <formula>NOT(ISERROR(SEARCH("LF",E10)))</formula>
    </cfRule>
  </conditionalFormatting>
  <conditionalFormatting sqref="E9">
    <cfRule type="containsText" dxfId="4382" priority="174" operator="containsText" text="BN">
      <formula>NOT(ISERROR(SEARCH("BN",E9)))</formula>
    </cfRule>
    <cfRule type="containsText" dxfId="4381" priority="175" operator="containsText" text="P">
      <formula>NOT(ISERROR(SEARCH("P",E9)))</formula>
    </cfRule>
    <cfRule type="containsText" dxfId="4380" priority="176" operator="containsText" text="SS">
      <formula>NOT(ISERROR(SEARCH("SS",E9)))</formula>
    </cfRule>
    <cfRule type="containsText" dxfId="4379" priority="177" operator="containsText" text="3B">
      <formula>NOT(ISERROR(SEARCH("3B",E9)))</formula>
    </cfRule>
    <cfRule type="containsText" dxfId="4378" priority="178" operator="containsText" text="2B">
      <formula>NOT(ISERROR(SEARCH("2B",E9)))</formula>
    </cfRule>
    <cfRule type="containsText" dxfId="4377" priority="179" operator="containsText" text="1B">
      <formula>NOT(ISERROR(SEARCH("1B",E9)))</formula>
    </cfRule>
    <cfRule type="containsText" dxfId="4376" priority="180" operator="containsText" text="C ">
      <formula>NOT(ISERROR(SEARCH("C ",E9)))</formula>
    </cfRule>
    <cfRule type="containsText" dxfId="4375" priority="181" operator="containsText" text="CR">
      <formula>NOT(ISERROR(SEARCH("CR",E9)))</formula>
    </cfRule>
    <cfRule type="containsText" dxfId="4374" priority="182" operator="containsText" text="CL">
      <formula>NOT(ISERROR(SEARCH("CL",E9)))</formula>
    </cfRule>
    <cfRule type="containsText" dxfId="4373" priority="183" operator="containsText" text="RF">
      <formula>NOT(ISERROR(SEARCH("RF",E9)))</formula>
    </cfRule>
    <cfRule type="containsText" dxfId="4372" priority="184" operator="containsText" text="LF">
      <formula>NOT(ISERROR(SEARCH("LF",E9)))</formula>
    </cfRule>
  </conditionalFormatting>
  <conditionalFormatting sqref="E8">
    <cfRule type="containsText" dxfId="4371" priority="163" operator="containsText" text="BN">
      <formula>NOT(ISERROR(SEARCH("BN",E8)))</formula>
    </cfRule>
    <cfRule type="containsText" dxfId="4370" priority="164" operator="containsText" text="P">
      <formula>NOT(ISERROR(SEARCH("P",E8)))</formula>
    </cfRule>
    <cfRule type="containsText" dxfId="4369" priority="165" operator="containsText" text="SS">
      <formula>NOT(ISERROR(SEARCH("SS",E8)))</formula>
    </cfRule>
    <cfRule type="containsText" dxfId="4368" priority="166" operator="containsText" text="3B">
      <formula>NOT(ISERROR(SEARCH("3B",E8)))</formula>
    </cfRule>
    <cfRule type="containsText" dxfId="4367" priority="167" operator="containsText" text="2B">
      <formula>NOT(ISERROR(SEARCH("2B",E8)))</formula>
    </cfRule>
    <cfRule type="containsText" dxfId="4366" priority="168" operator="containsText" text="1B">
      <formula>NOT(ISERROR(SEARCH("1B",E8)))</formula>
    </cfRule>
    <cfRule type="containsText" dxfId="4365" priority="169" operator="containsText" text="C ">
      <formula>NOT(ISERROR(SEARCH("C ",E8)))</formula>
    </cfRule>
    <cfRule type="containsText" dxfId="4364" priority="170" operator="containsText" text="CR">
      <formula>NOT(ISERROR(SEARCH("CR",E8)))</formula>
    </cfRule>
    <cfRule type="containsText" dxfId="4363" priority="171" operator="containsText" text="CL">
      <formula>NOT(ISERROR(SEARCH("CL",E8)))</formula>
    </cfRule>
    <cfRule type="containsText" dxfId="4362" priority="172" operator="containsText" text="RF">
      <formula>NOT(ISERROR(SEARCH("RF",E8)))</formula>
    </cfRule>
    <cfRule type="containsText" dxfId="4361" priority="173" operator="containsText" text="LF">
      <formula>NOT(ISERROR(SEARCH("LF",E8)))</formula>
    </cfRule>
  </conditionalFormatting>
  <conditionalFormatting sqref="E7">
    <cfRule type="containsText" dxfId="4360" priority="152" operator="containsText" text="BN">
      <formula>NOT(ISERROR(SEARCH("BN",E7)))</formula>
    </cfRule>
    <cfRule type="containsText" dxfId="4359" priority="153" operator="containsText" text="P">
      <formula>NOT(ISERROR(SEARCH("P",E7)))</formula>
    </cfRule>
    <cfRule type="containsText" dxfId="4358" priority="154" operator="containsText" text="SS">
      <formula>NOT(ISERROR(SEARCH("SS",E7)))</formula>
    </cfRule>
    <cfRule type="containsText" dxfId="4357" priority="155" operator="containsText" text="3B">
      <formula>NOT(ISERROR(SEARCH("3B",E7)))</formula>
    </cfRule>
    <cfRule type="containsText" dxfId="4356" priority="156" operator="containsText" text="2B">
      <formula>NOT(ISERROR(SEARCH("2B",E7)))</formula>
    </cfRule>
    <cfRule type="containsText" dxfId="4355" priority="157" operator="containsText" text="1B">
      <formula>NOT(ISERROR(SEARCH("1B",E7)))</formula>
    </cfRule>
    <cfRule type="containsText" dxfId="4354" priority="158" operator="containsText" text="C ">
      <formula>NOT(ISERROR(SEARCH("C ",E7)))</formula>
    </cfRule>
    <cfRule type="containsText" dxfId="4353" priority="159" operator="containsText" text="CR">
      <formula>NOT(ISERROR(SEARCH("CR",E7)))</formula>
    </cfRule>
    <cfRule type="containsText" dxfId="4352" priority="160" operator="containsText" text="CL">
      <formula>NOT(ISERROR(SEARCH("CL",E7)))</formula>
    </cfRule>
    <cfRule type="containsText" dxfId="4351" priority="161" operator="containsText" text="RF">
      <formula>NOT(ISERROR(SEARCH("RF",E7)))</formula>
    </cfRule>
    <cfRule type="containsText" dxfId="4350" priority="162" operator="containsText" text="LF">
      <formula>NOT(ISERROR(SEARCH("LF",E7)))</formula>
    </cfRule>
  </conditionalFormatting>
  <conditionalFormatting sqref="E6">
    <cfRule type="containsText" dxfId="4349" priority="141" operator="containsText" text="BN">
      <formula>NOT(ISERROR(SEARCH("BN",E6)))</formula>
    </cfRule>
    <cfRule type="containsText" dxfId="4348" priority="142" operator="containsText" text="P">
      <formula>NOT(ISERROR(SEARCH("P",E6)))</formula>
    </cfRule>
    <cfRule type="containsText" dxfId="4347" priority="143" operator="containsText" text="SS">
      <formula>NOT(ISERROR(SEARCH("SS",E6)))</formula>
    </cfRule>
    <cfRule type="containsText" dxfId="4346" priority="144" operator="containsText" text="3B">
      <formula>NOT(ISERROR(SEARCH("3B",E6)))</formula>
    </cfRule>
    <cfRule type="containsText" dxfId="4345" priority="145" operator="containsText" text="2B">
      <formula>NOT(ISERROR(SEARCH("2B",E6)))</formula>
    </cfRule>
    <cfRule type="containsText" dxfId="4344" priority="146" operator="containsText" text="1B">
      <formula>NOT(ISERROR(SEARCH("1B",E6)))</formula>
    </cfRule>
    <cfRule type="containsText" dxfId="4343" priority="147" operator="containsText" text="C ">
      <formula>NOT(ISERROR(SEARCH("C ",E6)))</formula>
    </cfRule>
    <cfRule type="containsText" dxfId="4342" priority="148" operator="containsText" text="CR">
      <formula>NOT(ISERROR(SEARCH("CR",E6)))</formula>
    </cfRule>
    <cfRule type="containsText" dxfId="4341" priority="149" operator="containsText" text="CL">
      <formula>NOT(ISERROR(SEARCH("CL",E6)))</formula>
    </cfRule>
    <cfRule type="containsText" dxfId="4340" priority="150" operator="containsText" text="RF">
      <formula>NOT(ISERROR(SEARCH("RF",E6)))</formula>
    </cfRule>
    <cfRule type="containsText" dxfId="4339" priority="151" operator="containsText" text="LF">
      <formula>NOT(ISERROR(SEARCH("LF",E6)))</formula>
    </cfRule>
  </conditionalFormatting>
  <conditionalFormatting sqref="K3:L13">
    <cfRule type="cellIs" dxfId="4338" priority="9" operator="equal">
      <formula>1</formula>
    </cfRule>
    <cfRule type="cellIs" dxfId="4337" priority="10" operator="greaterThan">
      <formula>1</formula>
    </cfRule>
  </conditionalFormatting>
  <conditionalFormatting sqref="M3:N13">
    <cfRule type="cellIs" dxfId="4336" priority="8" operator="greaterThan">
      <formula>1</formula>
    </cfRule>
  </conditionalFormatting>
  <conditionalFormatting sqref="I3:I13">
    <cfRule type="cellIs" dxfId="4335" priority="11" operator="equal">
      <formula>0</formula>
    </cfRule>
    <cfRule type="cellIs" dxfId="4334" priority="12" operator="greaterThan">
      <formula>4</formula>
    </cfRule>
    <cfRule type="colorScale" priority="13">
      <colorScale>
        <cfvo type="num" val="1"/>
        <cfvo type="percentile" val="50"/>
        <cfvo type="max"/>
        <color rgb="FFF8696B"/>
        <color rgb="FFFFEB84"/>
        <color rgb="FF63BE7B"/>
      </colorScale>
    </cfRule>
  </conditionalFormatting>
  <conditionalFormatting sqref="N3:N13">
    <cfRule type="cellIs" dxfId="4333" priority="5" operator="between">
      <formula>2</formula>
      <formula>4</formula>
    </cfRule>
    <cfRule type="cellIs" dxfId="4332" priority="6" operator="lessThan">
      <formula>2</formula>
    </cfRule>
    <cfRule type="cellIs" dxfId="4331" priority="7" operator="greaterThan">
      <formula>4</formula>
    </cfRule>
  </conditionalFormatting>
  <conditionalFormatting sqref="S3:AB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4">
    <cfRule type="cellIs" dxfId="4330" priority="1" operator="equal">
      <formula>0</formula>
    </cfRule>
    <cfRule type="cellIs" dxfId="4329" priority="2" operator="greaterThan">
      <formula>4</formula>
    </cfRule>
    <cfRule type="colorScale" priority="3">
      <colorScale>
        <cfvo type="num" val="1"/>
        <cfvo type="percentile" val="50"/>
        <cfvo type="max"/>
        <color rgb="FFF8696B"/>
        <color rgb="FFFFEB84"/>
        <color rgb="FF63BE7B"/>
      </colorScale>
    </cfRule>
  </conditionalFormatting>
  <pageMargins left="0.25" right="0.25" top="0.25" bottom="0.25" header="0.3" footer="0.3"/>
  <pageSetup fitToHeight="2" orientation="landscape" horizontalDpi="0" verticalDpi="0"/>
  <rowBreaks count="1" manualBreakCount="1">
    <brk id="1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B30"/>
  <sheetViews>
    <sheetView zoomScale="90" zoomScaleNormal="90" zoomScalePageLayoutView="90" workbookViewId="0">
      <selection activeCell="J3" sqref="J3:J14"/>
    </sheetView>
  </sheetViews>
  <sheetFormatPr defaultColWidth="8.77734375" defaultRowHeight="14.4" x14ac:dyDescent="0.3"/>
  <cols>
    <col min="1" max="1" width="4.33203125" customWidth="1"/>
    <col min="2" max="2" width="14.6640625" customWidth="1"/>
    <col min="3" max="8" width="10.44140625" customWidth="1"/>
  </cols>
  <sheetData>
    <row r="1" spans="1:28" ht="23.4" x14ac:dyDescent="0.45">
      <c r="A1" s="46" t="s">
        <v>44</v>
      </c>
      <c r="B1" s="47"/>
      <c r="C1" s="47"/>
      <c r="D1" s="47"/>
      <c r="E1" s="47"/>
      <c r="F1" s="47"/>
      <c r="G1" s="47"/>
      <c r="S1" s="2" t="s">
        <v>52</v>
      </c>
      <c r="T1" s="2"/>
      <c r="U1" s="2"/>
      <c r="V1" s="2"/>
      <c r="W1" s="2"/>
      <c r="X1" s="2"/>
      <c r="Y1" s="2"/>
      <c r="Z1" s="2"/>
      <c r="AA1" s="2"/>
      <c r="AB1" s="2"/>
    </row>
    <row r="2" spans="1:28" s="2" customFormat="1" ht="23.4" x14ac:dyDescent="0.45">
      <c r="A2" s="1" t="s">
        <v>0</v>
      </c>
      <c r="B2" s="9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51</v>
      </c>
      <c r="O2" s="2" t="s">
        <v>17</v>
      </c>
      <c r="S2" s="40">
        <v>1</v>
      </c>
      <c r="T2" s="40">
        <v>2</v>
      </c>
      <c r="U2" s="40">
        <v>3</v>
      </c>
      <c r="V2" s="40">
        <v>4</v>
      </c>
      <c r="W2" s="40">
        <v>5</v>
      </c>
      <c r="X2" s="40">
        <v>6</v>
      </c>
      <c r="Y2" s="40">
        <v>7</v>
      </c>
      <c r="Z2" s="40">
        <v>8</v>
      </c>
      <c r="AA2" s="40">
        <v>9</v>
      </c>
      <c r="AB2" s="41" t="s">
        <v>18</v>
      </c>
    </row>
    <row r="3" spans="1:28" s="2" customFormat="1" ht="42.75" customHeight="1" x14ac:dyDescent="0.45">
      <c r="A3" s="3">
        <v>1</v>
      </c>
      <c r="B3" s="7"/>
      <c r="C3" s="11"/>
      <c r="D3" s="11"/>
      <c r="E3" s="11"/>
      <c r="F3" s="11"/>
      <c r="G3" s="11"/>
      <c r="H3" s="11"/>
      <c r="I3" s="5">
        <f>SUM(COUNTIF($C3:$H3,"1B"),COUNTIF($C3:$H3,"2B"),COUNTIF($C3:$H3,"3B"),COUNTIF($C3:$H3,"SS"))</f>
        <v>0</v>
      </c>
      <c r="J3" s="5">
        <f>SUM(COUNTIF($C3:$H3,"LF"),COUNTIF($C3:$H3,"CL"),COUNTIF($C3:$E3,"CR"),COUNTIF($C3:$H3,"RF"))</f>
        <v>0</v>
      </c>
      <c r="K3" s="5">
        <f>SUM(COUNTIF($C3:$H3,"P"))</f>
        <v>0</v>
      </c>
      <c r="L3" s="5">
        <f>SUM(COUNTIF($C3:$H3,"C "))</f>
        <v>0</v>
      </c>
      <c r="M3" s="5">
        <f>SUM(COUNTIF($C3:$H3,"BN"))</f>
        <v>0</v>
      </c>
      <c r="N3" s="5">
        <f>SUM(I3,K3,L3)</f>
        <v>0</v>
      </c>
      <c r="O3" s="2">
        <f>SUM(I3:M3)</f>
        <v>0</v>
      </c>
      <c r="S3">
        <f>COUNTIF($B3:$H3,"P")</f>
        <v>0</v>
      </c>
      <c r="T3">
        <f>COUNTIF($B3:$H3,"C ")</f>
        <v>0</v>
      </c>
      <c r="U3">
        <f>COUNTIF($B3:$H3,"1B")</f>
        <v>0</v>
      </c>
      <c r="V3">
        <f>COUNTIF($B3:$H3,"2B")</f>
        <v>0</v>
      </c>
      <c r="W3">
        <f>COUNTIF($B3:$H3,"3B")</f>
        <v>0</v>
      </c>
      <c r="X3">
        <f>COUNTIF($B3:$H3,"SS")</f>
        <v>0</v>
      </c>
      <c r="Y3">
        <f>COUNTIF($B3:$H3,"LF")</f>
        <v>0</v>
      </c>
      <c r="Z3">
        <f>COUNTIF($B3:$H3,"CF")</f>
        <v>0</v>
      </c>
      <c r="AA3">
        <f>COUNTIF($B3:$H3,"RF")</f>
        <v>0</v>
      </c>
      <c r="AB3">
        <f>COUNTIF($B3:$H3,"BN")</f>
        <v>0</v>
      </c>
    </row>
    <row r="4" spans="1:28" s="2" customFormat="1" ht="42.75" customHeight="1" x14ac:dyDescent="0.45">
      <c r="A4" s="3">
        <v>2</v>
      </c>
      <c r="B4" s="7"/>
      <c r="C4" s="11"/>
      <c r="D4" s="11"/>
      <c r="E4" s="11"/>
      <c r="F4" s="11"/>
      <c r="G4" s="11"/>
      <c r="H4" s="11"/>
      <c r="I4" s="5">
        <f t="shared" ref="I4:I13" si="0">SUM(COUNTIF($C4:$H4,"1B"),COUNTIF($C4:$H4,"2B"),COUNTIF($C4:$H4,"3B"),COUNTIF($C4:$H4,"SS"))</f>
        <v>0</v>
      </c>
      <c r="J4" s="5">
        <f t="shared" ref="J4:J14" si="1">SUM(COUNTIF($C4:$H4,"LF"),COUNTIF($C4:$H4,"CL"),COUNTIF($C4:$E4,"CR"),COUNTIF($C4:$H4,"RF"))</f>
        <v>0</v>
      </c>
      <c r="K4" s="5">
        <f t="shared" ref="K4:K13" si="2">SUM(COUNTIF($C4:$H4,"P"))</f>
        <v>0</v>
      </c>
      <c r="L4" s="5">
        <f t="shared" ref="L4:L13" si="3">SUM(COUNTIF($C4:$H4,"C "))</f>
        <v>0</v>
      </c>
      <c r="M4" s="5">
        <f t="shared" ref="M4:M13" si="4">SUM(COUNTIF($C4:$H4,"BN"))</f>
        <v>0</v>
      </c>
      <c r="N4" s="5">
        <f t="shared" ref="N4:N13" si="5">SUM(I4,K4,L4)</f>
        <v>0</v>
      </c>
      <c r="O4" s="2">
        <f t="shared" ref="O4:O13" si="6">SUM(I4:M4)</f>
        <v>0</v>
      </c>
      <c r="S4">
        <f t="shared" ref="S4:S13" si="7">COUNTIF($B4:$H4,"P")</f>
        <v>0</v>
      </c>
      <c r="T4">
        <f t="shared" ref="T4:T13" si="8">COUNTIF($B4:$H4,"C ")</f>
        <v>0</v>
      </c>
      <c r="U4">
        <f t="shared" ref="U4:U13" si="9">COUNTIF($B4:$H4,"1B")</f>
        <v>0</v>
      </c>
      <c r="V4">
        <f t="shared" ref="V4:V13" si="10">COUNTIF($B4:$H4,"2B")</f>
        <v>0</v>
      </c>
      <c r="W4">
        <f t="shared" ref="W4:W13" si="11">COUNTIF($B4:$H4,"3B")</f>
        <v>0</v>
      </c>
      <c r="X4">
        <f t="shared" ref="X4:X13" si="12">COUNTIF($B4:$H4,"SS")</f>
        <v>0</v>
      </c>
      <c r="Y4">
        <f t="shared" ref="Y4:Y13" si="13">COUNTIF($B4:$H4,"LF")</f>
        <v>0</v>
      </c>
      <c r="Z4">
        <f t="shared" ref="Z4:Z13" si="14">COUNTIF($B4:$H4,"CF")</f>
        <v>0</v>
      </c>
      <c r="AA4">
        <f t="shared" ref="AA4:AA13" si="15">COUNTIF($B4:$H4,"RF")</f>
        <v>0</v>
      </c>
      <c r="AB4">
        <f t="shared" ref="AB4:AB13" si="16">COUNTIF($B4:$H4,"BN")</f>
        <v>0</v>
      </c>
    </row>
    <row r="5" spans="1:28" s="2" customFormat="1" ht="42.75" customHeight="1" x14ac:dyDescent="0.45">
      <c r="A5" s="3">
        <v>3</v>
      </c>
      <c r="B5" s="7"/>
      <c r="C5" s="11"/>
      <c r="D5" s="11"/>
      <c r="E5" s="11"/>
      <c r="F5" s="11"/>
      <c r="G5" s="11"/>
      <c r="H5" s="11"/>
      <c r="I5" s="5">
        <f t="shared" si="0"/>
        <v>0</v>
      </c>
      <c r="J5" s="5">
        <f t="shared" si="1"/>
        <v>0</v>
      </c>
      <c r="K5" s="5">
        <f t="shared" si="2"/>
        <v>0</v>
      </c>
      <c r="L5" s="5">
        <f t="shared" si="3"/>
        <v>0</v>
      </c>
      <c r="M5" s="5">
        <f t="shared" si="4"/>
        <v>0</v>
      </c>
      <c r="N5" s="5">
        <f t="shared" si="5"/>
        <v>0</v>
      </c>
      <c r="O5" s="2">
        <f t="shared" si="6"/>
        <v>0</v>
      </c>
      <c r="S5">
        <f t="shared" si="7"/>
        <v>0</v>
      </c>
      <c r="T5">
        <f t="shared" si="8"/>
        <v>0</v>
      </c>
      <c r="U5">
        <f t="shared" si="9"/>
        <v>0</v>
      </c>
      <c r="V5">
        <f t="shared" si="10"/>
        <v>0</v>
      </c>
      <c r="W5">
        <f t="shared" si="11"/>
        <v>0</v>
      </c>
      <c r="X5">
        <f t="shared" si="12"/>
        <v>0</v>
      </c>
      <c r="Y5">
        <f t="shared" si="13"/>
        <v>0</v>
      </c>
      <c r="Z5">
        <f t="shared" si="14"/>
        <v>0</v>
      </c>
      <c r="AA5">
        <f t="shared" si="15"/>
        <v>0</v>
      </c>
      <c r="AB5">
        <f t="shared" si="16"/>
        <v>0</v>
      </c>
    </row>
    <row r="6" spans="1:28" s="2" customFormat="1" ht="42.75" customHeight="1" x14ac:dyDescent="0.45">
      <c r="A6" s="14">
        <v>4</v>
      </c>
      <c r="B6" s="7"/>
      <c r="C6" s="11"/>
      <c r="D6" s="11"/>
      <c r="E6" s="11"/>
      <c r="F6" s="11"/>
      <c r="G6" s="11"/>
      <c r="H6" s="11"/>
      <c r="I6" s="5">
        <f t="shared" si="0"/>
        <v>0</v>
      </c>
      <c r="J6" s="5">
        <f t="shared" si="1"/>
        <v>0</v>
      </c>
      <c r="K6" s="5">
        <f t="shared" si="2"/>
        <v>0</v>
      </c>
      <c r="L6" s="5">
        <f t="shared" si="3"/>
        <v>0</v>
      </c>
      <c r="M6" s="5">
        <f t="shared" si="4"/>
        <v>0</v>
      </c>
      <c r="N6" s="5">
        <f t="shared" si="5"/>
        <v>0</v>
      </c>
      <c r="O6" s="2">
        <f t="shared" si="6"/>
        <v>0</v>
      </c>
      <c r="S6">
        <f t="shared" si="7"/>
        <v>0</v>
      </c>
      <c r="T6">
        <f t="shared" si="8"/>
        <v>0</v>
      </c>
      <c r="U6">
        <f t="shared" si="9"/>
        <v>0</v>
      </c>
      <c r="V6">
        <f t="shared" si="10"/>
        <v>0</v>
      </c>
      <c r="W6">
        <f t="shared" si="11"/>
        <v>0</v>
      </c>
      <c r="X6">
        <f t="shared" si="12"/>
        <v>0</v>
      </c>
      <c r="Y6">
        <f t="shared" si="13"/>
        <v>0</v>
      </c>
      <c r="Z6">
        <f t="shared" si="14"/>
        <v>0</v>
      </c>
      <c r="AA6">
        <f t="shared" si="15"/>
        <v>0</v>
      </c>
      <c r="AB6">
        <f t="shared" si="16"/>
        <v>0</v>
      </c>
    </row>
    <row r="7" spans="1:28" s="2" customFormat="1" ht="42.75" customHeight="1" x14ac:dyDescent="0.45">
      <c r="A7" s="3">
        <v>5</v>
      </c>
      <c r="B7" s="7"/>
      <c r="C7" s="16"/>
      <c r="D7" s="11"/>
      <c r="E7" s="11"/>
      <c r="F7" s="11"/>
      <c r="G7" s="11"/>
      <c r="H7" s="11"/>
      <c r="I7" s="5">
        <f t="shared" si="0"/>
        <v>0</v>
      </c>
      <c r="J7" s="5">
        <f t="shared" si="1"/>
        <v>0</v>
      </c>
      <c r="K7" s="5">
        <f t="shared" si="2"/>
        <v>0</v>
      </c>
      <c r="L7" s="5">
        <f t="shared" si="3"/>
        <v>0</v>
      </c>
      <c r="M7" s="5">
        <f t="shared" si="4"/>
        <v>0</v>
      </c>
      <c r="N7" s="5">
        <f t="shared" si="5"/>
        <v>0</v>
      </c>
      <c r="O7" s="2">
        <f t="shared" si="6"/>
        <v>0</v>
      </c>
      <c r="S7">
        <f t="shared" si="7"/>
        <v>0</v>
      </c>
      <c r="T7">
        <f t="shared" si="8"/>
        <v>0</v>
      </c>
      <c r="U7">
        <f t="shared" si="9"/>
        <v>0</v>
      </c>
      <c r="V7">
        <f t="shared" si="10"/>
        <v>0</v>
      </c>
      <c r="W7">
        <f t="shared" si="11"/>
        <v>0</v>
      </c>
      <c r="X7">
        <f t="shared" si="12"/>
        <v>0</v>
      </c>
      <c r="Y7">
        <f t="shared" si="13"/>
        <v>0</v>
      </c>
      <c r="Z7">
        <f t="shared" si="14"/>
        <v>0</v>
      </c>
      <c r="AA7">
        <f t="shared" si="15"/>
        <v>0</v>
      </c>
      <c r="AB7">
        <f t="shared" si="16"/>
        <v>0</v>
      </c>
    </row>
    <row r="8" spans="1:28" s="2" customFormat="1" ht="42.75" customHeight="1" x14ac:dyDescent="0.45">
      <c r="A8" s="3">
        <v>6</v>
      </c>
      <c r="B8" s="7"/>
      <c r="C8" s="11"/>
      <c r="D8" s="16"/>
      <c r="E8" s="11"/>
      <c r="F8" s="11"/>
      <c r="G8" s="11"/>
      <c r="H8" s="11"/>
      <c r="I8" s="5">
        <f t="shared" si="0"/>
        <v>0</v>
      </c>
      <c r="J8" s="5">
        <f t="shared" si="1"/>
        <v>0</v>
      </c>
      <c r="K8" s="5">
        <f t="shared" si="2"/>
        <v>0</v>
      </c>
      <c r="L8" s="5">
        <f t="shared" si="3"/>
        <v>0</v>
      </c>
      <c r="M8" s="5">
        <f t="shared" si="4"/>
        <v>0</v>
      </c>
      <c r="N8" s="5">
        <f t="shared" si="5"/>
        <v>0</v>
      </c>
      <c r="O8" s="2">
        <f t="shared" si="6"/>
        <v>0</v>
      </c>
      <c r="S8">
        <f t="shared" si="7"/>
        <v>0</v>
      </c>
      <c r="T8">
        <f t="shared" si="8"/>
        <v>0</v>
      </c>
      <c r="U8">
        <f t="shared" si="9"/>
        <v>0</v>
      </c>
      <c r="V8">
        <f t="shared" si="10"/>
        <v>0</v>
      </c>
      <c r="W8">
        <f t="shared" si="11"/>
        <v>0</v>
      </c>
      <c r="X8">
        <f t="shared" si="12"/>
        <v>0</v>
      </c>
      <c r="Y8">
        <f t="shared" si="13"/>
        <v>0</v>
      </c>
      <c r="Z8">
        <f t="shared" si="14"/>
        <v>0</v>
      </c>
      <c r="AA8">
        <f t="shared" si="15"/>
        <v>0</v>
      </c>
      <c r="AB8">
        <f t="shared" si="16"/>
        <v>0</v>
      </c>
    </row>
    <row r="9" spans="1:28" s="2" customFormat="1" ht="42.75" customHeight="1" x14ac:dyDescent="0.45">
      <c r="A9" s="3">
        <v>7</v>
      </c>
      <c r="B9" s="7"/>
      <c r="C9" s="11"/>
      <c r="D9" s="11"/>
      <c r="E9" s="16"/>
      <c r="F9" s="11"/>
      <c r="G9" s="11"/>
      <c r="H9" s="11"/>
      <c r="I9" s="5">
        <f t="shared" si="0"/>
        <v>0</v>
      </c>
      <c r="J9" s="5">
        <f t="shared" si="1"/>
        <v>0</v>
      </c>
      <c r="K9" s="5">
        <f t="shared" si="2"/>
        <v>0</v>
      </c>
      <c r="L9" s="5">
        <f t="shared" si="3"/>
        <v>0</v>
      </c>
      <c r="M9" s="5">
        <f t="shared" si="4"/>
        <v>0</v>
      </c>
      <c r="N9" s="5">
        <f t="shared" si="5"/>
        <v>0</v>
      </c>
      <c r="O9" s="2">
        <f t="shared" si="6"/>
        <v>0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</v>
      </c>
      <c r="W9">
        <f t="shared" si="11"/>
        <v>0</v>
      </c>
      <c r="X9">
        <f t="shared" si="12"/>
        <v>0</v>
      </c>
      <c r="Y9">
        <f t="shared" si="13"/>
        <v>0</v>
      </c>
      <c r="Z9">
        <f t="shared" si="14"/>
        <v>0</v>
      </c>
      <c r="AA9">
        <f t="shared" si="15"/>
        <v>0</v>
      </c>
      <c r="AB9">
        <f t="shared" si="16"/>
        <v>0</v>
      </c>
    </row>
    <row r="10" spans="1:28" s="2" customFormat="1" ht="42.75" customHeight="1" x14ac:dyDescent="0.45">
      <c r="A10" s="3">
        <v>8</v>
      </c>
      <c r="B10" s="7"/>
      <c r="C10" s="11"/>
      <c r="D10" s="11"/>
      <c r="E10" s="11"/>
      <c r="F10" s="16"/>
      <c r="G10" s="11"/>
      <c r="H10" s="11"/>
      <c r="I10" s="5">
        <f t="shared" si="0"/>
        <v>0</v>
      </c>
      <c r="J10" s="5">
        <f t="shared" si="1"/>
        <v>0</v>
      </c>
      <c r="K10" s="5">
        <f t="shared" si="2"/>
        <v>0</v>
      </c>
      <c r="L10" s="5">
        <f t="shared" si="3"/>
        <v>0</v>
      </c>
      <c r="M10" s="5">
        <f t="shared" si="4"/>
        <v>0</v>
      </c>
      <c r="N10" s="5">
        <f t="shared" si="5"/>
        <v>0</v>
      </c>
      <c r="O10" s="2">
        <f t="shared" si="6"/>
        <v>0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  <c r="AB10">
        <f t="shared" si="16"/>
        <v>0</v>
      </c>
    </row>
    <row r="11" spans="1:28" s="2" customFormat="1" ht="42.75" customHeight="1" x14ac:dyDescent="0.45">
      <c r="A11" s="3">
        <v>9</v>
      </c>
      <c r="B11" s="7"/>
      <c r="C11" s="11"/>
      <c r="D11" s="11"/>
      <c r="E11" s="11"/>
      <c r="F11" s="11"/>
      <c r="G11" s="11"/>
      <c r="H11" s="11"/>
      <c r="I11" s="5">
        <f t="shared" si="0"/>
        <v>0</v>
      </c>
      <c r="J11" s="5">
        <f t="shared" si="1"/>
        <v>0</v>
      </c>
      <c r="K11" s="5">
        <f t="shared" si="2"/>
        <v>0</v>
      </c>
      <c r="L11" s="5">
        <f t="shared" si="3"/>
        <v>0</v>
      </c>
      <c r="M11" s="5">
        <f t="shared" si="4"/>
        <v>0</v>
      </c>
      <c r="N11" s="5">
        <f t="shared" si="5"/>
        <v>0</v>
      </c>
      <c r="O11" s="2">
        <f t="shared" si="6"/>
        <v>0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B11">
        <f t="shared" si="16"/>
        <v>0</v>
      </c>
    </row>
    <row r="12" spans="1:28" s="2" customFormat="1" ht="42.75" customHeight="1" x14ac:dyDescent="0.45">
      <c r="A12" s="3">
        <v>10</v>
      </c>
      <c r="B12" s="7"/>
      <c r="C12" s="11"/>
      <c r="D12" s="11"/>
      <c r="E12" s="11"/>
      <c r="F12" s="11"/>
      <c r="G12" s="11"/>
      <c r="H12" s="11"/>
      <c r="I12" s="5">
        <f t="shared" si="0"/>
        <v>0</v>
      </c>
      <c r="J12" s="5">
        <f t="shared" si="1"/>
        <v>0</v>
      </c>
      <c r="K12" s="5">
        <f t="shared" si="2"/>
        <v>0</v>
      </c>
      <c r="L12" s="5">
        <f t="shared" si="3"/>
        <v>0</v>
      </c>
      <c r="M12" s="5">
        <f t="shared" si="4"/>
        <v>0</v>
      </c>
      <c r="N12" s="5">
        <f t="shared" si="5"/>
        <v>0</v>
      </c>
      <c r="O12" s="2">
        <f t="shared" si="6"/>
        <v>0</v>
      </c>
      <c r="S12">
        <f t="shared" si="7"/>
        <v>0</v>
      </c>
      <c r="T12">
        <f t="shared" si="8"/>
        <v>0</v>
      </c>
      <c r="U12">
        <f t="shared" si="9"/>
        <v>0</v>
      </c>
      <c r="V12">
        <f t="shared" si="10"/>
        <v>0</v>
      </c>
      <c r="W12">
        <f t="shared" si="11"/>
        <v>0</v>
      </c>
      <c r="X12">
        <f t="shared" si="12"/>
        <v>0</v>
      </c>
      <c r="Y12">
        <f t="shared" si="13"/>
        <v>0</v>
      </c>
      <c r="Z12">
        <f t="shared" si="14"/>
        <v>0</v>
      </c>
      <c r="AA12">
        <f t="shared" si="15"/>
        <v>0</v>
      </c>
      <c r="AB12">
        <f t="shared" si="16"/>
        <v>0</v>
      </c>
    </row>
    <row r="13" spans="1:28" s="2" customFormat="1" ht="42.75" customHeight="1" x14ac:dyDescent="0.45">
      <c r="A13" s="3">
        <v>11</v>
      </c>
      <c r="B13" s="7"/>
      <c r="C13" s="11"/>
      <c r="D13" s="11"/>
      <c r="E13" s="11"/>
      <c r="F13" s="11"/>
      <c r="G13" s="11"/>
      <c r="H13" s="11"/>
      <c r="I13" s="5">
        <f t="shared" si="0"/>
        <v>0</v>
      </c>
      <c r="J13" s="5">
        <f t="shared" si="1"/>
        <v>0</v>
      </c>
      <c r="K13" s="5">
        <f t="shared" si="2"/>
        <v>0</v>
      </c>
      <c r="L13" s="5">
        <f t="shared" si="3"/>
        <v>0</v>
      </c>
      <c r="M13" s="5">
        <f t="shared" si="4"/>
        <v>0</v>
      </c>
      <c r="N13" s="5">
        <f t="shared" si="5"/>
        <v>0</v>
      </c>
      <c r="O13" s="2">
        <f t="shared" si="6"/>
        <v>0</v>
      </c>
      <c r="S13">
        <f t="shared" si="7"/>
        <v>0</v>
      </c>
      <c r="T13">
        <f t="shared" si="8"/>
        <v>0</v>
      </c>
      <c r="U13">
        <f t="shared" si="9"/>
        <v>0</v>
      </c>
      <c r="V13">
        <f t="shared" si="10"/>
        <v>0</v>
      </c>
      <c r="W13">
        <f t="shared" si="11"/>
        <v>0</v>
      </c>
      <c r="X13">
        <f t="shared" si="12"/>
        <v>0</v>
      </c>
      <c r="Y13">
        <f t="shared" si="13"/>
        <v>0</v>
      </c>
      <c r="Z13">
        <f t="shared" si="14"/>
        <v>0</v>
      </c>
      <c r="AA13">
        <f t="shared" si="15"/>
        <v>0</v>
      </c>
      <c r="AB13">
        <f t="shared" si="16"/>
        <v>0</v>
      </c>
    </row>
    <row r="14" spans="1:28" s="2" customFormat="1" ht="23.4" x14ac:dyDescent="0.45">
      <c r="I14" s="5">
        <f>SUM(I3:I13)/4</f>
        <v>0</v>
      </c>
      <c r="J14" s="5">
        <f t="shared" si="1"/>
        <v>0</v>
      </c>
      <c r="K14" s="5">
        <f>SUM(K3:K13)</f>
        <v>0</v>
      </c>
      <c r="L14" s="5">
        <f>SUM(L3:L13)</f>
        <v>0</v>
      </c>
      <c r="M14" s="5">
        <f t="shared" ref="M14" si="17">SUM(COUNTIF($C14:$H14,"BN"))</f>
        <v>0</v>
      </c>
    </row>
    <row r="15" spans="1:28" ht="23.4" x14ac:dyDescent="0.45">
      <c r="A15" s="2"/>
      <c r="B15" s="2"/>
      <c r="C15" s="2"/>
      <c r="D15" s="2"/>
      <c r="E15" s="2"/>
      <c r="F15" s="2"/>
      <c r="G15" s="2"/>
      <c r="H15" s="2"/>
      <c r="I15" s="5"/>
      <c r="J15" s="5"/>
      <c r="K15" s="5"/>
      <c r="L15" s="5"/>
      <c r="M15" s="5"/>
      <c r="N15" s="2"/>
    </row>
    <row r="17" spans="1:14" ht="23.4" x14ac:dyDescent="0.45">
      <c r="A17" s="2"/>
      <c r="B17" s="2" t="s">
        <v>27</v>
      </c>
      <c r="C17" s="2"/>
      <c r="D17" s="2"/>
      <c r="E17" s="2"/>
      <c r="F17" s="2"/>
      <c r="G17" s="2"/>
      <c r="H17" s="2"/>
      <c r="I17" s="5"/>
      <c r="J17" s="5"/>
      <c r="K17" s="5"/>
    </row>
    <row r="18" spans="1:14" ht="23.4" x14ac:dyDescent="0.45">
      <c r="A18" s="1" t="s">
        <v>0</v>
      </c>
      <c r="B18" s="9"/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5" t="s">
        <v>33</v>
      </c>
      <c r="J18" s="5" t="s">
        <v>34</v>
      </c>
      <c r="K18" s="5" t="s">
        <v>35</v>
      </c>
      <c r="L18" s="5" t="s">
        <v>53</v>
      </c>
      <c r="M18" s="5" t="s">
        <v>54</v>
      </c>
      <c r="N18" s="5" t="s">
        <v>55</v>
      </c>
    </row>
    <row r="19" spans="1:14" ht="23.4" x14ac:dyDescent="0.45">
      <c r="A19" s="3">
        <v>1</v>
      </c>
      <c r="B19" s="7"/>
      <c r="C19" s="26"/>
      <c r="D19" s="26"/>
      <c r="E19" s="26"/>
      <c r="F19" s="26"/>
      <c r="G19" s="26"/>
      <c r="H19" s="26"/>
      <c r="I19" s="5">
        <f t="shared" ref="I19:I29" si="18">SUM(IF(ISTEXT(C19),1),IF(ISTEXT(D19),1),IF(ISTEXT(E19),1),IF(ISTEXT(F19),1),IF(ISTEXT(G19),1),IF(ISTEXT(H19),1))</f>
        <v>0</v>
      </c>
      <c r="J19" s="5">
        <f t="shared" ref="J19:J29" si="19">I19-SUM(COUNTIF(C19:G19,"*O"),COUNTIF(C19:H19,"K*"))</f>
        <v>0</v>
      </c>
      <c r="K19" s="5">
        <f t="shared" ref="K19:K29" si="20">COUNTIF(C19:H19,"*R*")</f>
        <v>0</v>
      </c>
      <c r="L19" s="5">
        <f t="shared" ref="L19:L29" si="21">COUNTIF(C19:H19,"*K*")</f>
        <v>0</v>
      </c>
      <c r="M19" s="5">
        <f t="shared" ref="M19:M29" si="22">COUNTIF(C19:H19,"*BI*")</f>
        <v>0</v>
      </c>
      <c r="N19" s="5">
        <f>SUM(COUNTIF(C19:H19,"*1B*"),COUNTIF(C19:H19,"*2B*"),COUNTIF(C19:H19,"*3B*"),COUNTIF(C19:H19,"*HR*"))</f>
        <v>0</v>
      </c>
    </row>
    <row r="20" spans="1:14" ht="23.4" x14ac:dyDescent="0.45">
      <c r="A20" s="3">
        <v>2</v>
      </c>
      <c r="B20" s="7"/>
      <c r="C20" s="26"/>
      <c r="D20" s="26"/>
      <c r="E20" s="26"/>
      <c r="F20" s="26"/>
      <c r="G20" s="26"/>
      <c r="H20" s="26"/>
      <c r="I20" s="5">
        <f t="shared" si="18"/>
        <v>0</v>
      </c>
      <c r="J20" s="5">
        <f t="shared" si="19"/>
        <v>0</v>
      </c>
      <c r="K20" s="5">
        <f t="shared" si="20"/>
        <v>0</v>
      </c>
      <c r="L20" s="5">
        <f t="shared" si="21"/>
        <v>0</v>
      </c>
      <c r="M20" s="5">
        <f t="shared" si="22"/>
        <v>0</v>
      </c>
      <c r="N20" s="5">
        <f t="shared" ref="N20:N29" si="23">SUM(COUNTIF(C20:H20,"*1B*"),COUNTIF(C20:H20,"*2B*"),COUNTIF(C20:H20,"*3B*"),COUNTIF(C20:H20,"*HR*"))</f>
        <v>0</v>
      </c>
    </row>
    <row r="21" spans="1:14" ht="23.4" x14ac:dyDescent="0.45">
      <c r="A21" s="3">
        <v>3</v>
      </c>
      <c r="B21" s="7"/>
      <c r="C21" s="26"/>
      <c r="D21" s="26"/>
      <c r="E21" s="26"/>
      <c r="F21" s="26"/>
      <c r="G21" s="26"/>
      <c r="H21" s="26"/>
      <c r="I21" s="5">
        <f t="shared" si="18"/>
        <v>0</v>
      </c>
      <c r="J21" s="5">
        <f t="shared" si="19"/>
        <v>0</v>
      </c>
      <c r="K21" s="5">
        <f t="shared" si="20"/>
        <v>0</v>
      </c>
      <c r="L21" s="5">
        <f t="shared" si="21"/>
        <v>0</v>
      </c>
      <c r="M21" s="5">
        <f t="shared" si="22"/>
        <v>0</v>
      </c>
      <c r="N21" s="5">
        <f t="shared" si="23"/>
        <v>0</v>
      </c>
    </row>
    <row r="22" spans="1:14" ht="23.4" x14ac:dyDescent="0.45">
      <c r="A22" s="7">
        <v>4</v>
      </c>
      <c r="B22" s="7"/>
      <c r="C22" s="26"/>
      <c r="D22" s="26"/>
      <c r="E22" s="26"/>
      <c r="F22" s="26"/>
      <c r="G22" s="26"/>
      <c r="H22" s="26"/>
      <c r="I22" s="5">
        <f t="shared" si="18"/>
        <v>0</v>
      </c>
      <c r="J22" s="5">
        <f t="shared" si="19"/>
        <v>0</v>
      </c>
      <c r="K22" s="5">
        <f t="shared" si="20"/>
        <v>0</v>
      </c>
      <c r="L22" s="5">
        <f t="shared" si="21"/>
        <v>0</v>
      </c>
      <c r="M22" s="5">
        <f t="shared" si="22"/>
        <v>0</v>
      </c>
      <c r="N22" s="5">
        <f t="shared" si="23"/>
        <v>0</v>
      </c>
    </row>
    <row r="23" spans="1:14" ht="23.4" x14ac:dyDescent="0.45">
      <c r="A23" s="3">
        <v>5</v>
      </c>
      <c r="B23" s="7"/>
      <c r="C23" s="26"/>
      <c r="D23" s="26"/>
      <c r="E23" s="26"/>
      <c r="F23" s="26"/>
      <c r="G23" s="26"/>
      <c r="H23" s="26"/>
      <c r="I23" s="5">
        <f t="shared" si="18"/>
        <v>0</v>
      </c>
      <c r="J23" s="5">
        <f t="shared" si="19"/>
        <v>0</v>
      </c>
      <c r="K23" s="5">
        <f t="shared" si="20"/>
        <v>0</v>
      </c>
      <c r="L23" s="5">
        <f t="shared" si="21"/>
        <v>0</v>
      </c>
      <c r="M23" s="5">
        <f t="shared" si="22"/>
        <v>0</v>
      </c>
      <c r="N23" s="5">
        <f t="shared" si="23"/>
        <v>0</v>
      </c>
    </row>
    <row r="24" spans="1:14" ht="23.4" x14ac:dyDescent="0.45">
      <c r="A24" s="3">
        <v>6</v>
      </c>
      <c r="B24" s="7"/>
      <c r="C24" s="26"/>
      <c r="D24" s="26"/>
      <c r="E24" s="26"/>
      <c r="F24" s="26"/>
      <c r="G24" s="26"/>
      <c r="H24" s="26"/>
      <c r="I24" s="5">
        <f t="shared" si="18"/>
        <v>0</v>
      </c>
      <c r="J24" s="5">
        <f t="shared" si="19"/>
        <v>0</v>
      </c>
      <c r="K24" s="5">
        <f t="shared" si="20"/>
        <v>0</v>
      </c>
      <c r="L24" s="5">
        <f t="shared" si="21"/>
        <v>0</v>
      </c>
      <c r="M24" s="5">
        <f t="shared" si="22"/>
        <v>0</v>
      </c>
      <c r="N24" s="5">
        <f t="shared" si="23"/>
        <v>0</v>
      </c>
    </row>
    <row r="25" spans="1:14" ht="23.4" x14ac:dyDescent="0.45">
      <c r="A25" s="3">
        <v>7</v>
      </c>
      <c r="B25" s="7"/>
      <c r="C25" s="26"/>
      <c r="D25" s="26"/>
      <c r="E25" s="26"/>
      <c r="F25" s="26"/>
      <c r="G25" s="26"/>
      <c r="H25" s="26"/>
      <c r="I25" s="5">
        <f t="shared" si="18"/>
        <v>0</v>
      </c>
      <c r="J25" s="5">
        <f t="shared" si="19"/>
        <v>0</v>
      </c>
      <c r="K25" s="5">
        <f t="shared" si="20"/>
        <v>0</v>
      </c>
      <c r="L25" s="5">
        <f t="shared" si="21"/>
        <v>0</v>
      </c>
      <c r="M25" s="5">
        <f t="shared" si="22"/>
        <v>0</v>
      </c>
      <c r="N25" s="5">
        <f t="shared" si="23"/>
        <v>0</v>
      </c>
    </row>
    <row r="26" spans="1:14" ht="23.4" x14ac:dyDescent="0.45">
      <c r="A26" s="3">
        <v>8</v>
      </c>
      <c r="B26" s="7"/>
      <c r="C26" s="26"/>
      <c r="D26" s="26"/>
      <c r="E26" s="26"/>
      <c r="F26" s="26"/>
      <c r="G26" s="26"/>
      <c r="H26" s="26"/>
      <c r="I26" s="5">
        <f t="shared" si="18"/>
        <v>0</v>
      </c>
      <c r="J26" s="5">
        <f t="shared" si="19"/>
        <v>0</v>
      </c>
      <c r="K26" s="5">
        <f t="shared" si="20"/>
        <v>0</v>
      </c>
      <c r="L26" s="5">
        <f t="shared" si="21"/>
        <v>0</v>
      </c>
      <c r="M26" s="5">
        <f t="shared" si="22"/>
        <v>0</v>
      </c>
      <c r="N26" s="5">
        <f t="shared" si="23"/>
        <v>0</v>
      </c>
    </row>
    <row r="27" spans="1:14" ht="23.4" x14ac:dyDescent="0.45">
      <c r="A27" s="3">
        <v>9</v>
      </c>
      <c r="B27" s="7"/>
      <c r="C27" s="26"/>
      <c r="D27" s="26"/>
      <c r="E27" s="26"/>
      <c r="F27" s="26"/>
      <c r="G27" s="26"/>
      <c r="H27" s="26"/>
      <c r="I27" s="5">
        <f t="shared" si="18"/>
        <v>0</v>
      </c>
      <c r="J27" s="5">
        <f t="shared" si="19"/>
        <v>0</v>
      </c>
      <c r="K27" s="5">
        <f t="shared" si="20"/>
        <v>0</v>
      </c>
      <c r="L27" s="5">
        <f t="shared" si="21"/>
        <v>0</v>
      </c>
      <c r="M27" s="5">
        <f t="shared" si="22"/>
        <v>0</v>
      </c>
      <c r="N27" s="5">
        <f t="shared" si="23"/>
        <v>0</v>
      </c>
    </row>
    <row r="28" spans="1:14" ht="23.4" x14ac:dyDescent="0.45">
      <c r="A28" s="3">
        <v>10</v>
      </c>
      <c r="B28" s="7"/>
      <c r="C28" s="26"/>
      <c r="D28" s="26"/>
      <c r="E28" s="26"/>
      <c r="F28" s="26"/>
      <c r="G28" s="26"/>
      <c r="H28" s="26"/>
      <c r="I28" s="5">
        <f t="shared" si="18"/>
        <v>0</v>
      </c>
      <c r="J28" s="5">
        <f t="shared" si="19"/>
        <v>0</v>
      </c>
      <c r="K28" s="5">
        <f t="shared" si="20"/>
        <v>0</v>
      </c>
      <c r="L28" s="5">
        <f t="shared" si="21"/>
        <v>0</v>
      </c>
      <c r="M28" s="5">
        <f t="shared" si="22"/>
        <v>0</v>
      </c>
      <c r="N28" s="5">
        <f t="shared" si="23"/>
        <v>0</v>
      </c>
    </row>
    <row r="29" spans="1:14" ht="23.4" x14ac:dyDescent="0.45">
      <c r="A29" s="3">
        <v>11</v>
      </c>
      <c r="B29" s="7"/>
      <c r="C29" s="26"/>
      <c r="D29" s="26"/>
      <c r="E29" s="26"/>
      <c r="F29" s="26"/>
      <c r="G29" s="26"/>
      <c r="H29" s="26"/>
      <c r="I29" s="5">
        <f t="shared" si="18"/>
        <v>0</v>
      </c>
      <c r="J29" s="5">
        <f t="shared" si="19"/>
        <v>0</v>
      </c>
      <c r="K29" s="5">
        <f t="shared" si="20"/>
        <v>0</v>
      </c>
      <c r="L29" s="5">
        <f t="shared" si="21"/>
        <v>0</v>
      </c>
      <c r="M29" s="5">
        <f t="shared" si="22"/>
        <v>0</v>
      </c>
      <c r="N29" s="5">
        <f t="shared" si="23"/>
        <v>0</v>
      </c>
    </row>
    <row r="30" spans="1:14" ht="23.4" x14ac:dyDescent="0.45">
      <c r="A30" s="2"/>
      <c r="B30" s="2"/>
      <c r="C30" s="2"/>
      <c r="D30" s="2"/>
      <c r="E30" s="2"/>
      <c r="F30" s="2"/>
      <c r="G30" s="2"/>
      <c r="H30" s="2"/>
      <c r="I30" s="5"/>
      <c r="J30" s="5"/>
      <c r="K30" s="5">
        <f>SUM(K19:K29)</f>
        <v>0</v>
      </c>
    </row>
  </sheetData>
  <mergeCells count="1">
    <mergeCell ref="A1:G1"/>
  </mergeCells>
  <phoneticPr fontId="15" type="noConversion"/>
  <conditionalFormatting sqref="D3:H3 G4:H13">
    <cfRule type="containsText" dxfId="4328" priority="480" operator="containsText" text="BN">
      <formula>NOT(ISERROR(SEARCH("BN",D3)))</formula>
    </cfRule>
    <cfRule type="containsText" dxfId="4327" priority="481" operator="containsText" text="P">
      <formula>NOT(ISERROR(SEARCH("P",D3)))</formula>
    </cfRule>
    <cfRule type="containsText" dxfId="4326" priority="482" operator="containsText" text="SS">
      <formula>NOT(ISERROR(SEARCH("SS",D3)))</formula>
    </cfRule>
    <cfRule type="containsText" dxfId="4325" priority="483" operator="containsText" text="3B">
      <formula>NOT(ISERROR(SEARCH("3B",D3)))</formula>
    </cfRule>
    <cfRule type="containsText" dxfId="4324" priority="484" operator="containsText" text="2B">
      <formula>NOT(ISERROR(SEARCH("2B",D3)))</formula>
    </cfRule>
    <cfRule type="containsText" dxfId="4323" priority="485" operator="containsText" text="1B">
      <formula>NOT(ISERROR(SEARCH("1B",D3)))</formula>
    </cfRule>
    <cfRule type="containsText" dxfId="4322" priority="486" operator="containsText" text="C ">
      <formula>NOT(ISERROR(SEARCH("C ",D3)))</formula>
    </cfRule>
    <cfRule type="containsText" dxfId="4321" priority="487" operator="containsText" text="CR">
      <formula>NOT(ISERROR(SEARCH("CR",D3)))</formula>
    </cfRule>
    <cfRule type="containsText" dxfId="4320" priority="488" operator="containsText" text="CL">
      <formula>NOT(ISERROR(SEARCH("CL",D3)))</formula>
    </cfRule>
    <cfRule type="containsText" dxfId="4319" priority="489" operator="containsText" text="RF">
      <formula>NOT(ISERROR(SEARCH("RF",D3)))</formula>
    </cfRule>
    <cfRule type="containsText" dxfId="4318" priority="490" operator="containsText" text="LF">
      <formula>NOT(ISERROR(SEARCH("LF",D3)))</formula>
    </cfRule>
  </conditionalFormatting>
  <conditionalFormatting sqref="C3 C6">
    <cfRule type="containsText" dxfId="4317" priority="460" operator="containsText" text="BN">
      <formula>NOT(ISERROR(SEARCH("BN",C3)))</formula>
    </cfRule>
    <cfRule type="containsText" dxfId="4316" priority="461" operator="containsText" text="P">
      <formula>NOT(ISERROR(SEARCH("P",C3)))</formula>
    </cfRule>
    <cfRule type="containsText" dxfId="4315" priority="462" operator="containsText" text="SS">
      <formula>NOT(ISERROR(SEARCH("SS",C3)))</formula>
    </cfRule>
    <cfRule type="containsText" dxfId="4314" priority="463" operator="containsText" text="3B">
      <formula>NOT(ISERROR(SEARCH("3B",C3)))</formula>
    </cfRule>
    <cfRule type="containsText" dxfId="4313" priority="464" operator="containsText" text="2B">
      <formula>NOT(ISERROR(SEARCH("2B",C3)))</formula>
    </cfRule>
    <cfRule type="containsText" dxfId="4312" priority="465" operator="containsText" text="1B">
      <formula>NOT(ISERROR(SEARCH("1B",C3)))</formula>
    </cfRule>
    <cfRule type="containsText" dxfId="4311" priority="466" operator="containsText" text="C ">
      <formula>NOT(ISERROR(SEARCH("C ",C3)))</formula>
    </cfRule>
    <cfRule type="containsText" dxfId="4310" priority="467" operator="containsText" text="CR">
      <formula>NOT(ISERROR(SEARCH("CR",C3)))</formula>
    </cfRule>
    <cfRule type="containsText" dxfId="4309" priority="468" operator="containsText" text="CL">
      <formula>NOT(ISERROR(SEARCH("CL",C3)))</formula>
    </cfRule>
    <cfRule type="containsText" dxfId="4308" priority="469" operator="containsText" text="RF">
      <formula>NOT(ISERROR(SEARCH("RF",C3)))</formula>
    </cfRule>
    <cfRule type="containsText" dxfId="4307" priority="470" operator="containsText" text="LF">
      <formula>NOT(ISERROR(SEARCH("LF",C3)))</formula>
    </cfRule>
  </conditionalFormatting>
  <conditionalFormatting sqref="C13">
    <cfRule type="containsText" dxfId="4306" priority="438" operator="containsText" text="BN">
      <formula>NOT(ISERROR(SEARCH("BN",C13)))</formula>
    </cfRule>
    <cfRule type="containsText" dxfId="4305" priority="439" operator="containsText" text="P">
      <formula>NOT(ISERROR(SEARCH("P",C13)))</formula>
    </cfRule>
    <cfRule type="containsText" dxfId="4304" priority="440" operator="containsText" text="SS">
      <formula>NOT(ISERROR(SEARCH("SS",C13)))</formula>
    </cfRule>
    <cfRule type="containsText" dxfId="4303" priority="441" operator="containsText" text="3B">
      <formula>NOT(ISERROR(SEARCH("3B",C13)))</formula>
    </cfRule>
    <cfRule type="containsText" dxfId="4302" priority="442" operator="containsText" text="2B">
      <formula>NOT(ISERROR(SEARCH("2B",C13)))</formula>
    </cfRule>
    <cfRule type="containsText" dxfId="4301" priority="443" operator="containsText" text="1B">
      <formula>NOT(ISERROR(SEARCH("1B",C13)))</formula>
    </cfRule>
    <cfRule type="containsText" dxfId="4300" priority="444" operator="containsText" text="C ">
      <formula>NOT(ISERROR(SEARCH("C ",C13)))</formula>
    </cfRule>
    <cfRule type="containsText" dxfId="4299" priority="445" operator="containsText" text="CR">
      <formula>NOT(ISERROR(SEARCH("CR",C13)))</formula>
    </cfRule>
    <cfRule type="containsText" dxfId="4298" priority="446" operator="containsText" text="CL">
      <formula>NOT(ISERROR(SEARCH("CL",C13)))</formula>
    </cfRule>
    <cfRule type="containsText" dxfId="4297" priority="447" operator="containsText" text="RF">
      <formula>NOT(ISERROR(SEARCH("RF",C13)))</formula>
    </cfRule>
    <cfRule type="containsText" dxfId="4296" priority="448" operator="containsText" text="LF">
      <formula>NOT(ISERROR(SEARCH("LF",C13)))</formula>
    </cfRule>
  </conditionalFormatting>
  <conditionalFormatting sqref="C5">
    <cfRule type="containsText" dxfId="4295" priority="427" operator="containsText" text="BN">
      <formula>NOT(ISERROR(SEARCH("BN",C5)))</formula>
    </cfRule>
    <cfRule type="containsText" dxfId="4294" priority="428" operator="containsText" text="P">
      <formula>NOT(ISERROR(SEARCH("P",C5)))</formula>
    </cfRule>
    <cfRule type="containsText" dxfId="4293" priority="429" operator="containsText" text="SS">
      <formula>NOT(ISERROR(SEARCH("SS",C5)))</formula>
    </cfRule>
    <cfRule type="containsText" dxfId="4292" priority="430" operator="containsText" text="3B">
      <formula>NOT(ISERROR(SEARCH("3B",C5)))</formula>
    </cfRule>
    <cfRule type="containsText" dxfId="4291" priority="431" operator="containsText" text="2B">
      <formula>NOT(ISERROR(SEARCH("2B",C5)))</formula>
    </cfRule>
    <cfRule type="containsText" dxfId="4290" priority="432" operator="containsText" text="1B">
      <formula>NOT(ISERROR(SEARCH("1B",C5)))</formula>
    </cfRule>
    <cfRule type="containsText" dxfId="4289" priority="433" operator="containsText" text="C ">
      <formula>NOT(ISERROR(SEARCH("C ",C5)))</formula>
    </cfRule>
    <cfRule type="containsText" dxfId="4288" priority="434" operator="containsText" text="CR">
      <formula>NOT(ISERROR(SEARCH("CR",C5)))</formula>
    </cfRule>
    <cfRule type="containsText" dxfId="4287" priority="435" operator="containsText" text="CL">
      <formula>NOT(ISERROR(SEARCH("CL",C5)))</formula>
    </cfRule>
    <cfRule type="containsText" dxfId="4286" priority="436" operator="containsText" text="RF">
      <formula>NOT(ISERROR(SEARCH("RF",C5)))</formula>
    </cfRule>
    <cfRule type="containsText" dxfId="4285" priority="437" operator="containsText" text="LF">
      <formula>NOT(ISERROR(SEARCH("LF",C5)))</formula>
    </cfRule>
  </conditionalFormatting>
  <conditionalFormatting sqref="C4">
    <cfRule type="containsText" dxfId="4284" priority="416" operator="containsText" text="BN">
      <formula>NOT(ISERROR(SEARCH("BN",C4)))</formula>
    </cfRule>
    <cfRule type="containsText" dxfId="4283" priority="417" operator="containsText" text="P">
      <formula>NOT(ISERROR(SEARCH("P",C4)))</formula>
    </cfRule>
    <cfRule type="containsText" dxfId="4282" priority="418" operator="containsText" text="SS">
      <formula>NOT(ISERROR(SEARCH("SS",C4)))</formula>
    </cfRule>
    <cfRule type="containsText" dxfId="4281" priority="419" operator="containsText" text="3B">
      <formula>NOT(ISERROR(SEARCH("3B",C4)))</formula>
    </cfRule>
    <cfRule type="containsText" dxfId="4280" priority="420" operator="containsText" text="2B">
      <formula>NOT(ISERROR(SEARCH("2B",C4)))</formula>
    </cfRule>
    <cfRule type="containsText" dxfId="4279" priority="421" operator="containsText" text="1B">
      <formula>NOT(ISERROR(SEARCH("1B",C4)))</formula>
    </cfRule>
    <cfRule type="containsText" dxfId="4278" priority="422" operator="containsText" text="C ">
      <formula>NOT(ISERROR(SEARCH("C ",C4)))</formula>
    </cfRule>
    <cfRule type="containsText" dxfId="4277" priority="423" operator="containsText" text="CR">
      <formula>NOT(ISERROR(SEARCH("CR",C4)))</formula>
    </cfRule>
    <cfRule type="containsText" dxfId="4276" priority="424" operator="containsText" text="CL">
      <formula>NOT(ISERROR(SEARCH("CL",C4)))</formula>
    </cfRule>
    <cfRule type="containsText" dxfId="4275" priority="425" operator="containsText" text="RF">
      <formula>NOT(ISERROR(SEARCH("RF",C4)))</formula>
    </cfRule>
    <cfRule type="containsText" dxfId="4274" priority="426" operator="containsText" text="LF">
      <formula>NOT(ISERROR(SEARCH("LF",C4)))</formula>
    </cfRule>
  </conditionalFormatting>
  <conditionalFormatting sqref="C12">
    <cfRule type="containsText" dxfId="4273" priority="405" operator="containsText" text="BN">
      <formula>NOT(ISERROR(SEARCH("BN",C12)))</formula>
    </cfRule>
    <cfRule type="containsText" dxfId="4272" priority="406" operator="containsText" text="P">
      <formula>NOT(ISERROR(SEARCH("P",C12)))</formula>
    </cfRule>
    <cfRule type="containsText" dxfId="4271" priority="407" operator="containsText" text="SS">
      <formula>NOT(ISERROR(SEARCH("SS",C12)))</formula>
    </cfRule>
    <cfRule type="containsText" dxfId="4270" priority="408" operator="containsText" text="3B">
      <formula>NOT(ISERROR(SEARCH("3B",C12)))</formula>
    </cfRule>
    <cfRule type="containsText" dxfId="4269" priority="409" operator="containsText" text="2B">
      <formula>NOT(ISERROR(SEARCH("2B",C12)))</formula>
    </cfRule>
    <cfRule type="containsText" dxfId="4268" priority="410" operator="containsText" text="1B">
      <formula>NOT(ISERROR(SEARCH("1B",C12)))</formula>
    </cfRule>
    <cfRule type="containsText" dxfId="4267" priority="411" operator="containsText" text="C ">
      <formula>NOT(ISERROR(SEARCH("C ",C12)))</formula>
    </cfRule>
    <cfRule type="containsText" dxfId="4266" priority="412" operator="containsText" text="CR">
      <formula>NOT(ISERROR(SEARCH("CR",C12)))</formula>
    </cfRule>
    <cfRule type="containsText" dxfId="4265" priority="413" operator="containsText" text="CL">
      <formula>NOT(ISERROR(SEARCH("CL",C12)))</formula>
    </cfRule>
    <cfRule type="containsText" dxfId="4264" priority="414" operator="containsText" text="RF">
      <formula>NOT(ISERROR(SEARCH("RF",C12)))</formula>
    </cfRule>
    <cfRule type="containsText" dxfId="4263" priority="415" operator="containsText" text="LF">
      <formula>NOT(ISERROR(SEARCH("LF",C12)))</formula>
    </cfRule>
  </conditionalFormatting>
  <conditionalFormatting sqref="C11">
    <cfRule type="containsText" dxfId="4262" priority="394" operator="containsText" text="BN">
      <formula>NOT(ISERROR(SEARCH("BN",C11)))</formula>
    </cfRule>
    <cfRule type="containsText" dxfId="4261" priority="395" operator="containsText" text="P">
      <formula>NOT(ISERROR(SEARCH("P",C11)))</formula>
    </cfRule>
    <cfRule type="containsText" dxfId="4260" priority="396" operator="containsText" text="SS">
      <formula>NOT(ISERROR(SEARCH("SS",C11)))</formula>
    </cfRule>
    <cfRule type="containsText" dxfId="4259" priority="397" operator="containsText" text="3B">
      <formula>NOT(ISERROR(SEARCH("3B",C11)))</formula>
    </cfRule>
    <cfRule type="containsText" dxfId="4258" priority="398" operator="containsText" text="2B">
      <formula>NOT(ISERROR(SEARCH("2B",C11)))</formula>
    </cfRule>
    <cfRule type="containsText" dxfId="4257" priority="399" operator="containsText" text="1B">
      <formula>NOT(ISERROR(SEARCH("1B",C11)))</formula>
    </cfRule>
    <cfRule type="containsText" dxfId="4256" priority="400" operator="containsText" text="C ">
      <formula>NOT(ISERROR(SEARCH("C ",C11)))</formula>
    </cfRule>
    <cfRule type="containsText" dxfId="4255" priority="401" operator="containsText" text="CR">
      <formula>NOT(ISERROR(SEARCH("CR",C11)))</formula>
    </cfRule>
    <cfRule type="containsText" dxfId="4254" priority="402" operator="containsText" text="CL">
      <formula>NOT(ISERROR(SEARCH("CL",C11)))</formula>
    </cfRule>
    <cfRule type="containsText" dxfId="4253" priority="403" operator="containsText" text="RF">
      <formula>NOT(ISERROR(SEARCH("RF",C11)))</formula>
    </cfRule>
    <cfRule type="containsText" dxfId="4252" priority="404" operator="containsText" text="LF">
      <formula>NOT(ISERROR(SEARCH("LF",C11)))</formula>
    </cfRule>
  </conditionalFormatting>
  <conditionalFormatting sqref="C10">
    <cfRule type="containsText" dxfId="4251" priority="383" operator="containsText" text="BN">
      <formula>NOT(ISERROR(SEARCH("BN",C10)))</formula>
    </cfRule>
    <cfRule type="containsText" dxfId="4250" priority="384" operator="containsText" text="P">
      <formula>NOT(ISERROR(SEARCH("P",C10)))</formula>
    </cfRule>
    <cfRule type="containsText" dxfId="4249" priority="385" operator="containsText" text="SS">
      <formula>NOT(ISERROR(SEARCH("SS",C10)))</formula>
    </cfRule>
    <cfRule type="containsText" dxfId="4248" priority="386" operator="containsText" text="3B">
      <formula>NOT(ISERROR(SEARCH("3B",C10)))</formula>
    </cfRule>
    <cfRule type="containsText" dxfId="4247" priority="387" operator="containsText" text="2B">
      <formula>NOT(ISERROR(SEARCH("2B",C10)))</formula>
    </cfRule>
    <cfRule type="containsText" dxfId="4246" priority="388" operator="containsText" text="1B">
      <formula>NOT(ISERROR(SEARCH("1B",C10)))</formula>
    </cfRule>
    <cfRule type="containsText" dxfId="4245" priority="389" operator="containsText" text="C ">
      <formula>NOT(ISERROR(SEARCH("C ",C10)))</formula>
    </cfRule>
    <cfRule type="containsText" dxfId="4244" priority="390" operator="containsText" text="CR">
      <formula>NOT(ISERROR(SEARCH("CR",C10)))</formula>
    </cfRule>
    <cfRule type="containsText" dxfId="4243" priority="391" operator="containsText" text="CL">
      <formula>NOT(ISERROR(SEARCH("CL",C10)))</formula>
    </cfRule>
    <cfRule type="containsText" dxfId="4242" priority="392" operator="containsText" text="RF">
      <formula>NOT(ISERROR(SEARCH("RF",C10)))</formula>
    </cfRule>
    <cfRule type="containsText" dxfId="4241" priority="393" operator="containsText" text="LF">
      <formula>NOT(ISERROR(SEARCH("LF",C10)))</formula>
    </cfRule>
  </conditionalFormatting>
  <conditionalFormatting sqref="C9">
    <cfRule type="containsText" dxfId="4240" priority="372" operator="containsText" text="BN">
      <formula>NOT(ISERROR(SEARCH("BN",C9)))</formula>
    </cfRule>
    <cfRule type="containsText" dxfId="4239" priority="373" operator="containsText" text="P">
      <formula>NOT(ISERROR(SEARCH("P",C9)))</formula>
    </cfRule>
    <cfRule type="containsText" dxfId="4238" priority="374" operator="containsText" text="SS">
      <formula>NOT(ISERROR(SEARCH("SS",C9)))</formula>
    </cfRule>
    <cfRule type="containsText" dxfId="4237" priority="375" operator="containsText" text="3B">
      <formula>NOT(ISERROR(SEARCH("3B",C9)))</formula>
    </cfRule>
    <cfRule type="containsText" dxfId="4236" priority="376" operator="containsText" text="2B">
      <formula>NOT(ISERROR(SEARCH("2B",C9)))</formula>
    </cfRule>
    <cfRule type="containsText" dxfId="4235" priority="377" operator="containsText" text="1B">
      <formula>NOT(ISERROR(SEARCH("1B",C9)))</formula>
    </cfRule>
    <cfRule type="containsText" dxfId="4234" priority="378" operator="containsText" text="C ">
      <formula>NOT(ISERROR(SEARCH("C ",C9)))</formula>
    </cfRule>
    <cfRule type="containsText" dxfId="4233" priority="379" operator="containsText" text="CR">
      <formula>NOT(ISERROR(SEARCH("CR",C9)))</formula>
    </cfRule>
    <cfRule type="containsText" dxfId="4232" priority="380" operator="containsText" text="CL">
      <formula>NOT(ISERROR(SEARCH("CL",C9)))</formula>
    </cfRule>
    <cfRule type="containsText" dxfId="4231" priority="381" operator="containsText" text="RF">
      <formula>NOT(ISERROR(SEARCH("RF",C9)))</formula>
    </cfRule>
    <cfRule type="containsText" dxfId="4230" priority="382" operator="containsText" text="LF">
      <formula>NOT(ISERROR(SEARCH("LF",C9)))</formula>
    </cfRule>
  </conditionalFormatting>
  <conditionalFormatting sqref="C8">
    <cfRule type="containsText" dxfId="4229" priority="361" operator="containsText" text="BN">
      <formula>NOT(ISERROR(SEARCH("BN",C8)))</formula>
    </cfRule>
    <cfRule type="containsText" dxfId="4228" priority="362" operator="containsText" text="P">
      <formula>NOT(ISERROR(SEARCH("P",C8)))</formula>
    </cfRule>
    <cfRule type="containsText" dxfId="4227" priority="363" operator="containsText" text="SS">
      <formula>NOT(ISERROR(SEARCH("SS",C8)))</formula>
    </cfRule>
    <cfRule type="containsText" dxfId="4226" priority="364" operator="containsText" text="3B">
      <formula>NOT(ISERROR(SEARCH("3B",C8)))</formula>
    </cfRule>
    <cfRule type="containsText" dxfId="4225" priority="365" operator="containsText" text="2B">
      <formula>NOT(ISERROR(SEARCH("2B",C8)))</formula>
    </cfRule>
    <cfRule type="containsText" dxfId="4224" priority="366" operator="containsText" text="1B">
      <formula>NOT(ISERROR(SEARCH("1B",C8)))</formula>
    </cfRule>
    <cfRule type="containsText" dxfId="4223" priority="367" operator="containsText" text="C ">
      <formula>NOT(ISERROR(SEARCH("C ",C8)))</formula>
    </cfRule>
    <cfRule type="containsText" dxfId="4222" priority="368" operator="containsText" text="CR">
      <formula>NOT(ISERROR(SEARCH("CR",C8)))</formula>
    </cfRule>
    <cfRule type="containsText" dxfId="4221" priority="369" operator="containsText" text="CL">
      <formula>NOT(ISERROR(SEARCH("CL",C8)))</formula>
    </cfRule>
    <cfRule type="containsText" dxfId="4220" priority="370" operator="containsText" text="RF">
      <formula>NOT(ISERROR(SEARCH("RF",C8)))</formula>
    </cfRule>
    <cfRule type="containsText" dxfId="4219" priority="371" operator="containsText" text="LF">
      <formula>NOT(ISERROR(SEARCH("LF",C8)))</formula>
    </cfRule>
  </conditionalFormatting>
  <conditionalFormatting sqref="C7">
    <cfRule type="containsText" dxfId="4218" priority="350" operator="containsText" text="BN">
      <formula>NOT(ISERROR(SEARCH("BN",C7)))</formula>
    </cfRule>
    <cfRule type="containsText" dxfId="4217" priority="351" operator="containsText" text="P">
      <formula>NOT(ISERROR(SEARCH("P",C7)))</formula>
    </cfRule>
    <cfRule type="containsText" dxfId="4216" priority="352" operator="containsText" text="SS">
      <formula>NOT(ISERROR(SEARCH("SS",C7)))</formula>
    </cfRule>
    <cfRule type="containsText" dxfId="4215" priority="353" operator="containsText" text="3B">
      <formula>NOT(ISERROR(SEARCH("3B",C7)))</formula>
    </cfRule>
    <cfRule type="containsText" dxfId="4214" priority="354" operator="containsText" text="2B">
      <formula>NOT(ISERROR(SEARCH("2B",C7)))</formula>
    </cfRule>
    <cfRule type="containsText" dxfId="4213" priority="355" operator="containsText" text="1B">
      <formula>NOT(ISERROR(SEARCH("1B",C7)))</formula>
    </cfRule>
    <cfRule type="containsText" dxfId="4212" priority="356" operator="containsText" text="C ">
      <formula>NOT(ISERROR(SEARCH("C ",C7)))</formula>
    </cfRule>
    <cfRule type="containsText" dxfId="4211" priority="357" operator="containsText" text="CR">
      <formula>NOT(ISERROR(SEARCH("CR",C7)))</formula>
    </cfRule>
    <cfRule type="containsText" dxfId="4210" priority="358" operator="containsText" text="CL">
      <formula>NOT(ISERROR(SEARCH("CL",C7)))</formula>
    </cfRule>
    <cfRule type="containsText" dxfId="4209" priority="359" operator="containsText" text="RF">
      <formula>NOT(ISERROR(SEARCH("RF",C7)))</formula>
    </cfRule>
    <cfRule type="containsText" dxfId="4208" priority="360" operator="containsText" text="LF">
      <formula>NOT(ISERROR(SEARCH("LF",C7)))</formula>
    </cfRule>
  </conditionalFormatting>
  <conditionalFormatting sqref="D4 D7">
    <cfRule type="containsText" dxfId="4207" priority="339" operator="containsText" text="BN">
      <formula>NOT(ISERROR(SEARCH("BN",D4)))</formula>
    </cfRule>
    <cfRule type="containsText" dxfId="4206" priority="340" operator="containsText" text="P">
      <formula>NOT(ISERROR(SEARCH("P",D4)))</formula>
    </cfRule>
    <cfRule type="containsText" dxfId="4205" priority="341" operator="containsText" text="SS">
      <formula>NOT(ISERROR(SEARCH("SS",D4)))</formula>
    </cfRule>
    <cfRule type="containsText" dxfId="4204" priority="342" operator="containsText" text="3B">
      <formula>NOT(ISERROR(SEARCH("3B",D4)))</formula>
    </cfRule>
    <cfRule type="containsText" dxfId="4203" priority="343" operator="containsText" text="2B">
      <formula>NOT(ISERROR(SEARCH("2B",D4)))</formula>
    </cfRule>
    <cfRule type="containsText" dxfId="4202" priority="344" operator="containsText" text="1B">
      <formula>NOT(ISERROR(SEARCH("1B",D4)))</formula>
    </cfRule>
    <cfRule type="containsText" dxfId="4201" priority="345" operator="containsText" text="C ">
      <formula>NOT(ISERROR(SEARCH("C ",D4)))</formula>
    </cfRule>
    <cfRule type="containsText" dxfId="4200" priority="346" operator="containsText" text="CR">
      <formula>NOT(ISERROR(SEARCH("CR",D4)))</formula>
    </cfRule>
    <cfRule type="containsText" dxfId="4199" priority="347" operator="containsText" text="CL">
      <formula>NOT(ISERROR(SEARCH("CL",D4)))</formula>
    </cfRule>
    <cfRule type="containsText" dxfId="4198" priority="348" operator="containsText" text="RF">
      <formula>NOT(ISERROR(SEARCH("RF",D4)))</formula>
    </cfRule>
    <cfRule type="containsText" dxfId="4197" priority="349" operator="containsText" text="LF">
      <formula>NOT(ISERROR(SEARCH("LF",D4)))</formula>
    </cfRule>
  </conditionalFormatting>
  <conditionalFormatting sqref="D6">
    <cfRule type="containsText" dxfId="4196" priority="317" operator="containsText" text="BN">
      <formula>NOT(ISERROR(SEARCH("BN",D6)))</formula>
    </cfRule>
    <cfRule type="containsText" dxfId="4195" priority="318" operator="containsText" text="P">
      <formula>NOT(ISERROR(SEARCH("P",D6)))</formula>
    </cfRule>
    <cfRule type="containsText" dxfId="4194" priority="319" operator="containsText" text="SS">
      <formula>NOT(ISERROR(SEARCH("SS",D6)))</formula>
    </cfRule>
    <cfRule type="containsText" dxfId="4193" priority="320" operator="containsText" text="3B">
      <formula>NOT(ISERROR(SEARCH("3B",D6)))</formula>
    </cfRule>
    <cfRule type="containsText" dxfId="4192" priority="321" operator="containsText" text="2B">
      <formula>NOT(ISERROR(SEARCH("2B",D6)))</formula>
    </cfRule>
    <cfRule type="containsText" dxfId="4191" priority="322" operator="containsText" text="1B">
      <formula>NOT(ISERROR(SEARCH("1B",D6)))</formula>
    </cfRule>
    <cfRule type="containsText" dxfId="4190" priority="323" operator="containsText" text="C ">
      <formula>NOT(ISERROR(SEARCH("C ",D6)))</formula>
    </cfRule>
    <cfRule type="containsText" dxfId="4189" priority="324" operator="containsText" text="CR">
      <formula>NOT(ISERROR(SEARCH("CR",D6)))</formula>
    </cfRule>
    <cfRule type="containsText" dxfId="4188" priority="325" operator="containsText" text="CL">
      <formula>NOT(ISERROR(SEARCH("CL",D6)))</formula>
    </cfRule>
    <cfRule type="containsText" dxfId="4187" priority="326" operator="containsText" text="RF">
      <formula>NOT(ISERROR(SEARCH("RF",D6)))</formula>
    </cfRule>
    <cfRule type="containsText" dxfId="4186" priority="327" operator="containsText" text="LF">
      <formula>NOT(ISERROR(SEARCH("LF",D6)))</formula>
    </cfRule>
  </conditionalFormatting>
  <conditionalFormatting sqref="D5">
    <cfRule type="containsText" dxfId="4185" priority="306" operator="containsText" text="BN">
      <formula>NOT(ISERROR(SEARCH("BN",D5)))</formula>
    </cfRule>
    <cfRule type="containsText" dxfId="4184" priority="307" operator="containsText" text="P">
      <formula>NOT(ISERROR(SEARCH("P",D5)))</formula>
    </cfRule>
    <cfRule type="containsText" dxfId="4183" priority="308" operator="containsText" text="SS">
      <formula>NOT(ISERROR(SEARCH("SS",D5)))</formula>
    </cfRule>
    <cfRule type="containsText" dxfId="4182" priority="309" operator="containsText" text="3B">
      <formula>NOT(ISERROR(SEARCH("3B",D5)))</formula>
    </cfRule>
    <cfRule type="containsText" dxfId="4181" priority="310" operator="containsText" text="2B">
      <formula>NOT(ISERROR(SEARCH("2B",D5)))</formula>
    </cfRule>
    <cfRule type="containsText" dxfId="4180" priority="311" operator="containsText" text="1B">
      <formula>NOT(ISERROR(SEARCH("1B",D5)))</formula>
    </cfRule>
    <cfRule type="containsText" dxfId="4179" priority="312" operator="containsText" text="C ">
      <formula>NOT(ISERROR(SEARCH("C ",D5)))</formula>
    </cfRule>
    <cfRule type="containsText" dxfId="4178" priority="313" operator="containsText" text="CR">
      <formula>NOT(ISERROR(SEARCH("CR",D5)))</formula>
    </cfRule>
    <cfRule type="containsText" dxfId="4177" priority="314" operator="containsText" text="CL">
      <formula>NOT(ISERROR(SEARCH("CL",D5)))</formula>
    </cfRule>
    <cfRule type="containsText" dxfId="4176" priority="315" operator="containsText" text="RF">
      <formula>NOT(ISERROR(SEARCH("RF",D5)))</formula>
    </cfRule>
    <cfRule type="containsText" dxfId="4175" priority="316" operator="containsText" text="LF">
      <formula>NOT(ISERROR(SEARCH("LF",D5)))</formula>
    </cfRule>
  </conditionalFormatting>
  <conditionalFormatting sqref="D13">
    <cfRule type="containsText" dxfId="4174" priority="295" operator="containsText" text="BN">
      <formula>NOT(ISERROR(SEARCH("BN",D13)))</formula>
    </cfRule>
    <cfRule type="containsText" dxfId="4173" priority="296" operator="containsText" text="P">
      <formula>NOT(ISERROR(SEARCH("P",D13)))</formula>
    </cfRule>
    <cfRule type="containsText" dxfId="4172" priority="297" operator="containsText" text="SS">
      <formula>NOT(ISERROR(SEARCH("SS",D13)))</formula>
    </cfRule>
    <cfRule type="containsText" dxfId="4171" priority="298" operator="containsText" text="3B">
      <formula>NOT(ISERROR(SEARCH("3B",D13)))</formula>
    </cfRule>
    <cfRule type="containsText" dxfId="4170" priority="299" operator="containsText" text="2B">
      <formula>NOT(ISERROR(SEARCH("2B",D13)))</formula>
    </cfRule>
    <cfRule type="containsText" dxfId="4169" priority="300" operator="containsText" text="1B">
      <formula>NOT(ISERROR(SEARCH("1B",D13)))</formula>
    </cfRule>
    <cfRule type="containsText" dxfId="4168" priority="301" operator="containsText" text="C ">
      <formula>NOT(ISERROR(SEARCH("C ",D13)))</formula>
    </cfRule>
    <cfRule type="containsText" dxfId="4167" priority="302" operator="containsText" text="CR">
      <formula>NOT(ISERROR(SEARCH("CR",D13)))</formula>
    </cfRule>
    <cfRule type="containsText" dxfId="4166" priority="303" operator="containsText" text="CL">
      <formula>NOT(ISERROR(SEARCH("CL",D13)))</formula>
    </cfRule>
    <cfRule type="containsText" dxfId="4165" priority="304" operator="containsText" text="RF">
      <formula>NOT(ISERROR(SEARCH("RF",D13)))</formula>
    </cfRule>
    <cfRule type="containsText" dxfId="4164" priority="305" operator="containsText" text="LF">
      <formula>NOT(ISERROR(SEARCH("LF",D13)))</formula>
    </cfRule>
  </conditionalFormatting>
  <conditionalFormatting sqref="D12">
    <cfRule type="containsText" dxfId="4163" priority="284" operator="containsText" text="BN">
      <formula>NOT(ISERROR(SEARCH("BN",D12)))</formula>
    </cfRule>
    <cfRule type="containsText" dxfId="4162" priority="285" operator="containsText" text="P">
      <formula>NOT(ISERROR(SEARCH("P",D12)))</formula>
    </cfRule>
    <cfRule type="containsText" dxfId="4161" priority="286" operator="containsText" text="SS">
      <formula>NOT(ISERROR(SEARCH("SS",D12)))</formula>
    </cfRule>
    <cfRule type="containsText" dxfId="4160" priority="287" operator="containsText" text="3B">
      <formula>NOT(ISERROR(SEARCH("3B",D12)))</formula>
    </cfRule>
    <cfRule type="containsText" dxfId="4159" priority="288" operator="containsText" text="2B">
      <formula>NOT(ISERROR(SEARCH("2B",D12)))</formula>
    </cfRule>
    <cfRule type="containsText" dxfId="4158" priority="289" operator="containsText" text="1B">
      <formula>NOT(ISERROR(SEARCH("1B",D12)))</formula>
    </cfRule>
    <cfRule type="containsText" dxfId="4157" priority="290" operator="containsText" text="C ">
      <formula>NOT(ISERROR(SEARCH("C ",D12)))</formula>
    </cfRule>
    <cfRule type="containsText" dxfId="4156" priority="291" operator="containsText" text="CR">
      <formula>NOT(ISERROR(SEARCH("CR",D12)))</formula>
    </cfRule>
    <cfRule type="containsText" dxfId="4155" priority="292" operator="containsText" text="CL">
      <formula>NOT(ISERROR(SEARCH("CL",D12)))</formula>
    </cfRule>
    <cfRule type="containsText" dxfId="4154" priority="293" operator="containsText" text="RF">
      <formula>NOT(ISERROR(SEARCH("RF",D12)))</formula>
    </cfRule>
    <cfRule type="containsText" dxfId="4153" priority="294" operator="containsText" text="LF">
      <formula>NOT(ISERROR(SEARCH("LF",D12)))</formula>
    </cfRule>
  </conditionalFormatting>
  <conditionalFormatting sqref="D11">
    <cfRule type="containsText" dxfId="4152" priority="273" operator="containsText" text="BN">
      <formula>NOT(ISERROR(SEARCH("BN",D11)))</formula>
    </cfRule>
    <cfRule type="containsText" dxfId="4151" priority="274" operator="containsText" text="P">
      <formula>NOT(ISERROR(SEARCH("P",D11)))</formula>
    </cfRule>
    <cfRule type="containsText" dxfId="4150" priority="275" operator="containsText" text="SS">
      <formula>NOT(ISERROR(SEARCH("SS",D11)))</formula>
    </cfRule>
    <cfRule type="containsText" dxfId="4149" priority="276" operator="containsText" text="3B">
      <formula>NOT(ISERROR(SEARCH("3B",D11)))</formula>
    </cfRule>
    <cfRule type="containsText" dxfId="4148" priority="277" operator="containsText" text="2B">
      <formula>NOT(ISERROR(SEARCH("2B",D11)))</formula>
    </cfRule>
    <cfRule type="containsText" dxfId="4147" priority="278" operator="containsText" text="1B">
      <formula>NOT(ISERROR(SEARCH("1B",D11)))</formula>
    </cfRule>
    <cfRule type="containsText" dxfId="4146" priority="279" operator="containsText" text="C ">
      <formula>NOT(ISERROR(SEARCH("C ",D11)))</formula>
    </cfRule>
    <cfRule type="containsText" dxfId="4145" priority="280" operator="containsText" text="CR">
      <formula>NOT(ISERROR(SEARCH("CR",D11)))</formula>
    </cfRule>
    <cfRule type="containsText" dxfId="4144" priority="281" operator="containsText" text="CL">
      <formula>NOT(ISERROR(SEARCH("CL",D11)))</formula>
    </cfRule>
    <cfRule type="containsText" dxfId="4143" priority="282" operator="containsText" text="RF">
      <formula>NOT(ISERROR(SEARCH("RF",D11)))</formula>
    </cfRule>
    <cfRule type="containsText" dxfId="4142" priority="283" operator="containsText" text="LF">
      <formula>NOT(ISERROR(SEARCH("LF",D11)))</formula>
    </cfRule>
  </conditionalFormatting>
  <conditionalFormatting sqref="D10">
    <cfRule type="containsText" dxfId="4141" priority="262" operator="containsText" text="BN">
      <formula>NOT(ISERROR(SEARCH("BN",D10)))</formula>
    </cfRule>
    <cfRule type="containsText" dxfId="4140" priority="263" operator="containsText" text="P">
      <formula>NOT(ISERROR(SEARCH("P",D10)))</formula>
    </cfRule>
    <cfRule type="containsText" dxfId="4139" priority="264" operator="containsText" text="SS">
      <formula>NOT(ISERROR(SEARCH("SS",D10)))</formula>
    </cfRule>
    <cfRule type="containsText" dxfId="4138" priority="265" operator="containsText" text="3B">
      <formula>NOT(ISERROR(SEARCH("3B",D10)))</formula>
    </cfRule>
    <cfRule type="containsText" dxfId="4137" priority="266" operator="containsText" text="2B">
      <formula>NOT(ISERROR(SEARCH("2B",D10)))</formula>
    </cfRule>
    <cfRule type="containsText" dxfId="4136" priority="267" operator="containsText" text="1B">
      <formula>NOT(ISERROR(SEARCH("1B",D10)))</formula>
    </cfRule>
    <cfRule type="containsText" dxfId="4135" priority="268" operator="containsText" text="C ">
      <formula>NOT(ISERROR(SEARCH("C ",D10)))</formula>
    </cfRule>
    <cfRule type="containsText" dxfId="4134" priority="269" operator="containsText" text="CR">
      <formula>NOT(ISERROR(SEARCH("CR",D10)))</formula>
    </cfRule>
    <cfRule type="containsText" dxfId="4133" priority="270" operator="containsText" text="CL">
      <formula>NOT(ISERROR(SEARCH("CL",D10)))</formula>
    </cfRule>
    <cfRule type="containsText" dxfId="4132" priority="271" operator="containsText" text="RF">
      <formula>NOT(ISERROR(SEARCH("RF",D10)))</formula>
    </cfRule>
    <cfRule type="containsText" dxfId="4131" priority="272" operator="containsText" text="LF">
      <formula>NOT(ISERROR(SEARCH("LF",D10)))</formula>
    </cfRule>
  </conditionalFormatting>
  <conditionalFormatting sqref="D9">
    <cfRule type="containsText" dxfId="4130" priority="251" operator="containsText" text="BN">
      <formula>NOT(ISERROR(SEARCH("BN",D9)))</formula>
    </cfRule>
    <cfRule type="containsText" dxfId="4129" priority="252" operator="containsText" text="P">
      <formula>NOT(ISERROR(SEARCH("P",D9)))</formula>
    </cfRule>
    <cfRule type="containsText" dxfId="4128" priority="253" operator="containsText" text="SS">
      <formula>NOT(ISERROR(SEARCH("SS",D9)))</formula>
    </cfRule>
    <cfRule type="containsText" dxfId="4127" priority="254" operator="containsText" text="3B">
      <formula>NOT(ISERROR(SEARCH("3B",D9)))</formula>
    </cfRule>
    <cfRule type="containsText" dxfId="4126" priority="255" operator="containsText" text="2B">
      <formula>NOT(ISERROR(SEARCH("2B",D9)))</formula>
    </cfRule>
    <cfRule type="containsText" dxfId="4125" priority="256" operator="containsText" text="1B">
      <formula>NOT(ISERROR(SEARCH("1B",D9)))</formula>
    </cfRule>
    <cfRule type="containsText" dxfId="4124" priority="257" operator="containsText" text="C ">
      <formula>NOT(ISERROR(SEARCH("C ",D9)))</formula>
    </cfRule>
    <cfRule type="containsText" dxfId="4123" priority="258" operator="containsText" text="CR">
      <formula>NOT(ISERROR(SEARCH("CR",D9)))</formula>
    </cfRule>
    <cfRule type="containsText" dxfId="4122" priority="259" operator="containsText" text="CL">
      <formula>NOT(ISERROR(SEARCH("CL",D9)))</formula>
    </cfRule>
    <cfRule type="containsText" dxfId="4121" priority="260" operator="containsText" text="RF">
      <formula>NOT(ISERROR(SEARCH("RF",D9)))</formula>
    </cfRule>
    <cfRule type="containsText" dxfId="4120" priority="261" operator="containsText" text="LF">
      <formula>NOT(ISERROR(SEARCH("LF",D9)))</formula>
    </cfRule>
  </conditionalFormatting>
  <conditionalFormatting sqref="D8">
    <cfRule type="containsText" dxfId="4119" priority="240" operator="containsText" text="BN">
      <formula>NOT(ISERROR(SEARCH("BN",D8)))</formula>
    </cfRule>
    <cfRule type="containsText" dxfId="4118" priority="241" operator="containsText" text="P">
      <formula>NOT(ISERROR(SEARCH("P",D8)))</formula>
    </cfRule>
    <cfRule type="containsText" dxfId="4117" priority="242" operator="containsText" text="SS">
      <formula>NOT(ISERROR(SEARCH("SS",D8)))</formula>
    </cfRule>
    <cfRule type="containsText" dxfId="4116" priority="243" operator="containsText" text="3B">
      <formula>NOT(ISERROR(SEARCH("3B",D8)))</formula>
    </cfRule>
    <cfRule type="containsText" dxfId="4115" priority="244" operator="containsText" text="2B">
      <formula>NOT(ISERROR(SEARCH("2B",D8)))</formula>
    </cfRule>
    <cfRule type="containsText" dxfId="4114" priority="245" operator="containsText" text="1B">
      <formula>NOT(ISERROR(SEARCH("1B",D8)))</formula>
    </cfRule>
    <cfRule type="containsText" dxfId="4113" priority="246" operator="containsText" text="C ">
      <formula>NOT(ISERROR(SEARCH("C ",D8)))</formula>
    </cfRule>
    <cfRule type="containsText" dxfId="4112" priority="247" operator="containsText" text="CR">
      <formula>NOT(ISERROR(SEARCH("CR",D8)))</formula>
    </cfRule>
    <cfRule type="containsText" dxfId="4111" priority="248" operator="containsText" text="CL">
      <formula>NOT(ISERROR(SEARCH("CL",D8)))</formula>
    </cfRule>
    <cfRule type="containsText" dxfId="4110" priority="249" operator="containsText" text="RF">
      <formula>NOT(ISERROR(SEARCH("RF",D8)))</formula>
    </cfRule>
    <cfRule type="containsText" dxfId="4109" priority="250" operator="containsText" text="LF">
      <formula>NOT(ISERROR(SEARCH("LF",D8)))</formula>
    </cfRule>
  </conditionalFormatting>
  <conditionalFormatting sqref="E4">
    <cfRule type="containsText" dxfId="4108" priority="229" operator="containsText" text="BN">
      <formula>NOT(ISERROR(SEARCH("BN",E4)))</formula>
    </cfRule>
    <cfRule type="containsText" dxfId="4107" priority="230" operator="containsText" text="P">
      <formula>NOT(ISERROR(SEARCH("P",E4)))</formula>
    </cfRule>
    <cfRule type="containsText" dxfId="4106" priority="231" operator="containsText" text="SS">
      <formula>NOT(ISERROR(SEARCH("SS",E4)))</formula>
    </cfRule>
    <cfRule type="containsText" dxfId="4105" priority="232" operator="containsText" text="3B">
      <formula>NOT(ISERROR(SEARCH("3B",E4)))</formula>
    </cfRule>
    <cfRule type="containsText" dxfId="4104" priority="233" operator="containsText" text="2B">
      <formula>NOT(ISERROR(SEARCH("2B",E4)))</formula>
    </cfRule>
    <cfRule type="containsText" dxfId="4103" priority="234" operator="containsText" text="1B">
      <formula>NOT(ISERROR(SEARCH("1B",E4)))</formula>
    </cfRule>
    <cfRule type="containsText" dxfId="4102" priority="235" operator="containsText" text="C ">
      <formula>NOT(ISERROR(SEARCH("C ",E4)))</formula>
    </cfRule>
    <cfRule type="containsText" dxfId="4101" priority="236" operator="containsText" text="CR">
      <formula>NOT(ISERROR(SEARCH("CR",E4)))</formula>
    </cfRule>
    <cfRule type="containsText" dxfId="4100" priority="237" operator="containsText" text="CL">
      <formula>NOT(ISERROR(SEARCH("CL",E4)))</formula>
    </cfRule>
    <cfRule type="containsText" dxfId="4099" priority="238" operator="containsText" text="RF">
      <formula>NOT(ISERROR(SEARCH("RF",E4)))</formula>
    </cfRule>
    <cfRule type="containsText" dxfId="4098" priority="239" operator="containsText" text="LF">
      <formula>NOT(ISERROR(SEARCH("LF",E4)))</formula>
    </cfRule>
  </conditionalFormatting>
  <conditionalFormatting sqref="E5 E8">
    <cfRule type="containsText" dxfId="4097" priority="218" operator="containsText" text="BN">
      <formula>NOT(ISERROR(SEARCH("BN",E5)))</formula>
    </cfRule>
    <cfRule type="containsText" dxfId="4096" priority="219" operator="containsText" text="P">
      <formula>NOT(ISERROR(SEARCH("P",E5)))</formula>
    </cfRule>
    <cfRule type="containsText" dxfId="4095" priority="220" operator="containsText" text="SS">
      <formula>NOT(ISERROR(SEARCH("SS",E5)))</formula>
    </cfRule>
    <cfRule type="containsText" dxfId="4094" priority="221" operator="containsText" text="3B">
      <formula>NOT(ISERROR(SEARCH("3B",E5)))</formula>
    </cfRule>
    <cfRule type="containsText" dxfId="4093" priority="222" operator="containsText" text="2B">
      <formula>NOT(ISERROR(SEARCH("2B",E5)))</formula>
    </cfRule>
    <cfRule type="containsText" dxfId="4092" priority="223" operator="containsText" text="1B">
      <formula>NOT(ISERROR(SEARCH("1B",E5)))</formula>
    </cfRule>
    <cfRule type="containsText" dxfId="4091" priority="224" operator="containsText" text="C ">
      <formula>NOT(ISERROR(SEARCH("C ",E5)))</formula>
    </cfRule>
    <cfRule type="containsText" dxfId="4090" priority="225" operator="containsText" text="CR">
      <formula>NOT(ISERROR(SEARCH("CR",E5)))</formula>
    </cfRule>
    <cfRule type="containsText" dxfId="4089" priority="226" operator="containsText" text="CL">
      <formula>NOT(ISERROR(SEARCH("CL",E5)))</formula>
    </cfRule>
    <cfRule type="containsText" dxfId="4088" priority="227" operator="containsText" text="RF">
      <formula>NOT(ISERROR(SEARCH("RF",E5)))</formula>
    </cfRule>
    <cfRule type="containsText" dxfId="4087" priority="228" operator="containsText" text="LF">
      <formula>NOT(ISERROR(SEARCH("LF",E5)))</formula>
    </cfRule>
  </conditionalFormatting>
  <conditionalFormatting sqref="E7">
    <cfRule type="containsText" dxfId="4086" priority="207" operator="containsText" text="BN">
      <formula>NOT(ISERROR(SEARCH("BN",E7)))</formula>
    </cfRule>
    <cfRule type="containsText" dxfId="4085" priority="208" operator="containsText" text="P">
      <formula>NOT(ISERROR(SEARCH("P",E7)))</formula>
    </cfRule>
    <cfRule type="containsText" dxfId="4084" priority="209" operator="containsText" text="SS">
      <formula>NOT(ISERROR(SEARCH("SS",E7)))</formula>
    </cfRule>
    <cfRule type="containsText" dxfId="4083" priority="210" operator="containsText" text="3B">
      <formula>NOT(ISERROR(SEARCH("3B",E7)))</formula>
    </cfRule>
    <cfRule type="containsText" dxfId="4082" priority="211" operator="containsText" text="2B">
      <formula>NOT(ISERROR(SEARCH("2B",E7)))</formula>
    </cfRule>
    <cfRule type="containsText" dxfId="4081" priority="212" operator="containsText" text="1B">
      <formula>NOT(ISERROR(SEARCH("1B",E7)))</formula>
    </cfRule>
    <cfRule type="containsText" dxfId="4080" priority="213" operator="containsText" text="C ">
      <formula>NOT(ISERROR(SEARCH("C ",E7)))</formula>
    </cfRule>
    <cfRule type="containsText" dxfId="4079" priority="214" operator="containsText" text="CR">
      <formula>NOT(ISERROR(SEARCH("CR",E7)))</formula>
    </cfRule>
    <cfRule type="containsText" dxfId="4078" priority="215" operator="containsText" text="CL">
      <formula>NOT(ISERROR(SEARCH("CL",E7)))</formula>
    </cfRule>
    <cfRule type="containsText" dxfId="4077" priority="216" operator="containsText" text="RF">
      <formula>NOT(ISERROR(SEARCH("RF",E7)))</formula>
    </cfRule>
    <cfRule type="containsText" dxfId="4076" priority="217" operator="containsText" text="LF">
      <formula>NOT(ISERROR(SEARCH("LF",E7)))</formula>
    </cfRule>
  </conditionalFormatting>
  <conditionalFormatting sqref="E6">
    <cfRule type="containsText" dxfId="4075" priority="196" operator="containsText" text="BN">
      <formula>NOT(ISERROR(SEARCH("BN",E6)))</formula>
    </cfRule>
    <cfRule type="containsText" dxfId="4074" priority="197" operator="containsText" text="P">
      <formula>NOT(ISERROR(SEARCH("P",E6)))</formula>
    </cfRule>
    <cfRule type="containsText" dxfId="4073" priority="198" operator="containsText" text="SS">
      <formula>NOT(ISERROR(SEARCH("SS",E6)))</formula>
    </cfRule>
    <cfRule type="containsText" dxfId="4072" priority="199" operator="containsText" text="3B">
      <formula>NOT(ISERROR(SEARCH("3B",E6)))</formula>
    </cfRule>
    <cfRule type="containsText" dxfId="4071" priority="200" operator="containsText" text="2B">
      <formula>NOT(ISERROR(SEARCH("2B",E6)))</formula>
    </cfRule>
    <cfRule type="containsText" dxfId="4070" priority="201" operator="containsText" text="1B">
      <formula>NOT(ISERROR(SEARCH("1B",E6)))</formula>
    </cfRule>
    <cfRule type="containsText" dxfId="4069" priority="202" operator="containsText" text="C ">
      <formula>NOT(ISERROR(SEARCH("C ",E6)))</formula>
    </cfRule>
    <cfRule type="containsText" dxfId="4068" priority="203" operator="containsText" text="CR">
      <formula>NOT(ISERROR(SEARCH("CR",E6)))</formula>
    </cfRule>
    <cfRule type="containsText" dxfId="4067" priority="204" operator="containsText" text="CL">
      <formula>NOT(ISERROR(SEARCH("CL",E6)))</formula>
    </cfRule>
    <cfRule type="containsText" dxfId="4066" priority="205" operator="containsText" text="RF">
      <formula>NOT(ISERROR(SEARCH("RF",E6)))</formula>
    </cfRule>
    <cfRule type="containsText" dxfId="4065" priority="206" operator="containsText" text="LF">
      <formula>NOT(ISERROR(SEARCH("LF",E6)))</formula>
    </cfRule>
  </conditionalFormatting>
  <conditionalFormatting sqref="E13">
    <cfRule type="containsText" dxfId="4064" priority="174" operator="containsText" text="BN">
      <formula>NOT(ISERROR(SEARCH("BN",E13)))</formula>
    </cfRule>
    <cfRule type="containsText" dxfId="4063" priority="175" operator="containsText" text="P">
      <formula>NOT(ISERROR(SEARCH("P",E13)))</formula>
    </cfRule>
    <cfRule type="containsText" dxfId="4062" priority="176" operator="containsText" text="SS">
      <formula>NOT(ISERROR(SEARCH("SS",E13)))</formula>
    </cfRule>
    <cfRule type="containsText" dxfId="4061" priority="177" operator="containsText" text="3B">
      <formula>NOT(ISERROR(SEARCH("3B",E13)))</formula>
    </cfRule>
    <cfRule type="containsText" dxfId="4060" priority="178" operator="containsText" text="2B">
      <formula>NOT(ISERROR(SEARCH("2B",E13)))</formula>
    </cfRule>
    <cfRule type="containsText" dxfId="4059" priority="179" operator="containsText" text="1B">
      <formula>NOT(ISERROR(SEARCH("1B",E13)))</formula>
    </cfRule>
    <cfRule type="containsText" dxfId="4058" priority="180" operator="containsText" text="C ">
      <formula>NOT(ISERROR(SEARCH("C ",E13)))</formula>
    </cfRule>
    <cfRule type="containsText" dxfId="4057" priority="181" operator="containsText" text="CR">
      <formula>NOT(ISERROR(SEARCH("CR",E13)))</formula>
    </cfRule>
    <cfRule type="containsText" dxfId="4056" priority="182" operator="containsText" text="CL">
      <formula>NOT(ISERROR(SEARCH("CL",E13)))</formula>
    </cfRule>
    <cfRule type="containsText" dxfId="4055" priority="183" operator="containsText" text="RF">
      <formula>NOT(ISERROR(SEARCH("RF",E13)))</formula>
    </cfRule>
    <cfRule type="containsText" dxfId="4054" priority="184" operator="containsText" text="LF">
      <formula>NOT(ISERROR(SEARCH("LF",E13)))</formula>
    </cfRule>
  </conditionalFormatting>
  <conditionalFormatting sqref="E12">
    <cfRule type="containsText" dxfId="4053" priority="163" operator="containsText" text="BN">
      <formula>NOT(ISERROR(SEARCH("BN",E12)))</formula>
    </cfRule>
    <cfRule type="containsText" dxfId="4052" priority="164" operator="containsText" text="P">
      <formula>NOT(ISERROR(SEARCH("P",E12)))</formula>
    </cfRule>
    <cfRule type="containsText" dxfId="4051" priority="165" operator="containsText" text="SS">
      <formula>NOT(ISERROR(SEARCH("SS",E12)))</formula>
    </cfRule>
    <cfRule type="containsText" dxfId="4050" priority="166" operator="containsText" text="3B">
      <formula>NOT(ISERROR(SEARCH("3B",E12)))</formula>
    </cfRule>
    <cfRule type="containsText" dxfId="4049" priority="167" operator="containsText" text="2B">
      <formula>NOT(ISERROR(SEARCH("2B",E12)))</formula>
    </cfRule>
    <cfRule type="containsText" dxfId="4048" priority="168" operator="containsText" text="1B">
      <formula>NOT(ISERROR(SEARCH("1B",E12)))</formula>
    </cfRule>
    <cfRule type="containsText" dxfId="4047" priority="169" operator="containsText" text="C ">
      <formula>NOT(ISERROR(SEARCH("C ",E12)))</formula>
    </cfRule>
    <cfRule type="containsText" dxfId="4046" priority="170" operator="containsText" text="CR">
      <formula>NOT(ISERROR(SEARCH("CR",E12)))</formula>
    </cfRule>
    <cfRule type="containsText" dxfId="4045" priority="171" operator="containsText" text="CL">
      <formula>NOT(ISERROR(SEARCH("CL",E12)))</formula>
    </cfRule>
    <cfRule type="containsText" dxfId="4044" priority="172" operator="containsText" text="RF">
      <formula>NOT(ISERROR(SEARCH("RF",E12)))</formula>
    </cfRule>
    <cfRule type="containsText" dxfId="4043" priority="173" operator="containsText" text="LF">
      <formula>NOT(ISERROR(SEARCH("LF",E12)))</formula>
    </cfRule>
  </conditionalFormatting>
  <conditionalFormatting sqref="E11">
    <cfRule type="containsText" dxfId="4042" priority="152" operator="containsText" text="BN">
      <formula>NOT(ISERROR(SEARCH("BN",E11)))</formula>
    </cfRule>
    <cfRule type="containsText" dxfId="4041" priority="153" operator="containsText" text="P">
      <formula>NOT(ISERROR(SEARCH("P",E11)))</formula>
    </cfRule>
    <cfRule type="containsText" dxfId="4040" priority="154" operator="containsText" text="SS">
      <formula>NOT(ISERROR(SEARCH("SS",E11)))</formula>
    </cfRule>
    <cfRule type="containsText" dxfId="4039" priority="155" operator="containsText" text="3B">
      <formula>NOT(ISERROR(SEARCH("3B",E11)))</formula>
    </cfRule>
    <cfRule type="containsText" dxfId="4038" priority="156" operator="containsText" text="2B">
      <formula>NOT(ISERROR(SEARCH("2B",E11)))</formula>
    </cfRule>
    <cfRule type="containsText" dxfId="4037" priority="157" operator="containsText" text="1B">
      <formula>NOT(ISERROR(SEARCH("1B",E11)))</formula>
    </cfRule>
    <cfRule type="containsText" dxfId="4036" priority="158" operator="containsText" text="C ">
      <formula>NOT(ISERROR(SEARCH("C ",E11)))</formula>
    </cfRule>
    <cfRule type="containsText" dxfId="4035" priority="159" operator="containsText" text="CR">
      <formula>NOT(ISERROR(SEARCH("CR",E11)))</formula>
    </cfRule>
    <cfRule type="containsText" dxfId="4034" priority="160" operator="containsText" text="CL">
      <formula>NOT(ISERROR(SEARCH("CL",E11)))</formula>
    </cfRule>
    <cfRule type="containsText" dxfId="4033" priority="161" operator="containsText" text="RF">
      <formula>NOT(ISERROR(SEARCH("RF",E11)))</formula>
    </cfRule>
    <cfRule type="containsText" dxfId="4032" priority="162" operator="containsText" text="LF">
      <formula>NOT(ISERROR(SEARCH("LF",E11)))</formula>
    </cfRule>
  </conditionalFormatting>
  <conditionalFormatting sqref="E10">
    <cfRule type="containsText" dxfId="4031" priority="141" operator="containsText" text="BN">
      <formula>NOT(ISERROR(SEARCH("BN",E10)))</formula>
    </cfRule>
    <cfRule type="containsText" dxfId="4030" priority="142" operator="containsText" text="P">
      <formula>NOT(ISERROR(SEARCH("P",E10)))</formula>
    </cfRule>
    <cfRule type="containsText" dxfId="4029" priority="143" operator="containsText" text="SS">
      <formula>NOT(ISERROR(SEARCH("SS",E10)))</formula>
    </cfRule>
    <cfRule type="containsText" dxfId="4028" priority="144" operator="containsText" text="3B">
      <formula>NOT(ISERROR(SEARCH("3B",E10)))</formula>
    </cfRule>
    <cfRule type="containsText" dxfId="4027" priority="145" operator="containsText" text="2B">
      <formula>NOT(ISERROR(SEARCH("2B",E10)))</formula>
    </cfRule>
    <cfRule type="containsText" dxfId="4026" priority="146" operator="containsText" text="1B">
      <formula>NOT(ISERROR(SEARCH("1B",E10)))</formula>
    </cfRule>
    <cfRule type="containsText" dxfId="4025" priority="147" operator="containsText" text="C ">
      <formula>NOT(ISERROR(SEARCH("C ",E10)))</formula>
    </cfRule>
    <cfRule type="containsText" dxfId="4024" priority="148" operator="containsText" text="CR">
      <formula>NOT(ISERROR(SEARCH("CR",E10)))</formula>
    </cfRule>
    <cfRule type="containsText" dxfId="4023" priority="149" operator="containsText" text="CL">
      <formula>NOT(ISERROR(SEARCH("CL",E10)))</formula>
    </cfRule>
    <cfRule type="containsText" dxfId="4022" priority="150" operator="containsText" text="RF">
      <formula>NOT(ISERROR(SEARCH("RF",E10)))</formula>
    </cfRule>
    <cfRule type="containsText" dxfId="4021" priority="151" operator="containsText" text="LF">
      <formula>NOT(ISERROR(SEARCH("LF",E10)))</formula>
    </cfRule>
  </conditionalFormatting>
  <conditionalFormatting sqref="E9">
    <cfRule type="containsText" dxfId="4020" priority="130" operator="containsText" text="BN">
      <formula>NOT(ISERROR(SEARCH("BN",E9)))</formula>
    </cfRule>
    <cfRule type="containsText" dxfId="4019" priority="131" operator="containsText" text="P">
      <formula>NOT(ISERROR(SEARCH("P",E9)))</formula>
    </cfRule>
    <cfRule type="containsText" dxfId="4018" priority="132" operator="containsText" text="SS">
      <formula>NOT(ISERROR(SEARCH("SS",E9)))</formula>
    </cfRule>
    <cfRule type="containsText" dxfId="4017" priority="133" operator="containsText" text="3B">
      <formula>NOT(ISERROR(SEARCH("3B",E9)))</formula>
    </cfRule>
    <cfRule type="containsText" dxfId="4016" priority="134" operator="containsText" text="2B">
      <formula>NOT(ISERROR(SEARCH("2B",E9)))</formula>
    </cfRule>
    <cfRule type="containsText" dxfId="4015" priority="135" operator="containsText" text="1B">
      <formula>NOT(ISERROR(SEARCH("1B",E9)))</formula>
    </cfRule>
    <cfRule type="containsText" dxfId="4014" priority="136" operator="containsText" text="C ">
      <formula>NOT(ISERROR(SEARCH("C ",E9)))</formula>
    </cfRule>
    <cfRule type="containsText" dxfId="4013" priority="137" operator="containsText" text="CR">
      <formula>NOT(ISERROR(SEARCH("CR",E9)))</formula>
    </cfRule>
    <cfRule type="containsText" dxfId="4012" priority="138" operator="containsText" text="CL">
      <formula>NOT(ISERROR(SEARCH("CL",E9)))</formula>
    </cfRule>
    <cfRule type="containsText" dxfId="4011" priority="139" operator="containsText" text="RF">
      <formula>NOT(ISERROR(SEARCH("RF",E9)))</formula>
    </cfRule>
    <cfRule type="containsText" dxfId="4010" priority="140" operator="containsText" text="LF">
      <formula>NOT(ISERROR(SEARCH("LF",E9)))</formula>
    </cfRule>
  </conditionalFormatting>
  <conditionalFormatting sqref="F4">
    <cfRule type="containsText" dxfId="4009" priority="119" operator="containsText" text="BN">
      <formula>NOT(ISERROR(SEARCH("BN",F4)))</formula>
    </cfRule>
    <cfRule type="containsText" dxfId="4008" priority="120" operator="containsText" text="P">
      <formula>NOT(ISERROR(SEARCH("P",F4)))</formula>
    </cfRule>
    <cfRule type="containsText" dxfId="4007" priority="121" operator="containsText" text="SS">
      <formula>NOT(ISERROR(SEARCH("SS",F4)))</formula>
    </cfRule>
    <cfRule type="containsText" dxfId="4006" priority="122" operator="containsText" text="3B">
      <formula>NOT(ISERROR(SEARCH("3B",F4)))</formula>
    </cfRule>
    <cfRule type="containsText" dxfId="4005" priority="123" operator="containsText" text="2B">
      <formula>NOT(ISERROR(SEARCH("2B",F4)))</formula>
    </cfRule>
    <cfRule type="containsText" dxfId="4004" priority="124" operator="containsText" text="1B">
      <formula>NOT(ISERROR(SEARCH("1B",F4)))</formula>
    </cfRule>
    <cfRule type="containsText" dxfId="4003" priority="125" operator="containsText" text="C ">
      <formula>NOT(ISERROR(SEARCH("C ",F4)))</formula>
    </cfRule>
    <cfRule type="containsText" dxfId="4002" priority="126" operator="containsText" text="CR">
      <formula>NOT(ISERROR(SEARCH("CR",F4)))</formula>
    </cfRule>
    <cfRule type="containsText" dxfId="4001" priority="127" operator="containsText" text="CL">
      <formula>NOT(ISERROR(SEARCH("CL",F4)))</formula>
    </cfRule>
    <cfRule type="containsText" dxfId="4000" priority="128" operator="containsText" text="RF">
      <formula>NOT(ISERROR(SEARCH("RF",F4)))</formula>
    </cfRule>
    <cfRule type="containsText" dxfId="3999" priority="129" operator="containsText" text="LF">
      <formula>NOT(ISERROR(SEARCH("LF",F4)))</formula>
    </cfRule>
  </conditionalFormatting>
  <conditionalFormatting sqref="F5">
    <cfRule type="containsText" dxfId="3998" priority="108" operator="containsText" text="BN">
      <formula>NOT(ISERROR(SEARCH("BN",F5)))</formula>
    </cfRule>
    <cfRule type="containsText" dxfId="3997" priority="109" operator="containsText" text="P">
      <formula>NOT(ISERROR(SEARCH("P",F5)))</formula>
    </cfRule>
    <cfRule type="containsText" dxfId="3996" priority="110" operator="containsText" text="SS">
      <formula>NOT(ISERROR(SEARCH("SS",F5)))</formula>
    </cfRule>
    <cfRule type="containsText" dxfId="3995" priority="111" operator="containsText" text="3B">
      <formula>NOT(ISERROR(SEARCH("3B",F5)))</formula>
    </cfRule>
    <cfRule type="containsText" dxfId="3994" priority="112" operator="containsText" text="2B">
      <formula>NOT(ISERROR(SEARCH("2B",F5)))</formula>
    </cfRule>
    <cfRule type="containsText" dxfId="3993" priority="113" operator="containsText" text="1B">
      <formula>NOT(ISERROR(SEARCH("1B",F5)))</formula>
    </cfRule>
    <cfRule type="containsText" dxfId="3992" priority="114" operator="containsText" text="C ">
      <formula>NOT(ISERROR(SEARCH("C ",F5)))</formula>
    </cfRule>
    <cfRule type="containsText" dxfId="3991" priority="115" operator="containsText" text="CR">
      <formula>NOT(ISERROR(SEARCH("CR",F5)))</formula>
    </cfRule>
    <cfRule type="containsText" dxfId="3990" priority="116" operator="containsText" text="CL">
      <formula>NOT(ISERROR(SEARCH("CL",F5)))</formula>
    </cfRule>
    <cfRule type="containsText" dxfId="3989" priority="117" operator="containsText" text="RF">
      <formula>NOT(ISERROR(SEARCH("RF",F5)))</formula>
    </cfRule>
    <cfRule type="containsText" dxfId="3988" priority="118" operator="containsText" text="LF">
      <formula>NOT(ISERROR(SEARCH("LF",F5)))</formula>
    </cfRule>
  </conditionalFormatting>
  <conditionalFormatting sqref="F6 F9">
    <cfRule type="containsText" dxfId="3987" priority="97" operator="containsText" text="BN">
      <formula>NOT(ISERROR(SEARCH("BN",F6)))</formula>
    </cfRule>
    <cfRule type="containsText" dxfId="3986" priority="98" operator="containsText" text="P">
      <formula>NOT(ISERROR(SEARCH("P",F6)))</formula>
    </cfRule>
    <cfRule type="containsText" dxfId="3985" priority="99" operator="containsText" text="SS">
      <formula>NOT(ISERROR(SEARCH("SS",F6)))</formula>
    </cfRule>
    <cfRule type="containsText" dxfId="3984" priority="100" operator="containsText" text="3B">
      <formula>NOT(ISERROR(SEARCH("3B",F6)))</formula>
    </cfRule>
    <cfRule type="containsText" dxfId="3983" priority="101" operator="containsText" text="2B">
      <formula>NOT(ISERROR(SEARCH("2B",F6)))</formula>
    </cfRule>
    <cfRule type="containsText" dxfId="3982" priority="102" operator="containsText" text="1B">
      <formula>NOT(ISERROR(SEARCH("1B",F6)))</formula>
    </cfRule>
    <cfRule type="containsText" dxfId="3981" priority="103" operator="containsText" text="C ">
      <formula>NOT(ISERROR(SEARCH("C ",F6)))</formula>
    </cfRule>
    <cfRule type="containsText" dxfId="3980" priority="104" operator="containsText" text="CR">
      <formula>NOT(ISERROR(SEARCH("CR",F6)))</formula>
    </cfRule>
    <cfRule type="containsText" dxfId="3979" priority="105" operator="containsText" text="CL">
      <formula>NOT(ISERROR(SEARCH("CL",F6)))</formula>
    </cfRule>
    <cfRule type="containsText" dxfId="3978" priority="106" operator="containsText" text="RF">
      <formula>NOT(ISERROR(SEARCH("RF",F6)))</formula>
    </cfRule>
    <cfRule type="containsText" dxfId="3977" priority="107" operator="containsText" text="LF">
      <formula>NOT(ISERROR(SEARCH("LF",F6)))</formula>
    </cfRule>
  </conditionalFormatting>
  <conditionalFormatting sqref="F8">
    <cfRule type="containsText" dxfId="3976" priority="86" operator="containsText" text="BN">
      <formula>NOT(ISERROR(SEARCH("BN",F8)))</formula>
    </cfRule>
    <cfRule type="containsText" dxfId="3975" priority="87" operator="containsText" text="P">
      <formula>NOT(ISERROR(SEARCH("P",F8)))</formula>
    </cfRule>
    <cfRule type="containsText" dxfId="3974" priority="88" operator="containsText" text="SS">
      <formula>NOT(ISERROR(SEARCH("SS",F8)))</formula>
    </cfRule>
    <cfRule type="containsText" dxfId="3973" priority="89" operator="containsText" text="3B">
      <formula>NOT(ISERROR(SEARCH("3B",F8)))</formula>
    </cfRule>
    <cfRule type="containsText" dxfId="3972" priority="90" operator="containsText" text="2B">
      <formula>NOT(ISERROR(SEARCH("2B",F8)))</formula>
    </cfRule>
    <cfRule type="containsText" dxfId="3971" priority="91" operator="containsText" text="1B">
      <formula>NOT(ISERROR(SEARCH("1B",F8)))</formula>
    </cfRule>
    <cfRule type="containsText" dxfId="3970" priority="92" operator="containsText" text="C ">
      <formula>NOT(ISERROR(SEARCH("C ",F8)))</formula>
    </cfRule>
    <cfRule type="containsText" dxfId="3969" priority="93" operator="containsText" text="CR">
      <formula>NOT(ISERROR(SEARCH("CR",F8)))</formula>
    </cfRule>
    <cfRule type="containsText" dxfId="3968" priority="94" operator="containsText" text="CL">
      <formula>NOT(ISERROR(SEARCH("CL",F8)))</formula>
    </cfRule>
    <cfRule type="containsText" dxfId="3967" priority="95" operator="containsText" text="RF">
      <formula>NOT(ISERROR(SEARCH("RF",F8)))</formula>
    </cfRule>
    <cfRule type="containsText" dxfId="3966" priority="96" operator="containsText" text="LF">
      <formula>NOT(ISERROR(SEARCH("LF",F8)))</formula>
    </cfRule>
  </conditionalFormatting>
  <conditionalFormatting sqref="F7">
    <cfRule type="containsText" dxfId="3965" priority="75" operator="containsText" text="BN">
      <formula>NOT(ISERROR(SEARCH("BN",F7)))</formula>
    </cfRule>
    <cfRule type="containsText" dxfId="3964" priority="76" operator="containsText" text="P">
      <formula>NOT(ISERROR(SEARCH("P",F7)))</formula>
    </cfRule>
    <cfRule type="containsText" dxfId="3963" priority="77" operator="containsText" text="SS">
      <formula>NOT(ISERROR(SEARCH("SS",F7)))</formula>
    </cfRule>
    <cfRule type="containsText" dxfId="3962" priority="78" operator="containsText" text="3B">
      <formula>NOT(ISERROR(SEARCH("3B",F7)))</formula>
    </cfRule>
    <cfRule type="containsText" dxfId="3961" priority="79" operator="containsText" text="2B">
      <formula>NOT(ISERROR(SEARCH("2B",F7)))</formula>
    </cfRule>
    <cfRule type="containsText" dxfId="3960" priority="80" operator="containsText" text="1B">
      <formula>NOT(ISERROR(SEARCH("1B",F7)))</formula>
    </cfRule>
    <cfRule type="containsText" dxfId="3959" priority="81" operator="containsText" text="C ">
      <formula>NOT(ISERROR(SEARCH("C ",F7)))</formula>
    </cfRule>
    <cfRule type="containsText" dxfId="3958" priority="82" operator="containsText" text="CR">
      <formula>NOT(ISERROR(SEARCH("CR",F7)))</formula>
    </cfRule>
    <cfRule type="containsText" dxfId="3957" priority="83" operator="containsText" text="CL">
      <formula>NOT(ISERROR(SEARCH("CL",F7)))</formula>
    </cfRule>
    <cfRule type="containsText" dxfId="3956" priority="84" operator="containsText" text="RF">
      <formula>NOT(ISERROR(SEARCH("RF",F7)))</formula>
    </cfRule>
    <cfRule type="containsText" dxfId="3955" priority="85" operator="containsText" text="LF">
      <formula>NOT(ISERROR(SEARCH("LF",F7)))</formula>
    </cfRule>
  </conditionalFormatting>
  <conditionalFormatting sqref="F13">
    <cfRule type="containsText" dxfId="3954" priority="53" operator="containsText" text="BN">
      <formula>NOT(ISERROR(SEARCH("BN",F13)))</formula>
    </cfRule>
    <cfRule type="containsText" dxfId="3953" priority="54" operator="containsText" text="P">
      <formula>NOT(ISERROR(SEARCH("P",F13)))</formula>
    </cfRule>
    <cfRule type="containsText" dxfId="3952" priority="55" operator="containsText" text="SS">
      <formula>NOT(ISERROR(SEARCH("SS",F13)))</formula>
    </cfRule>
    <cfRule type="containsText" dxfId="3951" priority="56" operator="containsText" text="3B">
      <formula>NOT(ISERROR(SEARCH("3B",F13)))</formula>
    </cfRule>
    <cfRule type="containsText" dxfId="3950" priority="57" operator="containsText" text="2B">
      <formula>NOT(ISERROR(SEARCH("2B",F13)))</formula>
    </cfRule>
    <cfRule type="containsText" dxfId="3949" priority="58" operator="containsText" text="1B">
      <formula>NOT(ISERROR(SEARCH("1B",F13)))</formula>
    </cfRule>
    <cfRule type="containsText" dxfId="3948" priority="59" operator="containsText" text="C ">
      <formula>NOT(ISERROR(SEARCH("C ",F13)))</formula>
    </cfRule>
    <cfRule type="containsText" dxfId="3947" priority="60" operator="containsText" text="CR">
      <formula>NOT(ISERROR(SEARCH("CR",F13)))</formula>
    </cfRule>
    <cfRule type="containsText" dxfId="3946" priority="61" operator="containsText" text="CL">
      <formula>NOT(ISERROR(SEARCH("CL",F13)))</formula>
    </cfRule>
    <cfRule type="containsText" dxfId="3945" priority="62" operator="containsText" text="RF">
      <formula>NOT(ISERROR(SEARCH("RF",F13)))</formula>
    </cfRule>
    <cfRule type="containsText" dxfId="3944" priority="63" operator="containsText" text="LF">
      <formula>NOT(ISERROR(SEARCH("LF",F13)))</formula>
    </cfRule>
  </conditionalFormatting>
  <conditionalFormatting sqref="F12">
    <cfRule type="containsText" dxfId="3943" priority="42" operator="containsText" text="BN">
      <formula>NOT(ISERROR(SEARCH("BN",F12)))</formula>
    </cfRule>
    <cfRule type="containsText" dxfId="3942" priority="43" operator="containsText" text="P">
      <formula>NOT(ISERROR(SEARCH("P",F12)))</formula>
    </cfRule>
    <cfRule type="containsText" dxfId="3941" priority="44" operator="containsText" text="SS">
      <formula>NOT(ISERROR(SEARCH("SS",F12)))</formula>
    </cfRule>
    <cfRule type="containsText" dxfId="3940" priority="45" operator="containsText" text="3B">
      <formula>NOT(ISERROR(SEARCH("3B",F12)))</formula>
    </cfRule>
    <cfRule type="containsText" dxfId="3939" priority="46" operator="containsText" text="2B">
      <formula>NOT(ISERROR(SEARCH("2B",F12)))</formula>
    </cfRule>
    <cfRule type="containsText" dxfId="3938" priority="47" operator="containsText" text="1B">
      <formula>NOT(ISERROR(SEARCH("1B",F12)))</formula>
    </cfRule>
    <cfRule type="containsText" dxfId="3937" priority="48" operator="containsText" text="C ">
      <formula>NOT(ISERROR(SEARCH("C ",F12)))</formula>
    </cfRule>
    <cfRule type="containsText" dxfId="3936" priority="49" operator="containsText" text="CR">
      <formula>NOT(ISERROR(SEARCH("CR",F12)))</formula>
    </cfRule>
    <cfRule type="containsText" dxfId="3935" priority="50" operator="containsText" text="CL">
      <formula>NOT(ISERROR(SEARCH("CL",F12)))</formula>
    </cfRule>
    <cfRule type="containsText" dxfId="3934" priority="51" operator="containsText" text="RF">
      <formula>NOT(ISERROR(SEARCH("RF",F12)))</formula>
    </cfRule>
    <cfRule type="containsText" dxfId="3933" priority="52" operator="containsText" text="LF">
      <formula>NOT(ISERROR(SEARCH("LF",F12)))</formula>
    </cfRule>
  </conditionalFormatting>
  <conditionalFormatting sqref="F11">
    <cfRule type="containsText" dxfId="3932" priority="31" operator="containsText" text="BN">
      <formula>NOT(ISERROR(SEARCH("BN",F11)))</formula>
    </cfRule>
    <cfRule type="containsText" dxfId="3931" priority="32" operator="containsText" text="P">
      <formula>NOT(ISERROR(SEARCH("P",F11)))</formula>
    </cfRule>
    <cfRule type="containsText" dxfId="3930" priority="33" operator="containsText" text="SS">
      <formula>NOT(ISERROR(SEARCH("SS",F11)))</formula>
    </cfRule>
    <cfRule type="containsText" dxfId="3929" priority="34" operator="containsText" text="3B">
      <formula>NOT(ISERROR(SEARCH("3B",F11)))</formula>
    </cfRule>
    <cfRule type="containsText" dxfId="3928" priority="35" operator="containsText" text="2B">
      <formula>NOT(ISERROR(SEARCH("2B",F11)))</formula>
    </cfRule>
    <cfRule type="containsText" dxfId="3927" priority="36" operator="containsText" text="1B">
      <formula>NOT(ISERROR(SEARCH("1B",F11)))</formula>
    </cfRule>
    <cfRule type="containsText" dxfId="3926" priority="37" operator="containsText" text="C ">
      <formula>NOT(ISERROR(SEARCH("C ",F11)))</formula>
    </cfRule>
    <cfRule type="containsText" dxfId="3925" priority="38" operator="containsText" text="CR">
      <formula>NOT(ISERROR(SEARCH("CR",F11)))</formula>
    </cfRule>
    <cfRule type="containsText" dxfId="3924" priority="39" operator="containsText" text="CL">
      <formula>NOT(ISERROR(SEARCH("CL",F11)))</formula>
    </cfRule>
    <cfRule type="containsText" dxfId="3923" priority="40" operator="containsText" text="RF">
      <formula>NOT(ISERROR(SEARCH("RF",F11)))</formula>
    </cfRule>
    <cfRule type="containsText" dxfId="3922" priority="41" operator="containsText" text="LF">
      <formula>NOT(ISERROR(SEARCH("LF",F11)))</formula>
    </cfRule>
  </conditionalFormatting>
  <conditionalFormatting sqref="F10">
    <cfRule type="containsText" dxfId="3921" priority="20" operator="containsText" text="BN">
      <formula>NOT(ISERROR(SEARCH("BN",F10)))</formula>
    </cfRule>
    <cfRule type="containsText" dxfId="3920" priority="21" operator="containsText" text="P">
      <formula>NOT(ISERROR(SEARCH("P",F10)))</formula>
    </cfRule>
    <cfRule type="containsText" dxfId="3919" priority="22" operator="containsText" text="SS">
      <formula>NOT(ISERROR(SEARCH("SS",F10)))</formula>
    </cfRule>
    <cfRule type="containsText" dxfId="3918" priority="23" operator="containsText" text="3B">
      <formula>NOT(ISERROR(SEARCH("3B",F10)))</formula>
    </cfRule>
    <cfRule type="containsText" dxfId="3917" priority="24" operator="containsText" text="2B">
      <formula>NOT(ISERROR(SEARCH("2B",F10)))</formula>
    </cfRule>
    <cfRule type="containsText" dxfId="3916" priority="25" operator="containsText" text="1B">
      <formula>NOT(ISERROR(SEARCH("1B",F10)))</formula>
    </cfRule>
    <cfRule type="containsText" dxfId="3915" priority="26" operator="containsText" text="C ">
      <formula>NOT(ISERROR(SEARCH("C ",F10)))</formula>
    </cfRule>
    <cfRule type="containsText" dxfId="3914" priority="27" operator="containsText" text="CR">
      <formula>NOT(ISERROR(SEARCH("CR",F10)))</formula>
    </cfRule>
    <cfRule type="containsText" dxfId="3913" priority="28" operator="containsText" text="CL">
      <formula>NOT(ISERROR(SEARCH("CL",F10)))</formula>
    </cfRule>
    <cfRule type="containsText" dxfId="3912" priority="29" operator="containsText" text="RF">
      <formula>NOT(ISERROR(SEARCH("RF",F10)))</formula>
    </cfRule>
    <cfRule type="containsText" dxfId="3911" priority="30" operator="containsText" text="LF">
      <formula>NOT(ISERROR(SEARCH("LF",F10)))</formula>
    </cfRule>
  </conditionalFormatting>
  <conditionalFormatting sqref="K3:L13">
    <cfRule type="cellIs" dxfId="3910" priority="9" operator="equal">
      <formula>1</formula>
    </cfRule>
    <cfRule type="cellIs" dxfId="3909" priority="10" operator="greaterThan">
      <formula>1</formula>
    </cfRule>
  </conditionalFormatting>
  <conditionalFormatting sqref="M3:N13">
    <cfRule type="cellIs" dxfId="3908" priority="8" operator="greaterThan">
      <formula>1</formula>
    </cfRule>
  </conditionalFormatting>
  <conditionalFormatting sqref="I3:I13">
    <cfRule type="cellIs" dxfId="3907" priority="11" operator="equal">
      <formula>0</formula>
    </cfRule>
    <cfRule type="cellIs" dxfId="3906" priority="12" operator="greaterThan">
      <formula>4</formula>
    </cfRule>
    <cfRule type="colorScale" priority="13">
      <colorScale>
        <cfvo type="num" val="1"/>
        <cfvo type="percentile" val="50"/>
        <cfvo type="max"/>
        <color rgb="FFF8696B"/>
        <color rgb="FFFFEB84"/>
        <color rgb="FF63BE7B"/>
      </colorScale>
    </cfRule>
  </conditionalFormatting>
  <conditionalFormatting sqref="N3:N13">
    <cfRule type="cellIs" dxfId="3905" priority="5" operator="between">
      <formula>2</formula>
      <formula>4</formula>
    </cfRule>
    <cfRule type="cellIs" dxfId="3904" priority="6" operator="lessThan">
      <formula>2</formula>
    </cfRule>
    <cfRule type="cellIs" dxfId="3903" priority="7" operator="greaterThan">
      <formula>4</formula>
    </cfRule>
  </conditionalFormatting>
  <conditionalFormatting sqref="S3:AB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4">
    <cfRule type="cellIs" dxfId="3902" priority="1" operator="equal">
      <formula>0</formula>
    </cfRule>
    <cfRule type="cellIs" dxfId="3901" priority="2" operator="greaterThan">
      <formula>4</formula>
    </cfRule>
    <cfRule type="colorScale" priority="3">
      <colorScale>
        <cfvo type="num" val="1"/>
        <cfvo type="percentile" val="50"/>
        <cfvo type="max"/>
        <color rgb="FFF8696B"/>
        <color rgb="FFFFEB84"/>
        <color rgb="FF63BE7B"/>
      </colorScale>
    </cfRule>
  </conditionalFormatting>
  <pageMargins left="0.2" right="0.7" top="0.1" bottom="0.1" header="0.3" footer="0.3"/>
  <pageSetup orientation="landscape" horizontalDpi="0" verticalDpi="0" copies="2"/>
  <rowBreaks count="1" manualBreakCount="1">
    <brk id="1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32"/>
  <sheetViews>
    <sheetView zoomScale="90" zoomScaleNormal="90" zoomScalePageLayoutView="90" workbookViewId="0">
      <selection activeCell="J3" sqref="J3:J14"/>
    </sheetView>
  </sheetViews>
  <sheetFormatPr defaultColWidth="8.77734375" defaultRowHeight="14.4" x14ac:dyDescent="0.3"/>
  <cols>
    <col min="1" max="1" width="4.33203125" customWidth="1"/>
    <col min="2" max="2" width="14.6640625" customWidth="1"/>
    <col min="3" max="8" width="10.44140625" customWidth="1"/>
  </cols>
  <sheetData>
    <row r="1" spans="1:28" ht="23.4" x14ac:dyDescent="0.45">
      <c r="A1" s="46" t="s">
        <v>45</v>
      </c>
      <c r="B1" s="47"/>
      <c r="C1" s="47"/>
      <c r="D1" s="47"/>
      <c r="E1" s="47"/>
      <c r="F1" s="47"/>
      <c r="G1" s="47"/>
      <c r="S1" s="2" t="s">
        <v>52</v>
      </c>
      <c r="T1" s="2"/>
      <c r="U1" s="2"/>
      <c r="V1" s="2"/>
      <c r="W1" s="2"/>
      <c r="X1" s="2"/>
      <c r="Y1" s="2"/>
      <c r="Z1" s="2"/>
      <c r="AA1" s="2"/>
      <c r="AB1" s="2"/>
    </row>
    <row r="2" spans="1:28" s="2" customFormat="1" ht="23.4" x14ac:dyDescent="0.45">
      <c r="A2" s="1" t="s">
        <v>0</v>
      </c>
      <c r="B2" s="9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51</v>
      </c>
      <c r="O2" s="2" t="s">
        <v>17</v>
      </c>
      <c r="S2" s="40">
        <v>1</v>
      </c>
      <c r="T2" s="40">
        <v>2</v>
      </c>
      <c r="U2" s="40">
        <v>3</v>
      </c>
      <c r="V2" s="40">
        <v>4</v>
      </c>
      <c r="W2" s="40">
        <v>5</v>
      </c>
      <c r="X2" s="40">
        <v>6</v>
      </c>
      <c r="Y2" s="40">
        <v>7</v>
      </c>
      <c r="Z2" s="40">
        <v>8</v>
      </c>
      <c r="AA2" s="40">
        <v>9</v>
      </c>
      <c r="AB2" s="41" t="s">
        <v>18</v>
      </c>
    </row>
    <row r="3" spans="1:28" s="2" customFormat="1" ht="42.75" customHeight="1" x14ac:dyDescent="0.45">
      <c r="A3" s="3">
        <v>1</v>
      </c>
      <c r="B3" s="7"/>
      <c r="C3" s="11"/>
      <c r="D3" s="11"/>
      <c r="E3" s="11"/>
      <c r="F3" s="11"/>
      <c r="G3" s="11"/>
      <c r="H3" s="11"/>
      <c r="I3" s="5">
        <f>SUM(COUNTIF($C3:$H3,"1B"),COUNTIF($C3:$H3,"2B"),COUNTIF($C3:$H3,"3B"),COUNTIF($C3:$H3,"SS"))</f>
        <v>0</v>
      </c>
      <c r="J3" s="5">
        <f>SUM(COUNTIF($C3:$H3,"LF"),COUNTIF($C3:$H3,"CL"),COUNTIF($C3:$E3,"CR"),COUNTIF($C3:$H3,"RF"))</f>
        <v>0</v>
      </c>
      <c r="K3" s="5">
        <f>SUM(COUNTIF($C3:$H3,"P"))</f>
        <v>0</v>
      </c>
      <c r="L3" s="5">
        <f>SUM(COUNTIF($C3:$H3,"C "))</f>
        <v>0</v>
      </c>
      <c r="M3" s="5">
        <f>SUM(COUNTIF($C3:$H3,"BN"))</f>
        <v>0</v>
      </c>
      <c r="N3" s="5">
        <f>SUM(I3,K3,L3)</f>
        <v>0</v>
      </c>
      <c r="O3" s="2">
        <f>SUM(I3:M3)</f>
        <v>0</v>
      </c>
      <c r="S3">
        <f>COUNTIF($B3:$H3,"P")</f>
        <v>0</v>
      </c>
      <c r="T3">
        <f>COUNTIF($B3:$H3,"C ")</f>
        <v>0</v>
      </c>
      <c r="U3">
        <f>COUNTIF($B3:$H3,"1B")</f>
        <v>0</v>
      </c>
      <c r="V3">
        <f>COUNTIF($B3:$H3,"2B")</f>
        <v>0</v>
      </c>
      <c r="W3">
        <f>COUNTIF($B3:$H3,"3B")</f>
        <v>0</v>
      </c>
      <c r="X3">
        <f>COUNTIF($B3:$H3,"SS")</f>
        <v>0</v>
      </c>
      <c r="Y3">
        <f>COUNTIF($B3:$H3,"LF")</f>
        <v>0</v>
      </c>
      <c r="Z3">
        <f>COUNTIF($B3:$H3,"CF")</f>
        <v>0</v>
      </c>
      <c r="AA3">
        <f>COUNTIF($B3:$H3,"RF")</f>
        <v>0</v>
      </c>
      <c r="AB3">
        <f>COUNTIF($B3:$H3,"BN")</f>
        <v>0</v>
      </c>
    </row>
    <row r="4" spans="1:28" s="2" customFormat="1" ht="42.75" customHeight="1" x14ac:dyDescent="0.45">
      <c r="A4" s="3">
        <v>2</v>
      </c>
      <c r="B4" s="7"/>
      <c r="C4" s="11"/>
      <c r="D4" s="11"/>
      <c r="E4" s="11"/>
      <c r="F4" s="11"/>
      <c r="G4" s="11"/>
      <c r="H4" s="11"/>
      <c r="I4" s="5">
        <f t="shared" ref="I4:I13" si="0">SUM(COUNTIF($C4:$H4,"1B"),COUNTIF($C4:$H4,"2B"),COUNTIF($C4:$H4,"3B"),COUNTIF($C4:$H4,"SS"))</f>
        <v>0</v>
      </c>
      <c r="J4" s="5">
        <f t="shared" ref="J4:J14" si="1">SUM(COUNTIF($C4:$H4,"LF"),COUNTIF($C4:$H4,"CL"),COUNTIF($C4:$E4,"CR"),COUNTIF($C4:$H4,"RF"))</f>
        <v>0</v>
      </c>
      <c r="K4" s="5">
        <f t="shared" ref="K4:K13" si="2">SUM(COUNTIF($C4:$H4,"P"))</f>
        <v>0</v>
      </c>
      <c r="L4" s="5">
        <f t="shared" ref="L4:L13" si="3">SUM(COUNTIF($C4:$H4,"C "))</f>
        <v>0</v>
      </c>
      <c r="M4" s="5">
        <f t="shared" ref="M4:M13" si="4">SUM(COUNTIF($C4:$H4,"BN"))</f>
        <v>0</v>
      </c>
      <c r="N4" s="5">
        <f t="shared" ref="N4:N13" si="5">SUM(I4,K4,L4)</f>
        <v>0</v>
      </c>
      <c r="O4" s="2">
        <f t="shared" ref="O4:O13" si="6">SUM(I4:M4)</f>
        <v>0</v>
      </c>
      <c r="S4">
        <f t="shared" ref="S4:S13" si="7">COUNTIF($B4:$H4,"P")</f>
        <v>0</v>
      </c>
      <c r="T4">
        <f t="shared" ref="T4:T13" si="8">COUNTIF($B4:$H4,"C ")</f>
        <v>0</v>
      </c>
      <c r="U4">
        <f t="shared" ref="U4:U13" si="9">COUNTIF($B4:$H4,"1B")</f>
        <v>0</v>
      </c>
      <c r="V4">
        <f t="shared" ref="V4:V13" si="10">COUNTIF($B4:$H4,"2B")</f>
        <v>0</v>
      </c>
      <c r="W4">
        <f t="shared" ref="W4:W13" si="11">COUNTIF($B4:$H4,"3B")</f>
        <v>0</v>
      </c>
      <c r="X4">
        <f t="shared" ref="X4:X13" si="12">COUNTIF($B4:$H4,"SS")</f>
        <v>0</v>
      </c>
      <c r="Y4">
        <f t="shared" ref="Y4:Y13" si="13">COUNTIF($B4:$H4,"LF")</f>
        <v>0</v>
      </c>
      <c r="Z4">
        <f t="shared" ref="Z4:Z13" si="14">COUNTIF($B4:$H4,"CF")</f>
        <v>0</v>
      </c>
      <c r="AA4">
        <f t="shared" ref="AA4:AA13" si="15">COUNTIF($B4:$H4,"RF")</f>
        <v>0</v>
      </c>
      <c r="AB4">
        <f t="shared" ref="AB4:AB13" si="16">COUNTIF($B4:$H4,"BN")</f>
        <v>0</v>
      </c>
    </row>
    <row r="5" spans="1:28" s="2" customFormat="1" ht="42.75" customHeight="1" x14ac:dyDescent="0.45">
      <c r="A5" s="3">
        <v>3</v>
      </c>
      <c r="B5" s="7"/>
      <c r="C5" s="11"/>
      <c r="D5" s="11"/>
      <c r="E5" s="11"/>
      <c r="F5" s="16"/>
      <c r="G5" s="11"/>
      <c r="H5" s="11"/>
      <c r="I5" s="5">
        <f t="shared" si="0"/>
        <v>0</v>
      </c>
      <c r="J5" s="5">
        <f t="shared" si="1"/>
        <v>0</v>
      </c>
      <c r="K5" s="5">
        <f t="shared" si="2"/>
        <v>0</v>
      </c>
      <c r="L5" s="5">
        <f t="shared" si="3"/>
        <v>0</v>
      </c>
      <c r="M5" s="5">
        <f t="shared" si="4"/>
        <v>0</v>
      </c>
      <c r="N5" s="5">
        <f t="shared" si="5"/>
        <v>0</v>
      </c>
      <c r="O5" s="2">
        <f t="shared" si="6"/>
        <v>0</v>
      </c>
      <c r="S5">
        <f t="shared" si="7"/>
        <v>0</v>
      </c>
      <c r="T5">
        <f t="shared" si="8"/>
        <v>0</v>
      </c>
      <c r="U5">
        <f t="shared" si="9"/>
        <v>0</v>
      </c>
      <c r="V5">
        <f t="shared" si="10"/>
        <v>0</v>
      </c>
      <c r="W5">
        <f t="shared" si="11"/>
        <v>0</v>
      </c>
      <c r="X5">
        <f t="shared" si="12"/>
        <v>0</v>
      </c>
      <c r="Y5">
        <f t="shared" si="13"/>
        <v>0</v>
      </c>
      <c r="Z5">
        <f t="shared" si="14"/>
        <v>0</v>
      </c>
      <c r="AA5">
        <f t="shared" si="15"/>
        <v>0</v>
      </c>
      <c r="AB5">
        <f t="shared" si="16"/>
        <v>0</v>
      </c>
    </row>
    <row r="6" spans="1:28" s="2" customFormat="1" ht="42.75" customHeight="1" x14ac:dyDescent="0.45">
      <c r="A6" s="7">
        <v>4</v>
      </c>
      <c r="B6" s="7"/>
      <c r="C6" s="11"/>
      <c r="D6" s="11"/>
      <c r="E6" s="11"/>
      <c r="F6" s="11"/>
      <c r="G6" s="11"/>
      <c r="H6" s="11"/>
      <c r="I6" s="5">
        <f t="shared" si="0"/>
        <v>0</v>
      </c>
      <c r="J6" s="5">
        <f t="shared" si="1"/>
        <v>0</v>
      </c>
      <c r="K6" s="5">
        <f t="shared" si="2"/>
        <v>0</v>
      </c>
      <c r="L6" s="5">
        <f t="shared" si="3"/>
        <v>0</v>
      </c>
      <c r="M6" s="5">
        <f t="shared" si="4"/>
        <v>0</v>
      </c>
      <c r="N6" s="5">
        <f t="shared" si="5"/>
        <v>0</v>
      </c>
      <c r="O6" s="2">
        <f t="shared" si="6"/>
        <v>0</v>
      </c>
      <c r="S6">
        <f t="shared" si="7"/>
        <v>0</v>
      </c>
      <c r="T6">
        <f t="shared" si="8"/>
        <v>0</v>
      </c>
      <c r="U6">
        <f t="shared" si="9"/>
        <v>0</v>
      </c>
      <c r="V6">
        <f t="shared" si="10"/>
        <v>0</v>
      </c>
      <c r="W6">
        <f t="shared" si="11"/>
        <v>0</v>
      </c>
      <c r="X6">
        <f t="shared" si="12"/>
        <v>0</v>
      </c>
      <c r="Y6">
        <f t="shared" si="13"/>
        <v>0</v>
      </c>
      <c r="Z6">
        <f t="shared" si="14"/>
        <v>0</v>
      </c>
      <c r="AA6">
        <f t="shared" si="15"/>
        <v>0</v>
      </c>
      <c r="AB6">
        <f t="shared" si="16"/>
        <v>0</v>
      </c>
    </row>
    <row r="7" spans="1:28" s="2" customFormat="1" ht="42.75" customHeight="1" x14ac:dyDescent="0.45">
      <c r="A7" s="3">
        <v>5</v>
      </c>
      <c r="B7" s="7"/>
      <c r="C7" s="11"/>
      <c r="D7" s="11"/>
      <c r="E7" s="11"/>
      <c r="F7" s="11"/>
      <c r="G7" s="11"/>
      <c r="H7" s="11"/>
      <c r="I7" s="5">
        <f t="shared" si="0"/>
        <v>0</v>
      </c>
      <c r="J7" s="5">
        <f t="shared" si="1"/>
        <v>0</v>
      </c>
      <c r="K7" s="5">
        <f t="shared" si="2"/>
        <v>0</v>
      </c>
      <c r="L7" s="5">
        <f t="shared" si="3"/>
        <v>0</v>
      </c>
      <c r="M7" s="5">
        <f t="shared" si="4"/>
        <v>0</v>
      </c>
      <c r="N7" s="5">
        <f t="shared" si="5"/>
        <v>0</v>
      </c>
      <c r="O7" s="2">
        <f t="shared" si="6"/>
        <v>0</v>
      </c>
      <c r="S7">
        <f t="shared" si="7"/>
        <v>0</v>
      </c>
      <c r="T7">
        <f t="shared" si="8"/>
        <v>0</v>
      </c>
      <c r="U7">
        <f t="shared" si="9"/>
        <v>0</v>
      </c>
      <c r="V7">
        <f t="shared" si="10"/>
        <v>0</v>
      </c>
      <c r="W7">
        <f t="shared" si="11"/>
        <v>0</v>
      </c>
      <c r="X7">
        <f t="shared" si="12"/>
        <v>0</v>
      </c>
      <c r="Y7">
        <f t="shared" si="13"/>
        <v>0</v>
      </c>
      <c r="Z7">
        <f t="shared" si="14"/>
        <v>0</v>
      </c>
      <c r="AA7">
        <f t="shared" si="15"/>
        <v>0</v>
      </c>
      <c r="AB7">
        <f t="shared" si="16"/>
        <v>0</v>
      </c>
    </row>
    <row r="8" spans="1:28" s="2" customFormat="1" ht="42.75" customHeight="1" x14ac:dyDescent="0.45">
      <c r="A8" s="3">
        <v>6</v>
      </c>
      <c r="B8" s="7"/>
      <c r="C8" s="11"/>
      <c r="D8" s="11"/>
      <c r="E8" s="11"/>
      <c r="F8" s="11"/>
      <c r="G8" s="11"/>
      <c r="H8" s="11"/>
      <c r="I8" s="5">
        <f t="shared" si="0"/>
        <v>0</v>
      </c>
      <c r="J8" s="5">
        <f t="shared" si="1"/>
        <v>0</v>
      </c>
      <c r="K8" s="5">
        <f t="shared" si="2"/>
        <v>0</v>
      </c>
      <c r="L8" s="5">
        <f t="shared" si="3"/>
        <v>0</v>
      </c>
      <c r="M8" s="5">
        <f t="shared" si="4"/>
        <v>0</v>
      </c>
      <c r="N8" s="5">
        <f t="shared" si="5"/>
        <v>0</v>
      </c>
      <c r="O8" s="2">
        <f t="shared" si="6"/>
        <v>0</v>
      </c>
      <c r="S8">
        <f t="shared" si="7"/>
        <v>0</v>
      </c>
      <c r="T8">
        <f t="shared" si="8"/>
        <v>0</v>
      </c>
      <c r="U8">
        <f t="shared" si="9"/>
        <v>0</v>
      </c>
      <c r="V8">
        <f t="shared" si="10"/>
        <v>0</v>
      </c>
      <c r="W8">
        <f t="shared" si="11"/>
        <v>0</v>
      </c>
      <c r="X8">
        <f t="shared" si="12"/>
        <v>0</v>
      </c>
      <c r="Y8">
        <f t="shared" si="13"/>
        <v>0</v>
      </c>
      <c r="Z8">
        <f t="shared" si="14"/>
        <v>0</v>
      </c>
      <c r="AA8">
        <f t="shared" si="15"/>
        <v>0</v>
      </c>
      <c r="AB8">
        <f t="shared" si="16"/>
        <v>0</v>
      </c>
    </row>
    <row r="9" spans="1:28" s="2" customFormat="1" ht="42.75" customHeight="1" x14ac:dyDescent="0.45">
      <c r="A9" s="3">
        <v>7</v>
      </c>
      <c r="B9" s="7"/>
      <c r="C9" s="11"/>
      <c r="D9" s="11"/>
      <c r="E9" s="11"/>
      <c r="F9" s="11"/>
      <c r="G9" s="11"/>
      <c r="H9" s="11"/>
      <c r="I9" s="5">
        <f t="shared" si="0"/>
        <v>0</v>
      </c>
      <c r="J9" s="5">
        <f t="shared" si="1"/>
        <v>0</v>
      </c>
      <c r="K9" s="5">
        <f t="shared" si="2"/>
        <v>0</v>
      </c>
      <c r="L9" s="5">
        <f t="shared" si="3"/>
        <v>0</v>
      </c>
      <c r="M9" s="5">
        <f t="shared" si="4"/>
        <v>0</v>
      </c>
      <c r="N9" s="5">
        <f t="shared" si="5"/>
        <v>0</v>
      </c>
      <c r="O9" s="2">
        <f t="shared" si="6"/>
        <v>0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</v>
      </c>
      <c r="W9">
        <f t="shared" si="11"/>
        <v>0</v>
      </c>
      <c r="X9">
        <f t="shared" si="12"/>
        <v>0</v>
      </c>
      <c r="Y9">
        <f t="shared" si="13"/>
        <v>0</v>
      </c>
      <c r="Z9">
        <f t="shared" si="14"/>
        <v>0</v>
      </c>
      <c r="AA9">
        <f t="shared" si="15"/>
        <v>0</v>
      </c>
      <c r="AB9">
        <f t="shared" si="16"/>
        <v>0</v>
      </c>
    </row>
    <row r="10" spans="1:28" s="2" customFormat="1" ht="42.75" customHeight="1" x14ac:dyDescent="0.45">
      <c r="A10" s="3">
        <v>8</v>
      </c>
      <c r="B10" s="7"/>
      <c r="C10" s="11"/>
      <c r="D10" s="11"/>
      <c r="E10" s="11"/>
      <c r="F10" s="11"/>
      <c r="G10" s="11"/>
      <c r="H10" s="11"/>
      <c r="I10" s="5">
        <f t="shared" si="0"/>
        <v>0</v>
      </c>
      <c r="J10" s="5">
        <f t="shared" si="1"/>
        <v>0</v>
      </c>
      <c r="K10" s="5">
        <f t="shared" si="2"/>
        <v>0</v>
      </c>
      <c r="L10" s="5">
        <f t="shared" si="3"/>
        <v>0</v>
      </c>
      <c r="M10" s="5">
        <f t="shared" si="4"/>
        <v>0</v>
      </c>
      <c r="N10" s="5">
        <f t="shared" si="5"/>
        <v>0</v>
      </c>
      <c r="O10" s="2">
        <f t="shared" si="6"/>
        <v>0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  <c r="AB10">
        <f t="shared" si="16"/>
        <v>0</v>
      </c>
    </row>
    <row r="11" spans="1:28" s="2" customFormat="1" ht="42.75" customHeight="1" x14ac:dyDescent="0.45">
      <c r="A11" s="3">
        <v>9</v>
      </c>
      <c r="B11" s="7"/>
      <c r="C11" s="16"/>
      <c r="D11" s="11"/>
      <c r="E11" s="11"/>
      <c r="F11" s="11"/>
      <c r="G11" s="11"/>
      <c r="H11" s="11"/>
      <c r="I11" s="5">
        <f t="shared" si="0"/>
        <v>0</v>
      </c>
      <c r="J11" s="5">
        <f t="shared" si="1"/>
        <v>0</v>
      </c>
      <c r="K11" s="5">
        <f t="shared" si="2"/>
        <v>0</v>
      </c>
      <c r="L11" s="5">
        <f t="shared" si="3"/>
        <v>0</v>
      </c>
      <c r="M11" s="5">
        <f t="shared" si="4"/>
        <v>0</v>
      </c>
      <c r="N11" s="5">
        <f t="shared" si="5"/>
        <v>0</v>
      </c>
      <c r="O11" s="2">
        <f t="shared" si="6"/>
        <v>0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B11">
        <f t="shared" si="16"/>
        <v>0</v>
      </c>
    </row>
    <row r="12" spans="1:28" s="2" customFormat="1" ht="42.75" customHeight="1" x14ac:dyDescent="0.45">
      <c r="A12" s="3">
        <v>10</v>
      </c>
      <c r="B12" s="7"/>
      <c r="C12" s="11"/>
      <c r="D12" s="16"/>
      <c r="E12" s="11"/>
      <c r="F12" s="11"/>
      <c r="G12" s="11"/>
      <c r="H12" s="11"/>
      <c r="I12" s="5">
        <f t="shared" si="0"/>
        <v>0</v>
      </c>
      <c r="J12" s="5">
        <f t="shared" si="1"/>
        <v>0</v>
      </c>
      <c r="K12" s="5">
        <f t="shared" si="2"/>
        <v>0</v>
      </c>
      <c r="L12" s="5">
        <f t="shared" si="3"/>
        <v>0</v>
      </c>
      <c r="M12" s="5">
        <f t="shared" si="4"/>
        <v>0</v>
      </c>
      <c r="N12" s="5">
        <f t="shared" si="5"/>
        <v>0</v>
      </c>
      <c r="O12" s="2">
        <f t="shared" si="6"/>
        <v>0</v>
      </c>
      <c r="S12">
        <f t="shared" si="7"/>
        <v>0</v>
      </c>
      <c r="T12">
        <f t="shared" si="8"/>
        <v>0</v>
      </c>
      <c r="U12">
        <f t="shared" si="9"/>
        <v>0</v>
      </c>
      <c r="V12">
        <f t="shared" si="10"/>
        <v>0</v>
      </c>
      <c r="W12">
        <f t="shared" si="11"/>
        <v>0</v>
      </c>
      <c r="X12">
        <f t="shared" si="12"/>
        <v>0</v>
      </c>
      <c r="Y12">
        <f t="shared" si="13"/>
        <v>0</v>
      </c>
      <c r="Z12">
        <f t="shared" si="14"/>
        <v>0</v>
      </c>
      <c r="AA12">
        <f t="shared" si="15"/>
        <v>0</v>
      </c>
      <c r="AB12">
        <f t="shared" si="16"/>
        <v>0</v>
      </c>
    </row>
    <row r="13" spans="1:28" s="2" customFormat="1" ht="42.75" customHeight="1" x14ac:dyDescent="0.45">
      <c r="A13" s="3">
        <v>11</v>
      </c>
      <c r="B13" s="7"/>
      <c r="C13" s="11"/>
      <c r="D13" s="11"/>
      <c r="E13" s="16"/>
      <c r="F13" s="11"/>
      <c r="G13" s="11"/>
      <c r="H13" s="11"/>
      <c r="I13" s="5">
        <f t="shared" si="0"/>
        <v>0</v>
      </c>
      <c r="J13" s="5">
        <f t="shared" si="1"/>
        <v>0</v>
      </c>
      <c r="K13" s="5">
        <f t="shared" si="2"/>
        <v>0</v>
      </c>
      <c r="L13" s="5">
        <f t="shared" si="3"/>
        <v>0</v>
      </c>
      <c r="M13" s="5">
        <f t="shared" si="4"/>
        <v>0</v>
      </c>
      <c r="N13" s="5">
        <f t="shared" si="5"/>
        <v>0</v>
      </c>
      <c r="O13" s="2">
        <f t="shared" si="6"/>
        <v>0</v>
      </c>
      <c r="S13">
        <f t="shared" si="7"/>
        <v>0</v>
      </c>
      <c r="T13">
        <f t="shared" si="8"/>
        <v>0</v>
      </c>
      <c r="U13">
        <f t="shared" si="9"/>
        <v>0</v>
      </c>
      <c r="V13">
        <f t="shared" si="10"/>
        <v>0</v>
      </c>
      <c r="W13">
        <f t="shared" si="11"/>
        <v>0</v>
      </c>
      <c r="X13">
        <f t="shared" si="12"/>
        <v>0</v>
      </c>
      <c r="Y13">
        <f t="shared" si="13"/>
        <v>0</v>
      </c>
      <c r="Z13">
        <f t="shared" si="14"/>
        <v>0</v>
      </c>
      <c r="AA13">
        <f t="shared" si="15"/>
        <v>0</v>
      </c>
      <c r="AB13">
        <f t="shared" si="16"/>
        <v>0</v>
      </c>
    </row>
    <row r="14" spans="1:28" s="2" customFormat="1" ht="23.4" x14ac:dyDescent="0.45">
      <c r="E14" s="8"/>
      <c r="F14" s="8"/>
      <c r="I14" s="5">
        <f>SUM(I3:I13)/4</f>
        <v>0</v>
      </c>
      <c r="J14" s="5">
        <f t="shared" si="1"/>
        <v>0</v>
      </c>
      <c r="K14" s="5">
        <f>SUM(K3:K13)</f>
        <v>0</v>
      </c>
      <c r="L14" s="5">
        <f>SUM(L3:L13)</f>
        <v>0</v>
      </c>
      <c r="M14" s="5">
        <f t="shared" ref="M14" si="17">SUM(COUNTIF($C14:$H14,"BN"))</f>
        <v>0</v>
      </c>
    </row>
    <row r="15" spans="1:28" ht="23.4" x14ac:dyDescent="0.45">
      <c r="A15" s="2"/>
      <c r="B15" s="2"/>
      <c r="C15" s="2"/>
      <c r="D15" s="2"/>
      <c r="E15" s="34"/>
      <c r="F15" s="8"/>
      <c r="G15" s="2"/>
      <c r="H15" s="2"/>
      <c r="I15" s="5"/>
      <c r="J15" s="5"/>
      <c r="K15" s="5"/>
      <c r="L15" s="5"/>
      <c r="M15" s="5"/>
      <c r="N15" s="2"/>
    </row>
    <row r="16" spans="1:28" x14ac:dyDescent="0.3">
      <c r="E16" s="35"/>
      <c r="F16" s="35"/>
    </row>
    <row r="19" spans="1:14" ht="23.4" x14ac:dyDescent="0.45">
      <c r="A19" s="2"/>
      <c r="B19" s="2" t="s">
        <v>27</v>
      </c>
      <c r="C19" s="2"/>
      <c r="D19" s="2"/>
      <c r="E19" s="2"/>
      <c r="F19" s="2"/>
      <c r="G19" s="2"/>
      <c r="H19" s="2"/>
      <c r="I19" s="5"/>
      <c r="J19" s="5"/>
      <c r="K19" s="5"/>
    </row>
    <row r="20" spans="1:14" ht="23.4" x14ac:dyDescent="0.45">
      <c r="A20" s="1" t="s">
        <v>0</v>
      </c>
      <c r="B20" s="9"/>
      <c r="C20" s="1">
        <v>1</v>
      </c>
      <c r="D20" s="1">
        <v>2</v>
      </c>
      <c r="E20" s="1">
        <v>3</v>
      </c>
      <c r="F20" s="1">
        <v>4</v>
      </c>
      <c r="G20" s="1">
        <v>5</v>
      </c>
      <c r="H20" s="1">
        <v>6</v>
      </c>
      <c r="I20" s="5" t="s">
        <v>33</v>
      </c>
      <c r="J20" s="5" t="s">
        <v>34</v>
      </c>
      <c r="K20" s="5" t="s">
        <v>35</v>
      </c>
      <c r="L20" s="5" t="s">
        <v>53</v>
      </c>
      <c r="M20" s="5" t="s">
        <v>54</v>
      </c>
      <c r="N20" s="5" t="s">
        <v>55</v>
      </c>
    </row>
    <row r="21" spans="1:14" ht="23.4" x14ac:dyDescent="0.45">
      <c r="A21" s="3">
        <v>1</v>
      </c>
      <c r="B21" s="7"/>
      <c r="C21" s="26"/>
      <c r="D21" s="26"/>
      <c r="E21" s="26"/>
      <c r="F21" s="26"/>
      <c r="G21" s="26"/>
      <c r="H21" s="26"/>
      <c r="I21" s="5">
        <f t="shared" ref="I21:I31" si="18">SUM(IF(ISTEXT(C21),1),IF(ISTEXT(D21),1),IF(ISTEXT(E21),1),IF(ISTEXT(F21),1),IF(ISTEXT(G21),1),IF(ISTEXT(H21),1))</f>
        <v>0</v>
      </c>
      <c r="J21" s="5">
        <f t="shared" ref="J21:J31" si="19">I21-SUM(COUNTIF(C21:G21,"*O"),COUNTIF(C21:H21,"K*"))</f>
        <v>0</v>
      </c>
      <c r="K21" s="5">
        <f t="shared" ref="K21:K31" si="20">COUNTIF(C21:H21,"*R*")</f>
        <v>0</v>
      </c>
      <c r="L21" s="5">
        <f t="shared" ref="L21:L31" si="21">COUNTIF(C21:H21,"*K*")</f>
        <v>0</v>
      </c>
      <c r="M21" s="5">
        <f t="shared" ref="M21:M31" si="22">COUNTIF(C21:H21,"*BI*")</f>
        <v>0</v>
      </c>
      <c r="N21" s="5">
        <f>SUM(COUNTIF(C21:H21,"*1B*"),COUNTIF(C21:H21,"*2B*"),COUNTIF(C21:H21,"*3B*"),COUNTIF(C21:H21,"*HR*"))</f>
        <v>0</v>
      </c>
    </row>
    <row r="22" spans="1:14" ht="23.4" x14ac:dyDescent="0.45">
      <c r="A22" s="3">
        <v>2</v>
      </c>
      <c r="B22" s="7"/>
      <c r="C22" s="26"/>
      <c r="D22" s="26"/>
      <c r="E22" s="26"/>
      <c r="F22" s="26"/>
      <c r="G22" s="26"/>
      <c r="H22" s="26"/>
      <c r="I22" s="5">
        <f t="shared" si="18"/>
        <v>0</v>
      </c>
      <c r="J22" s="5">
        <f t="shared" si="19"/>
        <v>0</v>
      </c>
      <c r="K22" s="5">
        <f t="shared" si="20"/>
        <v>0</v>
      </c>
      <c r="L22" s="5">
        <f t="shared" si="21"/>
        <v>0</v>
      </c>
      <c r="M22" s="5">
        <f t="shared" si="22"/>
        <v>0</v>
      </c>
      <c r="N22" s="5">
        <f t="shared" ref="N22:N31" si="23">SUM(COUNTIF(C22:H22,"*1B*"),COUNTIF(C22:H22,"*2B*"),COUNTIF(C22:H22,"*3B*"),COUNTIF(C22:H22,"*HR*"))</f>
        <v>0</v>
      </c>
    </row>
    <row r="23" spans="1:14" ht="23.4" x14ac:dyDescent="0.45">
      <c r="A23" s="3">
        <v>3</v>
      </c>
      <c r="B23" s="7"/>
      <c r="C23" s="26"/>
      <c r="D23" s="26"/>
      <c r="E23" s="26"/>
      <c r="F23" s="26"/>
      <c r="G23" s="26"/>
      <c r="H23" s="26"/>
      <c r="I23" s="5">
        <f t="shared" si="18"/>
        <v>0</v>
      </c>
      <c r="J23" s="5">
        <f t="shared" si="19"/>
        <v>0</v>
      </c>
      <c r="K23" s="5">
        <f t="shared" si="20"/>
        <v>0</v>
      </c>
      <c r="L23" s="5">
        <f t="shared" si="21"/>
        <v>0</v>
      </c>
      <c r="M23" s="5">
        <f t="shared" si="22"/>
        <v>0</v>
      </c>
      <c r="N23" s="5">
        <f t="shared" si="23"/>
        <v>0</v>
      </c>
    </row>
    <row r="24" spans="1:14" ht="23.4" x14ac:dyDescent="0.45">
      <c r="A24" s="7">
        <v>4</v>
      </c>
      <c r="B24" s="7"/>
      <c r="C24" s="26"/>
      <c r="D24" s="26"/>
      <c r="E24" s="26"/>
      <c r="F24" s="26"/>
      <c r="G24" s="26"/>
      <c r="H24" s="26"/>
      <c r="I24" s="5">
        <f t="shared" si="18"/>
        <v>0</v>
      </c>
      <c r="J24" s="5">
        <f t="shared" si="19"/>
        <v>0</v>
      </c>
      <c r="K24" s="5">
        <f t="shared" si="20"/>
        <v>0</v>
      </c>
      <c r="L24" s="5">
        <f t="shared" si="21"/>
        <v>0</v>
      </c>
      <c r="M24" s="5">
        <f t="shared" si="22"/>
        <v>0</v>
      </c>
      <c r="N24" s="5">
        <f t="shared" si="23"/>
        <v>0</v>
      </c>
    </row>
    <row r="25" spans="1:14" ht="23.4" x14ac:dyDescent="0.45">
      <c r="A25" s="3">
        <v>5</v>
      </c>
      <c r="B25" s="7"/>
      <c r="C25" s="26"/>
      <c r="D25" s="26"/>
      <c r="E25" s="26"/>
      <c r="F25" s="26"/>
      <c r="G25" s="26"/>
      <c r="H25" s="26"/>
      <c r="I25" s="5">
        <f t="shared" si="18"/>
        <v>0</v>
      </c>
      <c r="J25" s="5">
        <f t="shared" si="19"/>
        <v>0</v>
      </c>
      <c r="K25" s="5">
        <f t="shared" si="20"/>
        <v>0</v>
      </c>
      <c r="L25" s="5">
        <f t="shared" si="21"/>
        <v>0</v>
      </c>
      <c r="M25" s="5">
        <f t="shared" si="22"/>
        <v>0</v>
      </c>
      <c r="N25" s="5">
        <f t="shared" si="23"/>
        <v>0</v>
      </c>
    </row>
    <row r="26" spans="1:14" ht="23.4" x14ac:dyDescent="0.45">
      <c r="A26" s="3">
        <v>6</v>
      </c>
      <c r="B26" s="7"/>
      <c r="C26" s="26"/>
      <c r="D26" s="26"/>
      <c r="E26" s="26"/>
      <c r="F26" s="26"/>
      <c r="G26" s="26"/>
      <c r="H26" s="26"/>
      <c r="I26" s="5">
        <f t="shared" si="18"/>
        <v>0</v>
      </c>
      <c r="J26" s="5">
        <f t="shared" si="19"/>
        <v>0</v>
      </c>
      <c r="K26" s="5">
        <f t="shared" si="20"/>
        <v>0</v>
      </c>
      <c r="L26" s="5">
        <f t="shared" si="21"/>
        <v>0</v>
      </c>
      <c r="M26" s="5">
        <f t="shared" si="22"/>
        <v>0</v>
      </c>
      <c r="N26" s="5">
        <f t="shared" si="23"/>
        <v>0</v>
      </c>
    </row>
    <row r="27" spans="1:14" ht="23.4" x14ac:dyDescent="0.45">
      <c r="A27" s="3">
        <v>7</v>
      </c>
      <c r="B27" s="7"/>
      <c r="C27" s="26"/>
      <c r="D27" s="26"/>
      <c r="E27" s="26"/>
      <c r="F27" s="26"/>
      <c r="G27" s="26"/>
      <c r="H27" s="26"/>
      <c r="I27" s="5">
        <f t="shared" si="18"/>
        <v>0</v>
      </c>
      <c r="J27" s="5">
        <f t="shared" si="19"/>
        <v>0</v>
      </c>
      <c r="K27" s="5">
        <f t="shared" si="20"/>
        <v>0</v>
      </c>
      <c r="L27" s="5">
        <f t="shared" si="21"/>
        <v>0</v>
      </c>
      <c r="M27" s="5">
        <f t="shared" si="22"/>
        <v>0</v>
      </c>
      <c r="N27" s="5">
        <f t="shared" si="23"/>
        <v>0</v>
      </c>
    </row>
    <row r="28" spans="1:14" ht="23.4" x14ac:dyDescent="0.45">
      <c r="A28" s="3">
        <v>8</v>
      </c>
      <c r="B28" s="7"/>
      <c r="C28" s="26"/>
      <c r="D28" s="26"/>
      <c r="E28" s="26"/>
      <c r="F28" s="26"/>
      <c r="G28" s="26"/>
      <c r="H28" s="26"/>
      <c r="I28" s="5">
        <f t="shared" si="18"/>
        <v>0</v>
      </c>
      <c r="J28" s="5">
        <f t="shared" si="19"/>
        <v>0</v>
      </c>
      <c r="K28" s="5">
        <f t="shared" si="20"/>
        <v>0</v>
      </c>
      <c r="L28" s="5">
        <f t="shared" si="21"/>
        <v>0</v>
      </c>
      <c r="M28" s="5">
        <f t="shared" si="22"/>
        <v>0</v>
      </c>
      <c r="N28" s="5">
        <f t="shared" si="23"/>
        <v>0</v>
      </c>
    </row>
    <row r="29" spans="1:14" ht="23.4" x14ac:dyDescent="0.45">
      <c r="A29" s="3">
        <v>9</v>
      </c>
      <c r="B29" s="7"/>
      <c r="C29" s="26"/>
      <c r="D29" s="26"/>
      <c r="E29" s="26"/>
      <c r="F29" s="26"/>
      <c r="G29" s="26"/>
      <c r="H29" s="26"/>
      <c r="I29" s="5">
        <f t="shared" si="18"/>
        <v>0</v>
      </c>
      <c r="J29" s="5">
        <f t="shared" si="19"/>
        <v>0</v>
      </c>
      <c r="K29" s="5">
        <f t="shared" si="20"/>
        <v>0</v>
      </c>
      <c r="L29" s="5">
        <f t="shared" si="21"/>
        <v>0</v>
      </c>
      <c r="M29" s="5">
        <f t="shared" si="22"/>
        <v>0</v>
      </c>
      <c r="N29" s="5">
        <f t="shared" si="23"/>
        <v>0</v>
      </c>
    </row>
    <row r="30" spans="1:14" ht="23.4" x14ac:dyDescent="0.45">
      <c r="A30" s="3">
        <v>10</v>
      </c>
      <c r="B30" s="7"/>
      <c r="C30" s="26"/>
      <c r="D30" s="26"/>
      <c r="E30" s="26"/>
      <c r="F30" s="26"/>
      <c r="G30" s="26"/>
      <c r="H30" s="26"/>
      <c r="I30" s="5">
        <f t="shared" si="18"/>
        <v>0</v>
      </c>
      <c r="J30" s="5">
        <f t="shared" si="19"/>
        <v>0</v>
      </c>
      <c r="K30" s="5">
        <f t="shared" si="20"/>
        <v>0</v>
      </c>
      <c r="L30" s="5">
        <f t="shared" si="21"/>
        <v>0</v>
      </c>
      <c r="M30" s="5">
        <f t="shared" si="22"/>
        <v>0</v>
      </c>
      <c r="N30" s="5">
        <f t="shared" si="23"/>
        <v>0</v>
      </c>
    </row>
    <row r="31" spans="1:14" ht="23.4" x14ac:dyDescent="0.45">
      <c r="A31" s="3">
        <v>11</v>
      </c>
      <c r="B31" s="7"/>
      <c r="C31" s="26"/>
      <c r="D31" s="26"/>
      <c r="E31" s="26"/>
      <c r="F31" s="26"/>
      <c r="G31" s="26"/>
      <c r="H31" s="26"/>
      <c r="I31" s="5">
        <f t="shared" si="18"/>
        <v>0</v>
      </c>
      <c r="J31" s="5">
        <f t="shared" si="19"/>
        <v>0</v>
      </c>
      <c r="K31" s="5">
        <f t="shared" si="20"/>
        <v>0</v>
      </c>
      <c r="L31" s="5">
        <f t="shared" si="21"/>
        <v>0</v>
      </c>
      <c r="M31" s="5">
        <f t="shared" si="22"/>
        <v>0</v>
      </c>
      <c r="N31" s="5">
        <f t="shared" si="23"/>
        <v>0</v>
      </c>
    </row>
    <row r="32" spans="1:14" ht="23.4" x14ac:dyDescent="0.45">
      <c r="A32" s="2"/>
      <c r="B32" s="2"/>
      <c r="C32" s="2"/>
      <c r="D32" s="2"/>
      <c r="E32" s="2"/>
      <c r="F32" s="2"/>
      <c r="G32" s="2"/>
      <c r="H32" s="2"/>
      <c r="I32" s="5"/>
      <c r="J32" s="5"/>
      <c r="K32" s="5">
        <f>SUM(K21:K31)</f>
        <v>0</v>
      </c>
    </row>
  </sheetData>
  <mergeCells count="1">
    <mergeCell ref="A1:G1"/>
  </mergeCells>
  <phoneticPr fontId="15" type="noConversion"/>
  <conditionalFormatting sqref="C3 G3:H13">
    <cfRule type="containsText" dxfId="3900" priority="579" operator="containsText" text="BN">
      <formula>NOT(ISERROR(SEARCH("BN",C3)))</formula>
    </cfRule>
    <cfRule type="containsText" dxfId="3899" priority="580" operator="containsText" text="P">
      <formula>NOT(ISERROR(SEARCH("P",C3)))</formula>
    </cfRule>
    <cfRule type="containsText" dxfId="3898" priority="581" operator="containsText" text="SS">
      <formula>NOT(ISERROR(SEARCH("SS",C3)))</formula>
    </cfRule>
    <cfRule type="containsText" dxfId="3897" priority="582" operator="containsText" text="3B">
      <formula>NOT(ISERROR(SEARCH("3B",C3)))</formula>
    </cfRule>
    <cfRule type="containsText" dxfId="3896" priority="583" operator="containsText" text="2B">
      <formula>NOT(ISERROR(SEARCH("2B",C3)))</formula>
    </cfRule>
    <cfRule type="containsText" dxfId="3895" priority="584" operator="containsText" text="1B">
      <formula>NOT(ISERROR(SEARCH("1B",C3)))</formula>
    </cfRule>
    <cfRule type="containsText" dxfId="3894" priority="585" operator="containsText" text="C ">
      <formula>NOT(ISERROR(SEARCH("C ",C3)))</formula>
    </cfRule>
    <cfRule type="containsText" dxfId="3893" priority="586" operator="containsText" text="CR">
      <formula>NOT(ISERROR(SEARCH("CR",C3)))</formula>
    </cfRule>
    <cfRule type="containsText" dxfId="3892" priority="587" operator="containsText" text="CL">
      <formula>NOT(ISERROR(SEARCH("CL",C3)))</formula>
    </cfRule>
    <cfRule type="containsText" dxfId="3891" priority="588" operator="containsText" text="RF">
      <formula>NOT(ISERROR(SEARCH("RF",C3)))</formula>
    </cfRule>
    <cfRule type="containsText" dxfId="3890" priority="589" operator="containsText" text="LF">
      <formula>NOT(ISERROR(SEARCH("LF",C3)))</formula>
    </cfRule>
  </conditionalFormatting>
  <conditionalFormatting sqref="C4">
    <cfRule type="containsText" dxfId="3889" priority="559" operator="containsText" text="BN">
      <formula>NOT(ISERROR(SEARCH("BN",C4)))</formula>
    </cfRule>
    <cfRule type="containsText" dxfId="3888" priority="560" operator="containsText" text="P">
      <formula>NOT(ISERROR(SEARCH("P",C4)))</formula>
    </cfRule>
    <cfRule type="containsText" dxfId="3887" priority="561" operator="containsText" text="SS">
      <formula>NOT(ISERROR(SEARCH("SS",C4)))</formula>
    </cfRule>
    <cfRule type="containsText" dxfId="3886" priority="562" operator="containsText" text="3B">
      <formula>NOT(ISERROR(SEARCH("3B",C4)))</formula>
    </cfRule>
    <cfRule type="containsText" dxfId="3885" priority="563" operator="containsText" text="2B">
      <formula>NOT(ISERROR(SEARCH("2B",C4)))</formula>
    </cfRule>
    <cfRule type="containsText" dxfId="3884" priority="564" operator="containsText" text="1B">
      <formula>NOT(ISERROR(SEARCH("1B",C4)))</formula>
    </cfRule>
    <cfRule type="containsText" dxfId="3883" priority="565" operator="containsText" text="C ">
      <formula>NOT(ISERROR(SEARCH("C ",C4)))</formula>
    </cfRule>
    <cfRule type="containsText" dxfId="3882" priority="566" operator="containsText" text="CR">
      <formula>NOT(ISERROR(SEARCH("CR",C4)))</formula>
    </cfRule>
    <cfRule type="containsText" dxfId="3881" priority="567" operator="containsText" text="CL">
      <formula>NOT(ISERROR(SEARCH("CL",C4)))</formula>
    </cfRule>
    <cfRule type="containsText" dxfId="3880" priority="568" operator="containsText" text="RF">
      <formula>NOT(ISERROR(SEARCH("RF",C4)))</formula>
    </cfRule>
    <cfRule type="containsText" dxfId="3879" priority="569" operator="containsText" text="LF">
      <formula>NOT(ISERROR(SEARCH("LF",C4)))</formula>
    </cfRule>
  </conditionalFormatting>
  <conditionalFormatting sqref="C9">
    <cfRule type="containsText" dxfId="3878" priority="515" operator="containsText" text="BN">
      <formula>NOT(ISERROR(SEARCH("BN",C9)))</formula>
    </cfRule>
    <cfRule type="containsText" dxfId="3877" priority="516" operator="containsText" text="P">
      <formula>NOT(ISERROR(SEARCH("P",C9)))</formula>
    </cfRule>
    <cfRule type="containsText" dxfId="3876" priority="517" operator="containsText" text="SS">
      <formula>NOT(ISERROR(SEARCH("SS",C9)))</formula>
    </cfRule>
    <cfRule type="containsText" dxfId="3875" priority="518" operator="containsText" text="3B">
      <formula>NOT(ISERROR(SEARCH("3B",C9)))</formula>
    </cfRule>
    <cfRule type="containsText" dxfId="3874" priority="519" operator="containsText" text="2B">
      <formula>NOT(ISERROR(SEARCH("2B",C9)))</formula>
    </cfRule>
    <cfRule type="containsText" dxfId="3873" priority="520" operator="containsText" text="1B">
      <formula>NOT(ISERROR(SEARCH("1B",C9)))</formula>
    </cfRule>
    <cfRule type="containsText" dxfId="3872" priority="521" operator="containsText" text="C ">
      <formula>NOT(ISERROR(SEARCH("C ",C9)))</formula>
    </cfRule>
    <cfRule type="containsText" dxfId="3871" priority="522" operator="containsText" text="CR">
      <formula>NOT(ISERROR(SEARCH("CR",C9)))</formula>
    </cfRule>
    <cfRule type="containsText" dxfId="3870" priority="523" operator="containsText" text="CL">
      <formula>NOT(ISERROR(SEARCH("CL",C9)))</formula>
    </cfRule>
    <cfRule type="containsText" dxfId="3869" priority="524" operator="containsText" text="RF">
      <formula>NOT(ISERROR(SEARCH("RF",C9)))</formula>
    </cfRule>
    <cfRule type="containsText" dxfId="3868" priority="525" operator="containsText" text="LF">
      <formula>NOT(ISERROR(SEARCH("LF",C9)))</formula>
    </cfRule>
  </conditionalFormatting>
  <conditionalFormatting sqref="C6">
    <cfRule type="containsText" dxfId="3867" priority="537" operator="containsText" text="BN">
      <formula>NOT(ISERROR(SEARCH("BN",C6)))</formula>
    </cfRule>
    <cfRule type="containsText" dxfId="3866" priority="538" operator="containsText" text="P">
      <formula>NOT(ISERROR(SEARCH("P",C6)))</formula>
    </cfRule>
    <cfRule type="containsText" dxfId="3865" priority="539" operator="containsText" text="SS">
      <formula>NOT(ISERROR(SEARCH("SS",C6)))</formula>
    </cfRule>
    <cfRule type="containsText" dxfId="3864" priority="540" operator="containsText" text="3B">
      <formula>NOT(ISERROR(SEARCH("3B",C6)))</formula>
    </cfRule>
    <cfRule type="containsText" dxfId="3863" priority="541" operator="containsText" text="2B">
      <formula>NOT(ISERROR(SEARCH("2B",C6)))</formula>
    </cfRule>
    <cfRule type="containsText" dxfId="3862" priority="542" operator="containsText" text="1B">
      <formula>NOT(ISERROR(SEARCH("1B",C6)))</formula>
    </cfRule>
    <cfRule type="containsText" dxfId="3861" priority="543" operator="containsText" text="C ">
      <formula>NOT(ISERROR(SEARCH("C ",C6)))</formula>
    </cfRule>
    <cfRule type="containsText" dxfId="3860" priority="544" operator="containsText" text="CR">
      <formula>NOT(ISERROR(SEARCH("CR",C6)))</formula>
    </cfRule>
    <cfRule type="containsText" dxfId="3859" priority="545" operator="containsText" text="CL">
      <formula>NOT(ISERROR(SEARCH("CL",C6)))</formula>
    </cfRule>
    <cfRule type="containsText" dxfId="3858" priority="546" operator="containsText" text="RF">
      <formula>NOT(ISERROR(SEARCH("RF",C6)))</formula>
    </cfRule>
    <cfRule type="containsText" dxfId="3857" priority="547" operator="containsText" text="LF">
      <formula>NOT(ISERROR(SEARCH("LF",C6)))</formula>
    </cfRule>
  </conditionalFormatting>
  <conditionalFormatting sqref="C7 C10">
    <cfRule type="containsText" dxfId="3856" priority="526" operator="containsText" text="BN">
      <formula>NOT(ISERROR(SEARCH("BN",C7)))</formula>
    </cfRule>
    <cfRule type="containsText" dxfId="3855" priority="527" operator="containsText" text="P">
      <formula>NOT(ISERROR(SEARCH("P",C7)))</formula>
    </cfRule>
    <cfRule type="containsText" dxfId="3854" priority="528" operator="containsText" text="SS">
      <formula>NOT(ISERROR(SEARCH("SS",C7)))</formula>
    </cfRule>
    <cfRule type="containsText" dxfId="3853" priority="529" operator="containsText" text="3B">
      <formula>NOT(ISERROR(SEARCH("3B",C7)))</formula>
    </cfRule>
    <cfRule type="containsText" dxfId="3852" priority="530" operator="containsText" text="2B">
      <formula>NOT(ISERROR(SEARCH("2B",C7)))</formula>
    </cfRule>
    <cfRule type="containsText" dxfId="3851" priority="531" operator="containsText" text="1B">
      <formula>NOT(ISERROR(SEARCH("1B",C7)))</formula>
    </cfRule>
    <cfRule type="containsText" dxfId="3850" priority="532" operator="containsText" text="C ">
      <formula>NOT(ISERROR(SEARCH("C ",C7)))</formula>
    </cfRule>
    <cfRule type="containsText" dxfId="3849" priority="533" operator="containsText" text="CR">
      <formula>NOT(ISERROR(SEARCH("CR",C7)))</formula>
    </cfRule>
    <cfRule type="containsText" dxfId="3848" priority="534" operator="containsText" text="CL">
      <formula>NOT(ISERROR(SEARCH("CL",C7)))</formula>
    </cfRule>
    <cfRule type="containsText" dxfId="3847" priority="535" operator="containsText" text="RF">
      <formula>NOT(ISERROR(SEARCH("RF",C7)))</formula>
    </cfRule>
    <cfRule type="containsText" dxfId="3846" priority="536" operator="containsText" text="LF">
      <formula>NOT(ISERROR(SEARCH("LF",C7)))</formula>
    </cfRule>
  </conditionalFormatting>
  <conditionalFormatting sqref="C8">
    <cfRule type="containsText" dxfId="3845" priority="504" operator="containsText" text="BN">
      <formula>NOT(ISERROR(SEARCH("BN",C8)))</formula>
    </cfRule>
    <cfRule type="containsText" dxfId="3844" priority="505" operator="containsText" text="P">
      <formula>NOT(ISERROR(SEARCH("P",C8)))</formula>
    </cfRule>
    <cfRule type="containsText" dxfId="3843" priority="506" operator="containsText" text="SS">
      <formula>NOT(ISERROR(SEARCH("SS",C8)))</formula>
    </cfRule>
    <cfRule type="containsText" dxfId="3842" priority="507" operator="containsText" text="3B">
      <formula>NOT(ISERROR(SEARCH("3B",C8)))</formula>
    </cfRule>
    <cfRule type="containsText" dxfId="3841" priority="508" operator="containsText" text="2B">
      <formula>NOT(ISERROR(SEARCH("2B",C8)))</formula>
    </cfRule>
    <cfRule type="containsText" dxfId="3840" priority="509" operator="containsText" text="1B">
      <formula>NOT(ISERROR(SEARCH("1B",C8)))</formula>
    </cfRule>
    <cfRule type="containsText" dxfId="3839" priority="510" operator="containsText" text="C ">
      <formula>NOT(ISERROR(SEARCH("C ",C8)))</formula>
    </cfRule>
    <cfRule type="containsText" dxfId="3838" priority="511" operator="containsText" text="CR">
      <formula>NOT(ISERROR(SEARCH("CR",C8)))</formula>
    </cfRule>
    <cfRule type="containsText" dxfId="3837" priority="512" operator="containsText" text="CL">
      <formula>NOT(ISERROR(SEARCH("CL",C8)))</formula>
    </cfRule>
    <cfRule type="containsText" dxfId="3836" priority="513" operator="containsText" text="RF">
      <formula>NOT(ISERROR(SEARCH("RF",C8)))</formula>
    </cfRule>
    <cfRule type="containsText" dxfId="3835" priority="514" operator="containsText" text="LF">
      <formula>NOT(ISERROR(SEARCH("LF",C8)))</formula>
    </cfRule>
  </conditionalFormatting>
  <conditionalFormatting sqref="C13">
    <cfRule type="containsText" dxfId="3834" priority="482" operator="containsText" text="BN">
      <formula>NOT(ISERROR(SEARCH("BN",C13)))</formula>
    </cfRule>
    <cfRule type="containsText" dxfId="3833" priority="483" operator="containsText" text="P">
      <formula>NOT(ISERROR(SEARCH("P",C13)))</formula>
    </cfRule>
    <cfRule type="containsText" dxfId="3832" priority="484" operator="containsText" text="SS">
      <formula>NOT(ISERROR(SEARCH("SS",C13)))</formula>
    </cfRule>
    <cfRule type="containsText" dxfId="3831" priority="485" operator="containsText" text="3B">
      <formula>NOT(ISERROR(SEARCH("3B",C13)))</formula>
    </cfRule>
    <cfRule type="containsText" dxfId="3830" priority="486" operator="containsText" text="2B">
      <formula>NOT(ISERROR(SEARCH("2B",C13)))</formula>
    </cfRule>
    <cfRule type="containsText" dxfId="3829" priority="487" operator="containsText" text="1B">
      <formula>NOT(ISERROR(SEARCH("1B",C13)))</formula>
    </cfRule>
    <cfRule type="containsText" dxfId="3828" priority="488" operator="containsText" text="C ">
      <formula>NOT(ISERROR(SEARCH("C ",C13)))</formula>
    </cfRule>
    <cfRule type="containsText" dxfId="3827" priority="489" operator="containsText" text="CR">
      <formula>NOT(ISERROR(SEARCH("CR",C13)))</formula>
    </cfRule>
    <cfRule type="containsText" dxfId="3826" priority="490" operator="containsText" text="CL">
      <formula>NOT(ISERROR(SEARCH("CL",C13)))</formula>
    </cfRule>
    <cfRule type="containsText" dxfId="3825" priority="491" operator="containsText" text="RF">
      <formula>NOT(ISERROR(SEARCH("RF",C13)))</formula>
    </cfRule>
    <cfRule type="containsText" dxfId="3824" priority="492" operator="containsText" text="LF">
      <formula>NOT(ISERROR(SEARCH("LF",C13)))</formula>
    </cfRule>
  </conditionalFormatting>
  <conditionalFormatting sqref="C12">
    <cfRule type="containsText" dxfId="3823" priority="471" operator="containsText" text="BN">
      <formula>NOT(ISERROR(SEARCH("BN",C12)))</formula>
    </cfRule>
    <cfRule type="containsText" dxfId="3822" priority="472" operator="containsText" text="P">
      <formula>NOT(ISERROR(SEARCH("P",C12)))</formula>
    </cfRule>
    <cfRule type="containsText" dxfId="3821" priority="473" operator="containsText" text="SS">
      <formula>NOT(ISERROR(SEARCH("SS",C12)))</formula>
    </cfRule>
    <cfRule type="containsText" dxfId="3820" priority="474" operator="containsText" text="3B">
      <formula>NOT(ISERROR(SEARCH("3B",C12)))</formula>
    </cfRule>
    <cfRule type="containsText" dxfId="3819" priority="475" operator="containsText" text="2B">
      <formula>NOT(ISERROR(SEARCH("2B",C12)))</formula>
    </cfRule>
    <cfRule type="containsText" dxfId="3818" priority="476" operator="containsText" text="1B">
      <formula>NOT(ISERROR(SEARCH("1B",C12)))</formula>
    </cfRule>
    <cfRule type="containsText" dxfId="3817" priority="477" operator="containsText" text="C ">
      <formula>NOT(ISERROR(SEARCH("C ",C12)))</formula>
    </cfRule>
    <cfRule type="containsText" dxfId="3816" priority="478" operator="containsText" text="CR">
      <formula>NOT(ISERROR(SEARCH("CR",C12)))</formula>
    </cfRule>
    <cfRule type="containsText" dxfId="3815" priority="479" operator="containsText" text="CL">
      <formula>NOT(ISERROR(SEARCH("CL",C12)))</formula>
    </cfRule>
    <cfRule type="containsText" dxfId="3814" priority="480" operator="containsText" text="RF">
      <formula>NOT(ISERROR(SEARCH("RF",C12)))</formula>
    </cfRule>
    <cfRule type="containsText" dxfId="3813" priority="481" operator="containsText" text="LF">
      <formula>NOT(ISERROR(SEARCH("LF",C12)))</formula>
    </cfRule>
  </conditionalFormatting>
  <conditionalFormatting sqref="C11">
    <cfRule type="containsText" dxfId="3812" priority="460" operator="containsText" text="BN">
      <formula>NOT(ISERROR(SEARCH("BN",C11)))</formula>
    </cfRule>
    <cfRule type="containsText" dxfId="3811" priority="461" operator="containsText" text="P">
      <formula>NOT(ISERROR(SEARCH("P",C11)))</formula>
    </cfRule>
    <cfRule type="containsText" dxfId="3810" priority="462" operator="containsText" text="SS">
      <formula>NOT(ISERROR(SEARCH("SS",C11)))</formula>
    </cfRule>
    <cfRule type="containsText" dxfId="3809" priority="463" operator="containsText" text="3B">
      <formula>NOT(ISERROR(SEARCH("3B",C11)))</formula>
    </cfRule>
    <cfRule type="containsText" dxfId="3808" priority="464" operator="containsText" text="2B">
      <formula>NOT(ISERROR(SEARCH("2B",C11)))</formula>
    </cfRule>
    <cfRule type="containsText" dxfId="3807" priority="465" operator="containsText" text="1B">
      <formula>NOT(ISERROR(SEARCH("1B",C11)))</formula>
    </cfRule>
    <cfRule type="containsText" dxfId="3806" priority="466" operator="containsText" text="C ">
      <formula>NOT(ISERROR(SEARCH("C ",C11)))</formula>
    </cfRule>
    <cfRule type="containsText" dxfId="3805" priority="467" operator="containsText" text="CR">
      <formula>NOT(ISERROR(SEARCH("CR",C11)))</formula>
    </cfRule>
    <cfRule type="containsText" dxfId="3804" priority="468" operator="containsText" text="CL">
      <formula>NOT(ISERROR(SEARCH("CL",C11)))</formula>
    </cfRule>
    <cfRule type="containsText" dxfId="3803" priority="469" operator="containsText" text="RF">
      <formula>NOT(ISERROR(SEARCH("RF",C11)))</formula>
    </cfRule>
    <cfRule type="containsText" dxfId="3802" priority="470" operator="containsText" text="LF">
      <formula>NOT(ISERROR(SEARCH("LF",C11)))</formula>
    </cfRule>
  </conditionalFormatting>
  <conditionalFormatting sqref="D4">
    <cfRule type="containsText" dxfId="3801" priority="449" operator="containsText" text="BN">
      <formula>NOT(ISERROR(SEARCH("BN",D4)))</formula>
    </cfRule>
    <cfRule type="containsText" dxfId="3800" priority="450" operator="containsText" text="P">
      <formula>NOT(ISERROR(SEARCH("P",D4)))</formula>
    </cfRule>
    <cfRule type="containsText" dxfId="3799" priority="451" operator="containsText" text="SS">
      <formula>NOT(ISERROR(SEARCH("SS",D4)))</formula>
    </cfRule>
    <cfRule type="containsText" dxfId="3798" priority="452" operator="containsText" text="3B">
      <formula>NOT(ISERROR(SEARCH("3B",D4)))</formula>
    </cfRule>
    <cfRule type="containsText" dxfId="3797" priority="453" operator="containsText" text="2B">
      <formula>NOT(ISERROR(SEARCH("2B",D4)))</formula>
    </cfRule>
    <cfRule type="containsText" dxfId="3796" priority="454" operator="containsText" text="1B">
      <formula>NOT(ISERROR(SEARCH("1B",D4)))</formula>
    </cfRule>
    <cfRule type="containsText" dxfId="3795" priority="455" operator="containsText" text="C ">
      <formula>NOT(ISERROR(SEARCH("C ",D4)))</formula>
    </cfRule>
    <cfRule type="containsText" dxfId="3794" priority="456" operator="containsText" text="CR">
      <formula>NOT(ISERROR(SEARCH("CR",D4)))</formula>
    </cfRule>
    <cfRule type="containsText" dxfId="3793" priority="457" operator="containsText" text="CL">
      <formula>NOT(ISERROR(SEARCH("CL",D4)))</formula>
    </cfRule>
    <cfRule type="containsText" dxfId="3792" priority="458" operator="containsText" text="RF">
      <formula>NOT(ISERROR(SEARCH("RF",D4)))</formula>
    </cfRule>
    <cfRule type="containsText" dxfId="3791" priority="459" operator="containsText" text="LF">
      <formula>NOT(ISERROR(SEARCH("LF",D4)))</formula>
    </cfRule>
  </conditionalFormatting>
  <conditionalFormatting sqref="D5">
    <cfRule type="containsText" dxfId="3790" priority="438" operator="containsText" text="BN">
      <formula>NOT(ISERROR(SEARCH("BN",D5)))</formula>
    </cfRule>
    <cfRule type="containsText" dxfId="3789" priority="439" operator="containsText" text="P">
      <formula>NOT(ISERROR(SEARCH("P",D5)))</formula>
    </cfRule>
    <cfRule type="containsText" dxfId="3788" priority="440" operator="containsText" text="SS">
      <formula>NOT(ISERROR(SEARCH("SS",D5)))</formula>
    </cfRule>
    <cfRule type="containsText" dxfId="3787" priority="441" operator="containsText" text="3B">
      <formula>NOT(ISERROR(SEARCH("3B",D5)))</formula>
    </cfRule>
    <cfRule type="containsText" dxfId="3786" priority="442" operator="containsText" text="2B">
      <formula>NOT(ISERROR(SEARCH("2B",D5)))</formula>
    </cfRule>
    <cfRule type="containsText" dxfId="3785" priority="443" operator="containsText" text="1B">
      <formula>NOT(ISERROR(SEARCH("1B",D5)))</formula>
    </cfRule>
    <cfRule type="containsText" dxfId="3784" priority="444" operator="containsText" text="C ">
      <formula>NOT(ISERROR(SEARCH("C ",D5)))</formula>
    </cfRule>
    <cfRule type="containsText" dxfId="3783" priority="445" operator="containsText" text="CR">
      <formula>NOT(ISERROR(SEARCH("CR",D5)))</formula>
    </cfRule>
    <cfRule type="containsText" dxfId="3782" priority="446" operator="containsText" text="CL">
      <formula>NOT(ISERROR(SEARCH("CL",D5)))</formula>
    </cfRule>
    <cfRule type="containsText" dxfId="3781" priority="447" operator="containsText" text="RF">
      <formula>NOT(ISERROR(SEARCH("RF",D5)))</formula>
    </cfRule>
    <cfRule type="containsText" dxfId="3780" priority="448" operator="containsText" text="LF">
      <formula>NOT(ISERROR(SEARCH("LF",D5)))</formula>
    </cfRule>
  </conditionalFormatting>
  <conditionalFormatting sqref="D8 D11">
    <cfRule type="containsText" dxfId="3779" priority="405" operator="containsText" text="BN">
      <formula>NOT(ISERROR(SEARCH("BN",D8)))</formula>
    </cfRule>
    <cfRule type="containsText" dxfId="3778" priority="406" operator="containsText" text="P">
      <formula>NOT(ISERROR(SEARCH("P",D8)))</formula>
    </cfRule>
    <cfRule type="containsText" dxfId="3777" priority="407" operator="containsText" text="SS">
      <formula>NOT(ISERROR(SEARCH("SS",D8)))</formula>
    </cfRule>
    <cfRule type="containsText" dxfId="3776" priority="408" operator="containsText" text="3B">
      <formula>NOT(ISERROR(SEARCH("3B",D8)))</formula>
    </cfRule>
    <cfRule type="containsText" dxfId="3775" priority="409" operator="containsText" text="2B">
      <formula>NOT(ISERROR(SEARCH("2B",D8)))</formula>
    </cfRule>
    <cfRule type="containsText" dxfId="3774" priority="410" operator="containsText" text="1B">
      <formula>NOT(ISERROR(SEARCH("1B",D8)))</formula>
    </cfRule>
    <cfRule type="containsText" dxfId="3773" priority="411" operator="containsText" text="C ">
      <formula>NOT(ISERROR(SEARCH("C ",D8)))</formula>
    </cfRule>
    <cfRule type="containsText" dxfId="3772" priority="412" operator="containsText" text="CR">
      <formula>NOT(ISERROR(SEARCH("CR",D8)))</formula>
    </cfRule>
    <cfRule type="containsText" dxfId="3771" priority="413" operator="containsText" text="CL">
      <formula>NOT(ISERROR(SEARCH("CL",D8)))</formula>
    </cfRule>
    <cfRule type="containsText" dxfId="3770" priority="414" operator="containsText" text="RF">
      <formula>NOT(ISERROR(SEARCH("RF",D8)))</formula>
    </cfRule>
    <cfRule type="containsText" dxfId="3769" priority="415" operator="containsText" text="LF">
      <formula>NOT(ISERROR(SEARCH("LF",D8)))</formula>
    </cfRule>
  </conditionalFormatting>
  <conditionalFormatting sqref="D7">
    <cfRule type="containsText" dxfId="3768" priority="416" operator="containsText" text="BN">
      <formula>NOT(ISERROR(SEARCH("BN",D7)))</formula>
    </cfRule>
    <cfRule type="containsText" dxfId="3767" priority="417" operator="containsText" text="P">
      <formula>NOT(ISERROR(SEARCH("P",D7)))</formula>
    </cfRule>
    <cfRule type="containsText" dxfId="3766" priority="418" operator="containsText" text="SS">
      <formula>NOT(ISERROR(SEARCH("SS",D7)))</formula>
    </cfRule>
    <cfRule type="containsText" dxfId="3765" priority="419" operator="containsText" text="3B">
      <formula>NOT(ISERROR(SEARCH("3B",D7)))</formula>
    </cfRule>
    <cfRule type="containsText" dxfId="3764" priority="420" operator="containsText" text="2B">
      <formula>NOT(ISERROR(SEARCH("2B",D7)))</formula>
    </cfRule>
    <cfRule type="containsText" dxfId="3763" priority="421" operator="containsText" text="1B">
      <formula>NOT(ISERROR(SEARCH("1B",D7)))</formula>
    </cfRule>
    <cfRule type="containsText" dxfId="3762" priority="422" operator="containsText" text="C ">
      <formula>NOT(ISERROR(SEARCH("C ",D7)))</formula>
    </cfRule>
    <cfRule type="containsText" dxfId="3761" priority="423" operator="containsText" text="CR">
      <formula>NOT(ISERROR(SEARCH("CR",D7)))</formula>
    </cfRule>
    <cfRule type="containsText" dxfId="3760" priority="424" operator="containsText" text="CL">
      <formula>NOT(ISERROR(SEARCH("CL",D7)))</formula>
    </cfRule>
    <cfRule type="containsText" dxfId="3759" priority="425" operator="containsText" text="RF">
      <formula>NOT(ISERROR(SEARCH("RF",D7)))</formula>
    </cfRule>
    <cfRule type="containsText" dxfId="3758" priority="426" operator="containsText" text="LF">
      <formula>NOT(ISERROR(SEARCH("LF",D7)))</formula>
    </cfRule>
  </conditionalFormatting>
  <conditionalFormatting sqref="D10">
    <cfRule type="containsText" dxfId="3757" priority="394" operator="containsText" text="BN">
      <formula>NOT(ISERROR(SEARCH("BN",D10)))</formula>
    </cfRule>
    <cfRule type="containsText" dxfId="3756" priority="395" operator="containsText" text="P">
      <formula>NOT(ISERROR(SEARCH("P",D10)))</formula>
    </cfRule>
    <cfRule type="containsText" dxfId="3755" priority="396" operator="containsText" text="SS">
      <formula>NOT(ISERROR(SEARCH("SS",D10)))</formula>
    </cfRule>
    <cfRule type="containsText" dxfId="3754" priority="397" operator="containsText" text="3B">
      <formula>NOT(ISERROR(SEARCH("3B",D10)))</formula>
    </cfRule>
    <cfRule type="containsText" dxfId="3753" priority="398" operator="containsText" text="2B">
      <formula>NOT(ISERROR(SEARCH("2B",D10)))</formula>
    </cfRule>
    <cfRule type="containsText" dxfId="3752" priority="399" operator="containsText" text="1B">
      <formula>NOT(ISERROR(SEARCH("1B",D10)))</formula>
    </cfRule>
    <cfRule type="containsText" dxfId="3751" priority="400" operator="containsText" text="C ">
      <formula>NOT(ISERROR(SEARCH("C ",D10)))</formula>
    </cfRule>
    <cfRule type="containsText" dxfId="3750" priority="401" operator="containsText" text="CR">
      <formula>NOT(ISERROR(SEARCH("CR",D10)))</formula>
    </cfRule>
    <cfRule type="containsText" dxfId="3749" priority="402" operator="containsText" text="CL">
      <formula>NOT(ISERROR(SEARCH("CL",D10)))</formula>
    </cfRule>
    <cfRule type="containsText" dxfId="3748" priority="403" operator="containsText" text="RF">
      <formula>NOT(ISERROR(SEARCH("RF",D10)))</formula>
    </cfRule>
    <cfRule type="containsText" dxfId="3747" priority="404" operator="containsText" text="LF">
      <formula>NOT(ISERROR(SEARCH("LF",D10)))</formula>
    </cfRule>
  </conditionalFormatting>
  <conditionalFormatting sqref="D9">
    <cfRule type="containsText" dxfId="3746" priority="383" operator="containsText" text="BN">
      <formula>NOT(ISERROR(SEARCH("BN",D9)))</formula>
    </cfRule>
    <cfRule type="containsText" dxfId="3745" priority="384" operator="containsText" text="P">
      <formula>NOT(ISERROR(SEARCH("P",D9)))</formula>
    </cfRule>
    <cfRule type="containsText" dxfId="3744" priority="385" operator="containsText" text="SS">
      <formula>NOT(ISERROR(SEARCH("SS",D9)))</formula>
    </cfRule>
    <cfRule type="containsText" dxfId="3743" priority="386" operator="containsText" text="3B">
      <formula>NOT(ISERROR(SEARCH("3B",D9)))</formula>
    </cfRule>
    <cfRule type="containsText" dxfId="3742" priority="387" operator="containsText" text="2B">
      <formula>NOT(ISERROR(SEARCH("2B",D9)))</formula>
    </cfRule>
    <cfRule type="containsText" dxfId="3741" priority="388" operator="containsText" text="1B">
      <formula>NOT(ISERROR(SEARCH("1B",D9)))</formula>
    </cfRule>
    <cfRule type="containsText" dxfId="3740" priority="389" operator="containsText" text="C ">
      <formula>NOT(ISERROR(SEARCH("C ",D9)))</formula>
    </cfRule>
    <cfRule type="containsText" dxfId="3739" priority="390" operator="containsText" text="CR">
      <formula>NOT(ISERROR(SEARCH("CR",D9)))</formula>
    </cfRule>
    <cfRule type="containsText" dxfId="3738" priority="391" operator="containsText" text="CL">
      <formula>NOT(ISERROR(SEARCH("CL",D9)))</formula>
    </cfRule>
    <cfRule type="containsText" dxfId="3737" priority="392" operator="containsText" text="RF">
      <formula>NOT(ISERROR(SEARCH("RF",D9)))</formula>
    </cfRule>
    <cfRule type="containsText" dxfId="3736" priority="393" operator="containsText" text="LF">
      <formula>NOT(ISERROR(SEARCH("LF",D9)))</formula>
    </cfRule>
  </conditionalFormatting>
  <conditionalFormatting sqref="D13">
    <cfRule type="containsText" dxfId="3735" priority="361" operator="containsText" text="BN">
      <formula>NOT(ISERROR(SEARCH("BN",D13)))</formula>
    </cfRule>
    <cfRule type="containsText" dxfId="3734" priority="362" operator="containsText" text="P">
      <formula>NOT(ISERROR(SEARCH("P",D13)))</formula>
    </cfRule>
    <cfRule type="containsText" dxfId="3733" priority="363" operator="containsText" text="SS">
      <formula>NOT(ISERROR(SEARCH("SS",D13)))</formula>
    </cfRule>
    <cfRule type="containsText" dxfId="3732" priority="364" operator="containsText" text="3B">
      <formula>NOT(ISERROR(SEARCH("3B",D13)))</formula>
    </cfRule>
    <cfRule type="containsText" dxfId="3731" priority="365" operator="containsText" text="2B">
      <formula>NOT(ISERROR(SEARCH("2B",D13)))</formula>
    </cfRule>
    <cfRule type="containsText" dxfId="3730" priority="366" operator="containsText" text="1B">
      <formula>NOT(ISERROR(SEARCH("1B",D13)))</formula>
    </cfRule>
    <cfRule type="containsText" dxfId="3729" priority="367" operator="containsText" text="C ">
      <formula>NOT(ISERROR(SEARCH("C ",D13)))</formula>
    </cfRule>
    <cfRule type="containsText" dxfId="3728" priority="368" operator="containsText" text="CR">
      <formula>NOT(ISERROR(SEARCH("CR",D13)))</formula>
    </cfRule>
    <cfRule type="containsText" dxfId="3727" priority="369" operator="containsText" text="CL">
      <formula>NOT(ISERROR(SEARCH("CL",D13)))</formula>
    </cfRule>
    <cfRule type="containsText" dxfId="3726" priority="370" operator="containsText" text="RF">
      <formula>NOT(ISERROR(SEARCH("RF",D13)))</formula>
    </cfRule>
    <cfRule type="containsText" dxfId="3725" priority="371" operator="containsText" text="LF">
      <formula>NOT(ISERROR(SEARCH("LF",D13)))</formula>
    </cfRule>
  </conditionalFormatting>
  <conditionalFormatting sqref="D12">
    <cfRule type="containsText" dxfId="3724" priority="350" operator="containsText" text="BN">
      <formula>NOT(ISERROR(SEARCH("BN",D12)))</formula>
    </cfRule>
    <cfRule type="containsText" dxfId="3723" priority="351" operator="containsText" text="P">
      <formula>NOT(ISERROR(SEARCH("P",D12)))</formula>
    </cfRule>
    <cfRule type="containsText" dxfId="3722" priority="352" operator="containsText" text="SS">
      <formula>NOT(ISERROR(SEARCH("SS",D12)))</formula>
    </cfRule>
    <cfRule type="containsText" dxfId="3721" priority="353" operator="containsText" text="3B">
      <formula>NOT(ISERROR(SEARCH("3B",D12)))</formula>
    </cfRule>
    <cfRule type="containsText" dxfId="3720" priority="354" operator="containsText" text="2B">
      <formula>NOT(ISERROR(SEARCH("2B",D12)))</formula>
    </cfRule>
    <cfRule type="containsText" dxfId="3719" priority="355" operator="containsText" text="1B">
      <formula>NOT(ISERROR(SEARCH("1B",D12)))</formula>
    </cfRule>
    <cfRule type="containsText" dxfId="3718" priority="356" operator="containsText" text="C ">
      <formula>NOT(ISERROR(SEARCH("C ",D12)))</formula>
    </cfRule>
    <cfRule type="containsText" dxfId="3717" priority="357" operator="containsText" text="CR">
      <formula>NOT(ISERROR(SEARCH("CR",D12)))</formula>
    </cfRule>
    <cfRule type="containsText" dxfId="3716" priority="358" operator="containsText" text="CL">
      <formula>NOT(ISERROR(SEARCH("CL",D12)))</formula>
    </cfRule>
    <cfRule type="containsText" dxfId="3715" priority="359" operator="containsText" text="RF">
      <formula>NOT(ISERROR(SEARCH("RF",D12)))</formula>
    </cfRule>
    <cfRule type="containsText" dxfId="3714" priority="360" operator="containsText" text="LF">
      <formula>NOT(ISERROR(SEARCH("LF",D12)))</formula>
    </cfRule>
  </conditionalFormatting>
  <conditionalFormatting sqref="E5">
    <cfRule type="containsText" dxfId="3713" priority="339" operator="containsText" text="BN">
      <formula>NOT(ISERROR(SEARCH("BN",E5)))</formula>
    </cfRule>
    <cfRule type="containsText" dxfId="3712" priority="340" operator="containsText" text="P">
      <formula>NOT(ISERROR(SEARCH("P",E5)))</formula>
    </cfRule>
    <cfRule type="containsText" dxfId="3711" priority="341" operator="containsText" text="SS">
      <formula>NOT(ISERROR(SEARCH("SS",E5)))</formula>
    </cfRule>
    <cfRule type="containsText" dxfId="3710" priority="342" operator="containsText" text="3B">
      <formula>NOT(ISERROR(SEARCH("3B",E5)))</formula>
    </cfRule>
    <cfRule type="containsText" dxfId="3709" priority="343" operator="containsText" text="2B">
      <formula>NOT(ISERROR(SEARCH("2B",E5)))</formula>
    </cfRule>
    <cfRule type="containsText" dxfId="3708" priority="344" operator="containsText" text="1B">
      <formula>NOT(ISERROR(SEARCH("1B",E5)))</formula>
    </cfRule>
    <cfRule type="containsText" dxfId="3707" priority="345" operator="containsText" text="C ">
      <formula>NOT(ISERROR(SEARCH("C ",E5)))</formula>
    </cfRule>
    <cfRule type="containsText" dxfId="3706" priority="346" operator="containsText" text="CR">
      <formula>NOT(ISERROR(SEARCH("CR",E5)))</formula>
    </cfRule>
    <cfRule type="containsText" dxfId="3705" priority="347" operator="containsText" text="CL">
      <formula>NOT(ISERROR(SEARCH("CL",E5)))</formula>
    </cfRule>
    <cfRule type="containsText" dxfId="3704" priority="348" operator="containsText" text="RF">
      <formula>NOT(ISERROR(SEARCH("RF",E5)))</formula>
    </cfRule>
    <cfRule type="containsText" dxfId="3703" priority="349" operator="containsText" text="LF">
      <formula>NOT(ISERROR(SEARCH("LF",E5)))</formula>
    </cfRule>
  </conditionalFormatting>
  <conditionalFormatting sqref="E6">
    <cfRule type="containsText" dxfId="3702" priority="328" operator="containsText" text="BN">
      <formula>NOT(ISERROR(SEARCH("BN",E6)))</formula>
    </cfRule>
    <cfRule type="containsText" dxfId="3701" priority="329" operator="containsText" text="P">
      <formula>NOT(ISERROR(SEARCH("P",E6)))</formula>
    </cfRule>
    <cfRule type="containsText" dxfId="3700" priority="330" operator="containsText" text="SS">
      <formula>NOT(ISERROR(SEARCH("SS",E6)))</formula>
    </cfRule>
    <cfRule type="containsText" dxfId="3699" priority="331" operator="containsText" text="3B">
      <formula>NOT(ISERROR(SEARCH("3B",E6)))</formula>
    </cfRule>
    <cfRule type="containsText" dxfId="3698" priority="332" operator="containsText" text="2B">
      <formula>NOT(ISERROR(SEARCH("2B",E6)))</formula>
    </cfRule>
    <cfRule type="containsText" dxfId="3697" priority="333" operator="containsText" text="1B">
      <formula>NOT(ISERROR(SEARCH("1B",E6)))</formula>
    </cfRule>
    <cfRule type="containsText" dxfId="3696" priority="334" operator="containsText" text="C ">
      <formula>NOT(ISERROR(SEARCH("C ",E6)))</formula>
    </cfRule>
    <cfRule type="containsText" dxfId="3695" priority="335" operator="containsText" text="CR">
      <formula>NOT(ISERROR(SEARCH("CR",E6)))</formula>
    </cfRule>
    <cfRule type="containsText" dxfId="3694" priority="336" operator="containsText" text="CL">
      <formula>NOT(ISERROR(SEARCH("CL",E6)))</formula>
    </cfRule>
    <cfRule type="containsText" dxfId="3693" priority="337" operator="containsText" text="RF">
      <formula>NOT(ISERROR(SEARCH("RF",E6)))</formula>
    </cfRule>
    <cfRule type="containsText" dxfId="3692" priority="338" operator="containsText" text="LF">
      <formula>NOT(ISERROR(SEARCH("LF",E6)))</formula>
    </cfRule>
  </conditionalFormatting>
  <conditionalFormatting sqref="E8">
    <cfRule type="containsText" dxfId="3691" priority="306" operator="containsText" text="BN">
      <formula>NOT(ISERROR(SEARCH("BN",E8)))</formula>
    </cfRule>
    <cfRule type="containsText" dxfId="3690" priority="307" operator="containsText" text="P">
      <formula>NOT(ISERROR(SEARCH("P",E8)))</formula>
    </cfRule>
    <cfRule type="containsText" dxfId="3689" priority="308" operator="containsText" text="SS">
      <formula>NOT(ISERROR(SEARCH("SS",E8)))</formula>
    </cfRule>
    <cfRule type="containsText" dxfId="3688" priority="309" operator="containsText" text="3B">
      <formula>NOT(ISERROR(SEARCH("3B",E8)))</formula>
    </cfRule>
    <cfRule type="containsText" dxfId="3687" priority="310" operator="containsText" text="2B">
      <formula>NOT(ISERROR(SEARCH("2B",E8)))</formula>
    </cfRule>
    <cfRule type="containsText" dxfId="3686" priority="311" operator="containsText" text="1B">
      <formula>NOT(ISERROR(SEARCH("1B",E8)))</formula>
    </cfRule>
    <cfRule type="containsText" dxfId="3685" priority="312" operator="containsText" text="C ">
      <formula>NOT(ISERROR(SEARCH("C ",E8)))</formula>
    </cfRule>
    <cfRule type="containsText" dxfId="3684" priority="313" operator="containsText" text="CR">
      <formula>NOT(ISERROR(SEARCH("CR",E8)))</formula>
    </cfRule>
    <cfRule type="containsText" dxfId="3683" priority="314" operator="containsText" text="CL">
      <formula>NOT(ISERROR(SEARCH("CL",E8)))</formula>
    </cfRule>
    <cfRule type="containsText" dxfId="3682" priority="315" operator="containsText" text="RF">
      <formula>NOT(ISERROR(SEARCH("RF",E8)))</formula>
    </cfRule>
    <cfRule type="containsText" dxfId="3681" priority="316" operator="containsText" text="LF">
      <formula>NOT(ISERROR(SEARCH("LF",E8)))</formula>
    </cfRule>
  </conditionalFormatting>
  <conditionalFormatting sqref="E9 E12">
    <cfRule type="containsText" dxfId="3680" priority="295" operator="containsText" text="BN">
      <formula>NOT(ISERROR(SEARCH("BN",E9)))</formula>
    </cfRule>
    <cfRule type="containsText" dxfId="3679" priority="296" operator="containsText" text="P">
      <formula>NOT(ISERROR(SEARCH("P",E9)))</formula>
    </cfRule>
    <cfRule type="containsText" dxfId="3678" priority="297" operator="containsText" text="SS">
      <formula>NOT(ISERROR(SEARCH("SS",E9)))</formula>
    </cfRule>
    <cfRule type="containsText" dxfId="3677" priority="298" operator="containsText" text="3B">
      <formula>NOT(ISERROR(SEARCH("3B",E9)))</formula>
    </cfRule>
    <cfRule type="containsText" dxfId="3676" priority="299" operator="containsText" text="2B">
      <formula>NOT(ISERROR(SEARCH("2B",E9)))</formula>
    </cfRule>
    <cfRule type="containsText" dxfId="3675" priority="300" operator="containsText" text="1B">
      <formula>NOT(ISERROR(SEARCH("1B",E9)))</formula>
    </cfRule>
    <cfRule type="containsText" dxfId="3674" priority="301" operator="containsText" text="C ">
      <formula>NOT(ISERROR(SEARCH("C ",E9)))</formula>
    </cfRule>
    <cfRule type="containsText" dxfId="3673" priority="302" operator="containsText" text="CR">
      <formula>NOT(ISERROR(SEARCH("CR",E9)))</formula>
    </cfRule>
    <cfRule type="containsText" dxfId="3672" priority="303" operator="containsText" text="CL">
      <formula>NOT(ISERROR(SEARCH("CL",E9)))</formula>
    </cfRule>
    <cfRule type="containsText" dxfId="3671" priority="304" operator="containsText" text="RF">
      <formula>NOT(ISERROR(SEARCH("RF",E9)))</formula>
    </cfRule>
    <cfRule type="containsText" dxfId="3670" priority="305" operator="containsText" text="LF">
      <formula>NOT(ISERROR(SEARCH("LF",E9)))</formula>
    </cfRule>
  </conditionalFormatting>
  <conditionalFormatting sqref="E11">
    <cfRule type="containsText" dxfId="3669" priority="284" operator="containsText" text="BN">
      <formula>NOT(ISERROR(SEARCH("BN",E11)))</formula>
    </cfRule>
    <cfRule type="containsText" dxfId="3668" priority="285" operator="containsText" text="P">
      <formula>NOT(ISERROR(SEARCH("P",E11)))</formula>
    </cfRule>
    <cfRule type="containsText" dxfId="3667" priority="286" operator="containsText" text="SS">
      <formula>NOT(ISERROR(SEARCH("SS",E11)))</formula>
    </cfRule>
    <cfRule type="containsText" dxfId="3666" priority="287" operator="containsText" text="3B">
      <formula>NOT(ISERROR(SEARCH("3B",E11)))</formula>
    </cfRule>
    <cfRule type="containsText" dxfId="3665" priority="288" operator="containsText" text="2B">
      <formula>NOT(ISERROR(SEARCH("2B",E11)))</formula>
    </cfRule>
    <cfRule type="containsText" dxfId="3664" priority="289" operator="containsText" text="1B">
      <formula>NOT(ISERROR(SEARCH("1B",E11)))</formula>
    </cfRule>
    <cfRule type="containsText" dxfId="3663" priority="290" operator="containsText" text="C ">
      <formula>NOT(ISERROR(SEARCH("C ",E11)))</formula>
    </cfRule>
    <cfRule type="containsText" dxfId="3662" priority="291" operator="containsText" text="CR">
      <formula>NOT(ISERROR(SEARCH("CR",E11)))</formula>
    </cfRule>
    <cfRule type="containsText" dxfId="3661" priority="292" operator="containsText" text="CL">
      <formula>NOT(ISERROR(SEARCH("CL",E11)))</formula>
    </cfRule>
    <cfRule type="containsText" dxfId="3660" priority="293" operator="containsText" text="RF">
      <formula>NOT(ISERROR(SEARCH("RF",E11)))</formula>
    </cfRule>
    <cfRule type="containsText" dxfId="3659" priority="294" operator="containsText" text="LF">
      <formula>NOT(ISERROR(SEARCH("LF",E11)))</formula>
    </cfRule>
  </conditionalFormatting>
  <conditionalFormatting sqref="E10">
    <cfRule type="containsText" dxfId="3658" priority="273" operator="containsText" text="BN">
      <formula>NOT(ISERROR(SEARCH("BN",E10)))</formula>
    </cfRule>
    <cfRule type="containsText" dxfId="3657" priority="274" operator="containsText" text="P">
      <formula>NOT(ISERROR(SEARCH("P",E10)))</formula>
    </cfRule>
    <cfRule type="containsText" dxfId="3656" priority="275" operator="containsText" text="SS">
      <formula>NOT(ISERROR(SEARCH("SS",E10)))</formula>
    </cfRule>
    <cfRule type="containsText" dxfId="3655" priority="276" operator="containsText" text="3B">
      <formula>NOT(ISERROR(SEARCH("3B",E10)))</formula>
    </cfRule>
    <cfRule type="containsText" dxfId="3654" priority="277" operator="containsText" text="2B">
      <formula>NOT(ISERROR(SEARCH("2B",E10)))</formula>
    </cfRule>
    <cfRule type="containsText" dxfId="3653" priority="278" operator="containsText" text="1B">
      <formula>NOT(ISERROR(SEARCH("1B",E10)))</formula>
    </cfRule>
    <cfRule type="containsText" dxfId="3652" priority="279" operator="containsText" text="C ">
      <formula>NOT(ISERROR(SEARCH("C ",E10)))</formula>
    </cfRule>
    <cfRule type="containsText" dxfId="3651" priority="280" operator="containsText" text="CR">
      <formula>NOT(ISERROR(SEARCH("CR",E10)))</formula>
    </cfRule>
    <cfRule type="containsText" dxfId="3650" priority="281" operator="containsText" text="CL">
      <formula>NOT(ISERROR(SEARCH("CL",E10)))</formula>
    </cfRule>
    <cfRule type="containsText" dxfId="3649" priority="282" operator="containsText" text="RF">
      <formula>NOT(ISERROR(SEARCH("RF",E10)))</formula>
    </cfRule>
    <cfRule type="containsText" dxfId="3648" priority="283" operator="containsText" text="LF">
      <formula>NOT(ISERROR(SEARCH("LF",E10)))</formula>
    </cfRule>
  </conditionalFormatting>
  <conditionalFormatting sqref="E14">
    <cfRule type="containsText" dxfId="3647" priority="262" operator="containsText" text="BN">
      <formula>NOT(ISERROR(SEARCH("BN",E14)))</formula>
    </cfRule>
    <cfRule type="containsText" dxfId="3646" priority="263" operator="containsText" text="P">
      <formula>NOT(ISERROR(SEARCH("P",E14)))</formula>
    </cfRule>
    <cfRule type="containsText" dxfId="3645" priority="264" operator="containsText" text="SS">
      <formula>NOT(ISERROR(SEARCH("SS",E14)))</formula>
    </cfRule>
    <cfRule type="containsText" dxfId="3644" priority="265" operator="containsText" text="3B">
      <formula>NOT(ISERROR(SEARCH("3B",E14)))</formula>
    </cfRule>
    <cfRule type="containsText" dxfId="3643" priority="266" operator="containsText" text="2B">
      <formula>NOT(ISERROR(SEARCH("2B",E14)))</formula>
    </cfRule>
    <cfRule type="containsText" dxfId="3642" priority="267" operator="containsText" text="1B">
      <formula>NOT(ISERROR(SEARCH("1B",E14)))</formula>
    </cfRule>
    <cfRule type="containsText" dxfId="3641" priority="268" operator="containsText" text="C ">
      <formula>NOT(ISERROR(SEARCH("C ",E14)))</formula>
    </cfRule>
    <cfRule type="containsText" dxfId="3640" priority="269" operator="containsText" text="CR">
      <formula>NOT(ISERROR(SEARCH("CR",E14)))</formula>
    </cfRule>
    <cfRule type="containsText" dxfId="3639" priority="270" operator="containsText" text="CL">
      <formula>NOT(ISERROR(SEARCH("CL",E14)))</formula>
    </cfRule>
    <cfRule type="containsText" dxfId="3638" priority="271" operator="containsText" text="RF">
      <formula>NOT(ISERROR(SEARCH("RF",E14)))</formula>
    </cfRule>
    <cfRule type="containsText" dxfId="3637" priority="272" operator="containsText" text="LF">
      <formula>NOT(ISERROR(SEARCH("LF",E14)))</formula>
    </cfRule>
  </conditionalFormatting>
  <conditionalFormatting sqref="E13">
    <cfRule type="containsText" dxfId="3636" priority="240" operator="containsText" text="BN">
      <formula>NOT(ISERROR(SEARCH("BN",E13)))</formula>
    </cfRule>
    <cfRule type="containsText" dxfId="3635" priority="241" operator="containsText" text="P">
      <formula>NOT(ISERROR(SEARCH("P",E13)))</formula>
    </cfRule>
    <cfRule type="containsText" dxfId="3634" priority="242" operator="containsText" text="SS">
      <formula>NOT(ISERROR(SEARCH("SS",E13)))</formula>
    </cfRule>
    <cfRule type="containsText" dxfId="3633" priority="243" operator="containsText" text="3B">
      <formula>NOT(ISERROR(SEARCH("3B",E13)))</formula>
    </cfRule>
    <cfRule type="containsText" dxfId="3632" priority="244" operator="containsText" text="2B">
      <formula>NOT(ISERROR(SEARCH("2B",E13)))</formula>
    </cfRule>
    <cfRule type="containsText" dxfId="3631" priority="245" operator="containsText" text="1B">
      <formula>NOT(ISERROR(SEARCH("1B",E13)))</formula>
    </cfRule>
    <cfRule type="containsText" dxfId="3630" priority="246" operator="containsText" text="C ">
      <formula>NOT(ISERROR(SEARCH("C ",E13)))</formula>
    </cfRule>
    <cfRule type="containsText" dxfId="3629" priority="247" operator="containsText" text="CR">
      <formula>NOT(ISERROR(SEARCH("CR",E13)))</formula>
    </cfRule>
    <cfRule type="containsText" dxfId="3628" priority="248" operator="containsText" text="CL">
      <formula>NOT(ISERROR(SEARCH("CL",E13)))</formula>
    </cfRule>
    <cfRule type="containsText" dxfId="3627" priority="249" operator="containsText" text="RF">
      <formula>NOT(ISERROR(SEARCH("RF",E13)))</formula>
    </cfRule>
    <cfRule type="containsText" dxfId="3626" priority="250" operator="containsText" text="LF">
      <formula>NOT(ISERROR(SEARCH("LF",E13)))</formula>
    </cfRule>
  </conditionalFormatting>
  <conditionalFormatting sqref="F6">
    <cfRule type="containsText" dxfId="3625" priority="229" operator="containsText" text="BN">
      <formula>NOT(ISERROR(SEARCH("BN",F6)))</formula>
    </cfRule>
    <cfRule type="containsText" dxfId="3624" priority="230" operator="containsText" text="P">
      <formula>NOT(ISERROR(SEARCH("P",F6)))</formula>
    </cfRule>
    <cfRule type="containsText" dxfId="3623" priority="231" operator="containsText" text="SS">
      <formula>NOT(ISERROR(SEARCH("SS",F6)))</formula>
    </cfRule>
    <cfRule type="containsText" dxfId="3622" priority="232" operator="containsText" text="3B">
      <formula>NOT(ISERROR(SEARCH("3B",F6)))</formula>
    </cfRule>
    <cfRule type="containsText" dxfId="3621" priority="233" operator="containsText" text="2B">
      <formula>NOT(ISERROR(SEARCH("2B",F6)))</formula>
    </cfRule>
    <cfRule type="containsText" dxfId="3620" priority="234" operator="containsText" text="1B">
      <formula>NOT(ISERROR(SEARCH("1B",F6)))</formula>
    </cfRule>
    <cfRule type="containsText" dxfId="3619" priority="235" operator="containsText" text="C ">
      <formula>NOT(ISERROR(SEARCH("C ",F6)))</formula>
    </cfRule>
    <cfRule type="containsText" dxfId="3618" priority="236" operator="containsText" text="CR">
      <formula>NOT(ISERROR(SEARCH("CR",F6)))</formula>
    </cfRule>
    <cfRule type="containsText" dxfId="3617" priority="237" operator="containsText" text="CL">
      <formula>NOT(ISERROR(SEARCH("CL",F6)))</formula>
    </cfRule>
    <cfRule type="containsText" dxfId="3616" priority="238" operator="containsText" text="RF">
      <formula>NOT(ISERROR(SEARCH("RF",F6)))</formula>
    </cfRule>
    <cfRule type="containsText" dxfId="3615" priority="239" operator="containsText" text="LF">
      <formula>NOT(ISERROR(SEARCH("LF",F6)))</formula>
    </cfRule>
  </conditionalFormatting>
  <conditionalFormatting sqref="F7">
    <cfRule type="containsText" dxfId="3614" priority="218" operator="containsText" text="BN">
      <formula>NOT(ISERROR(SEARCH("BN",F7)))</formula>
    </cfRule>
    <cfRule type="containsText" dxfId="3613" priority="219" operator="containsText" text="P">
      <formula>NOT(ISERROR(SEARCH("P",F7)))</formula>
    </cfRule>
    <cfRule type="containsText" dxfId="3612" priority="220" operator="containsText" text="SS">
      <formula>NOT(ISERROR(SEARCH("SS",F7)))</formula>
    </cfRule>
    <cfRule type="containsText" dxfId="3611" priority="221" operator="containsText" text="3B">
      <formula>NOT(ISERROR(SEARCH("3B",F7)))</formula>
    </cfRule>
    <cfRule type="containsText" dxfId="3610" priority="222" operator="containsText" text="2B">
      <formula>NOT(ISERROR(SEARCH("2B",F7)))</formula>
    </cfRule>
    <cfRule type="containsText" dxfId="3609" priority="223" operator="containsText" text="1B">
      <formula>NOT(ISERROR(SEARCH("1B",F7)))</formula>
    </cfRule>
    <cfRule type="containsText" dxfId="3608" priority="224" operator="containsText" text="C ">
      <formula>NOT(ISERROR(SEARCH("C ",F7)))</formula>
    </cfRule>
    <cfRule type="containsText" dxfId="3607" priority="225" operator="containsText" text="CR">
      <formula>NOT(ISERROR(SEARCH("CR",F7)))</formula>
    </cfRule>
    <cfRule type="containsText" dxfId="3606" priority="226" operator="containsText" text="CL">
      <formula>NOT(ISERROR(SEARCH("CL",F7)))</formula>
    </cfRule>
    <cfRule type="containsText" dxfId="3605" priority="227" operator="containsText" text="RF">
      <formula>NOT(ISERROR(SEARCH("RF",F7)))</formula>
    </cfRule>
    <cfRule type="containsText" dxfId="3604" priority="228" operator="containsText" text="LF">
      <formula>NOT(ISERROR(SEARCH("LF",F7)))</formula>
    </cfRule>
  </conditionalFormatting>
  <conditionalFormatting sqref="F9">
    <cfRule type="containsText" dxfId="3603" priority="196" operator="containsText" text="BN">
      <formula>NOT(ISERROR(SEARCH("BN",F9)))</formula>
    </cfRule>
    <cfRule type="containsText" dxfId="3602" priority="197" operator="containsText" text="P">
      <formula>NOT(ISERROR(SEARCH("P",F9)))</formula>
    </cfRule>
    <cfRule type="containsText" dxfId="3601" priority="198" operator="containsText" text="SS">
      <formula>NOT(ISERROR(SEARCH("SS",F9)))</formula>
    </cfRule>
    <cfRule type="containsText" dxfId="3600" priority="199" operator="containsText" text="3B">
      <formula>NOT(ISERROR(SEARCH("3B",F9)))</formula>
    </cfRule>
    <cfRule type="containsText" dxfId="3599" priority="200" operator="containsText" text="2B">
      <formula>NOT(ISERROR(SEARCH("2B",F9)))</formula>
    </cfRule>
    <cfRule type="containsText" dxfId="3598" priority="201" operator="containsText" text="1B">
      <formula>NOT(ISERROR(SEARCH("1B",F9)))</formula>
    </cfRule>
    <cfRule type="containsText" dxfId="3597" priority="202" operator="containsText" text="C ">
      <formula>NOT(ISERROR(SEARCH("C ",F9)))</formula>
    </cfRule>
    <cfRule type="containsText" dxfId="3596" priority="203" operator="containsText" text="CR">
      <formula>NOT(ISERROR(SEARCH("CR",F9)))</formula>
    </cfRule>
    <cfRule type="containsText" dxfId="3595" priority="204" operator="containsText" text="CL">
      <formula>NOT(ISERROR(SEARCH("CL",F9)))</formula>
    </cfRule>
    <cfRule type="containsText" dxfId="3594" priority="205" operator="containsText" text="RF">
      <formula>NOT(ISERROR(SEARCH("RF",F9)))</formula>
    </cfRule>
    <cfRule type="containsText" dxfId="3593" priority="206" operator="containsText" text="LF">
      <formula>NOT(ISERROR(SEARCH("LF",F9)))</formula>
    </cfRule>
  </conditionalFormatting>
  <conditionalFormatting sqref="F10 F13">
    <cfRule type="containsText" dxfId="3592" priority="185" operator="containsText" text="BN">
      <formula>NOT(ISERROR(SEARCH("BN",F10)))</formula>
    </cfRule>
    <cfRule type="containsText" dxfId="3591" priority="186" operator="containsText" text="P">
      <formula>NOT(ISERROR(SEARCH("P",F10)))</formula>
    </cfRule>
    <cfRule type="containsText" dxfId="3590" priority="187" operator="containsText" text="SS">
      <formula>NOT(ISERROR(SEARCH("SS",F10)))</formula>
    </cfRule>
    <cfRule type="containsText" dxfId="3589" priority="188" operator="containsText" text="3B">
      <formula>NOT(ISERROR(SEARCH("3B",F10)))</formula>
    </cfRule>
    <cfRule type="containsText" dxfId="3588" priority="189" operator="containsText" text="2B">
      <formula>NOT(ISERROR(SEARCH("2B",F10)))</formula>
    </cfRule>
    <cfRule type="containsText" dxfId="3587" priority="190" operator="containsText" text="1B">
      <formula>NOT(ISERROR(SEARCH("1B",F10)))</formula>
    </cfRule>
    <cfRule type="containsText" dxfId="3586" priority="191" operator="containsText" text="C ">
      <formula>NOT(ISERROR(SEARCH("C ",F10)))</formula>
    </cfRule>
    <cfRule type="containsText" dxfId="3585" priority="192" operator="containsText" text="CR">
      <formula>NOT(ISERROR(SEARCH("CR",F10)))</formula>
    </cfRule>
    <cfRule type="containsText" dxfId="3584" priority="193" operator="containsText" text="CL">
      <formula>NOT(ISERROR(SEARCH("CL",F10)))</formula>
    </cfRule>
    <cfRule type="containsText" dxfId="3583" priority="194" operator="containsText" text="RF">
      <formula>NOT(ISERROR(SEARCH("RF",F10)))</formula>
    </cfRule>
    <cfRule type="containsText" dxfId="3582" priority="195" operator="containsText" text="LF">
      <formula>NOT(ISERROR(SEARCH("LF",F10)))</formula>
    </cfRule>
  </conditionalFormatting>
  <conditionalFormatting sqref="F12">
    <cfRule type="containsText" dxfId="3581" priority="174" operator="containsText" text="BN">
      <formula>NOT(ISERROR(SEARCH("BN",F12)))</formula>
    </cfRule>
    <cfRule type="containsText" dxfId="3580" priority="175" operator="containsText" text="P">
      <formula>NOT(ISERROR(SEARCH("P",F12)))</formula>
    </cfRule>
    <cfRule type="containsText" dxfId="3579" priority="176" operator="containsText" text="SS">
      <formula>NOT(ISERROR(SEARCH("SS",F12)))</formula>
    </cfRule>
    <cfRule type="containsText" dxfId="3578" priority="177" operator="containsText" text="3B">
      <formula>NOT(ISERROR(SEARCH("3B",F12)))</formula>
    </cfRule>
    <cfRule type="containsText" dxfId="3577" priority="178" operator="containsText" text="2B">
      <formula>NOT(ISERROR(SEARCH("2B",F12)))</formula>
    </cfRule>
    <cfRule type="containsText" dxfId="3576" priority="179" operator="containsText" text="1B">
      <formula>NOT(ISERROR(SEARCH("1B",F12)))</formula>
    </cfRule>
    <cfRule type="containsText" dxfId="3575" priority="180" operator="containsText" text="C ">
      <formula>NOT(ISERROR(SEARCH("C ",F12)))</formula>
    </cfRule>
    <cfRule type="containsText" dxfId="3574" priority="181" operator="containsText" text="CR">
      <formula>NOT(ISERROR(SEARCH("CR",F12)))</formula>
    </cfRule>
    <cfRule type="containsText" dxfId="3573" priority="182" operator="containsText" text="CL">
      <formula>NOT(ISERROR(SEARCH("CL",F12)))</formula>
    </cfRule>
    <cfRule type="containsText" dxfId="3572" priority="183" operator="containsText" text="RF">
      <formula>NOT(ISERROR(SEARCH("RF",F12)))</formula>
    </cfRule>
    <cfRule type="containsText" dxfId="3571" priority="184" operator="containsText" text="LF">
      <formula>NOT(ISERROR(SEARCH("LF",F12)))</formula>
    </cfRule>
  </conditionalFormatting>
  <conditionalFormatting sqref="F11">
    <cfRule type="containsText" dxfId="3570" priority="163" operator="containsText" text="BN">
      <formula>NOT(ISERROR(SEARCH("BN",F11)))</formula>
    </cfRule>
    <cfRule type="containsText" dxfId="3569" priority="164" operator="containsText" text="P">
      <formula>NOT(ISERROR(SEARCH("P",F11)))</formula>
    </cfRule>
    <cfRule type="containsText" dxfId="3568" priority="165" operator="containsText" text="SS">
      <formula>NOT(ISERROR(SEARCH("SS",F11)))</formula>
    </cfRule>
    <cfRule type="containsText" dxfId="3567" priority="166" operator="containsText" text="3B">
      <formula>NOT(ISERROR(SEARCH("3B",F11)))</formula>
    </cfRule>
    <cfRule type="containsText" dxfId="3566" priority="167" operator="containsText" text="2B">
      <formula>NOT(ISERROR(SEARCH("2B",F11)))</formula>
    </cfRule>
    <cfRule type="containsText" dxfId="3565" priority="168" operator="containsText" text="1B">
      <formula>NOT(ISERROR(SEARCH("1B",F11)))</formula>
    </cfRule>
    <cfRule type="containsText" dxfId="3564" priority="169" operator="containsText" text="C ">
      <formula>NOT(ISERROR(SEARCH("C ",F11)))</formula>
    </cfRule>
    <cfRule type="containsText" dxfId="3563" priority="170" operator="containsText" text="CR">
      <formula>NOT(ISERROR(SEARCH("CR",F11)))</formula>
    </cfRule>
    <cfRule type="containsText" dxfId="3562" priority="171" operator="containsText" text="CL">
      <formula>NOT(ISERROR(SEARCH("CL",F11)))</formula>
    </cfRule>
    <cfRule type="containsText" dxfId="3561" priority="172" operator="containsText" text="RF">
      <formula>NOT(ISERROR(SEARCH("RF",F11)))</formula>
    </cfRule>
    <cfRule type="containsText" dxfId="3560" priority="173" operator="containsText" text="LF">
      <formula>NOT(ISERROR(SEARCH("LF",F11)))</formula>
    </cfRule>
  </conditionalFormatting>
  <conditionalFormatting sqref="F15">
    <cfRule type="containsText" dxfId="3559" priority="152" operator="containsText" text="BN">
      <formula>NOT(ISERROR(SEARCH("BN",F15)))</formula>
    </cfRule>
    <cfRule type="containsText" dxfId="3558" priority="153" operator="containsText" text="P">
      <formula>NOT(ISERROR(SEARCH("P",F15)))</formula>
    </cfRule>
    <cfRule type="containsText" dxfId="3557" priority="154" operator="containsText" text="SS">
      <formula>NOT(ISERROR(SEARCH("SS",F15)))</formula>
    </cfRule>
    <cfRule type="containsText" dxfId="3556" priority="155" operator="containsText" text="3B">
      <formula>NOT(ISERROR(SEARCH("3B",F15)))</formula>
    </cfRule>
    <cfRule type="containsText" dxfId="3555" priority="156" operator="containsText" text="2B">
      <formula>NOT(ISERROR(SEARCH("2B",F15)))</formula>
    </cfRule>
    <cfRule type="containsText" dxfId="3554" priority="157" operator="containsText" text="1B">
      <formula>NOT(ISERROR(SEARCH("1B",F15)))</formula>
    </cfRule>
    <cfRule type="containsText" dxfId="3553" priority="158" operator="containsText" text="C ">
      <formula>NOT(ISERROR(SEARCH("C ",F15)))</formula>
    </cfRule>
    <cfRule type="containsText" dxfId="3552" priority="159" operator="containsText" text="CR">
      <formula>NOT(ISERROR(SEARCH("CR",F15)))</formula>
    </cfRule>
    <cfRule type="containsText" dxfId="3551" priority="160" operator="containsText" text="CL">
      <formula>NOT(ISERROR(SEARCH("CL",F15)))</formula>
    </cfRule>
    <cfRule type="containsText" dxfId="3550" priority="161" operator="containsText" text="RF">
      <formula>NOT(ISERROR(SEARCH("RF",F15)))</formula>
    </cfRule>
    <cfRule type="containsText" dxfId="3549" priority="162" operator="containsText" text="LF">
      <formula>NOT(ISERROR(SEARCH("LF",F15)))</formula>
    </cfRule>
  </conditionalFormatting>
  <conditionalFormatting sqref="F14">
    <cfRule type="containsText" dxfId="3548" priority="141" operator="containsText" text="BN">
      <formula>NOT(ISERROR(SEARCH("BN",F14)))</formula>
    </cfRule>
    <cfRule type="containsText" dxfId="3547" priority="142" operator="containsText" text="P">
      <formula>NOT(ISERROR(SEARCH("P",F14)))</formula>
    </cfRule>
    <cfRule type="containsText" dxfId="3546" priority="143" operator="containsText" text="SS">
      <formula>NOT(ISERROR(SEARCH("SS",F14)))</formula>
    </cfRule>
    <cfRule type="containsText" dxfId="3545" priority="144" operator="containsText" text="3B">
      <formula>NOT(ISERROR(SEARCH("3B",F14)))</formula>
    </cfRule>
    <cfRule type="containsText" dxfId="3544" priority="145" operator="containsText" text="2B">
      <formula>NOT(ISERROR(SEARCH("2B",F14)))</formula>
    </cfRule>
    <cfRule type="containsText" dxfId="3543" priority="146" operator="containsText" text="1B">
      <formula>NOT(ISERROR(SEARCH("1B",F14)))</formula>
    </cfRule>
    <cfRule type="containsText" dxfId="3542" priority="147" operator="containsText" text="C ">
      <formula>NOT(ISERROR(SEARCH("C ",F14)))</formula>
    </cfRule>
    <cfRule type="containsText" dxfId="3541" priority="148" operator="containsText" text="CR">
      <formula>NOT(ISERROR(SEARCH("CR",F14)))</formula>
    </cfRule>
    <cfRule type="containsText" dxfId="3540" priority="149" operator="containsText" text="CL">
      <formula>NOT(ISERROR(SEARCH("CL",F14)))</formula>
    </cfRule>
    <cfRule type="containsText" dxfId="3539" priority="150" operator="containsText" text="RF">
      <formula>NOT(ISERROR(SEARCH("RF",F14)))</formula>
    </cfRule>
    <cfRule type="containsText" dxfId="3538" priority="151" operator="containsText" text="LF">
      <formula>NOT(ISERROR(SEARCH("LF",F14)))</formula>
    </cfRule>
  </conditionalFormatting>
  <conditionalFormatting sqref="F4">
    <cfRule type="containsText" dxfId="3537" priority="119" operator="containsText" text="BN">
      <formula>NOT(ISERROR(SEARCH("BN",F4)))</formula>
    </cfRule>
    <cfRule type="containsText" dxfId="3536" priority="120" operator="containsText" text="P">
      <formula>NOT(ISERROR(SEARCH("P",F4)))</formula>
    </cfRule>
    <cfRule type="containsText" dxfId="3535" priority="121" operator="containsText" text="SS">
      <formula>NOT(ISERROR(SEARCH("SS",F4)))</formula>
    </cfRule>
    <cfRule type="containsText" dxfId="3534" priority="122" operator="containsText" text="3B">
      <formula>NOT(ISERROR(SEARCH("3B",F4)))</formula>
    </cfRule>
    <cfRule type="containsText" dxfId="3533" priority="123" operator="containsText" text="2B">
      <formula>NOT(ISERROR(SEARCH("2B",F4)))</formula>
    </cfRule>
    <cfRule type="containsText" dxfId="3532" priority="124" operator="containsText" text="1B">
      <formula>NOT(ISERROR(SEARCH("1B",F4)))</formula>
    </cfRule>
    <cfRule type="containsText" dxfId="3531" priority="125" operator="containsText" text="C ">
      <formula>NOT(ISERROR(SEARCH("C ",F4)))</formula>
    </cfRule>
    <cfRule type="containsText" dxfId="3530" priority="126" operator="containsText" text="CR">
      <formula>NOT(ISERROR(SEARCH("CR",F4)))</formula>
    </cfRule>
    <cfRule type="containsText" dxfId="3529" priority="127" operator="containsText" text="CL">
      <formula>NOT(ISERROR(SEARCH("CL",F4)))</formula>
    </cfRule>
    <cfRule type="containsText" dxfId="3528" priority="128" operator="containsText" text="RF">
      <formula>NOT(ISERROR(SEARCH("RF",F4)))</formula>
    </cfRule>
    <cfRule type="containsText" dxfId="3527" priority="129" operator="containsText" text="LF">
      <formula>NOT(ISERROR(SEARCH("LF",F4)))</formula>
    </cfRule>
  </conditionalFormatting>
  <conditionalFormatting sqref="F3">
    <cfRule type="containsText" dxfId="3526" priority="108" operator="containsText" text="BN">
      <formula>NOT(ISERROR(SEARCH("BN",F3)))</formula>
    </cfRule>
    <cfRule type="containsText" dxfId="3525" priority="109" operator="containsText" text="P">
      <formula>NOT(ISERROR(SEARCH("P",F3)))</formula>
    </cfRule>
    <cfRule type="containsText" dxfId="3524" priority="110" operator="containsText" text="SS">
      <formula>NOT(ISERROR(SEARCH("SS",F3)))</formula>
    </cfRule>
    <cfRule type="containsText" dxfId="3523" priority="111" operator="containsText" text="3B">
      <formula>NOT(ISERROR(SEARCH("3B",F3)))</formula>
    </cfRule>
    <cfRule type="containsText" dxfId="3522" priority="112" operator="containsText" text="2B">
      <formula>NOT(ISERROR(SEARCH("2B",F3)))</formula>
    </cfRule>
    <cfRule type="containsText" dxfId="3521" priority="113" operator="containsText" text="1B">
      <formula>NOT(ISERROR(SEARCH("1B",F3)))</formula>
    </cfRule>
    <cfRule type="containsText" dxfId="3520" priority="114" operator="containsText" text="C ">
      <formula>NOT(ISERROR(SEARCH("C ",F3)))</formula>
    </cfRule>
    <cfRule type="containsText" dxfId="3519" priority="115" operator="containsText" text="CR">
      <formula>NOT(ISERROR(SEARCH("CR",F3)))</formula>
    </cfRule>
    <cfRule type="containsText" dxfId="3518" priority="116" operator="containsText" text="CL">
      <formula>NOT(ISERROR(SEARCH("CL",F3)))</formula>
    </cfRule>
    <cfRule type="containsText" dxfId="3517" priority="117" operator="containsText" text="RF">
      <formula>NOT(ISERROR(SEARCH("RF",F3)))</formula>
    </cfRule>
    <cfRule type="containsText" dxfId="3516" priority="118" operator="containsText" text="LF">
      <formula>NOT(ISERROR(SEARCH("LF",F3)))</formula>
    </cfRule>
  </conditionalFormatting>
  <conditionalFormatting sqref="F8">
    <cfRule type="containsText" dxfId="3515" priority="97" operator="containsText" text="BN">
      <formula>NOT(ISERROR(SEARCH("BN",F8)))</formula>
    </cfRule>
    <cfRule type="containsText" dxfId="3514" priority="98" operator="containsText" text="P">
      <formula>NOT(ISERROR(SEARCH("P",F8)))</formula>
    </cfRule>
    <cfRule type="containsText" dxfId="3513" priority="99" operator="containsText" text="SS">
      <formula>NOT(ISERROR(SEARCH("SS",F8)))</formula>
    </cfRule>
    <cfRule type="containsText" dxfId="3512" priority="100" operator="containsText" text="3B">
      <formula>NOT(ISERROR(SEARCH("3B",F8)))</formula>
    </cfRule>
    <cfRule type="containsText" dxfId="3511" priority="101" operator="containsText" text="2B">
      <formula>NOT(ISERROR(SEARCH("2B",F8)))</formula>
    </cfRule>
    <cfRule type="containsText" dxfId="3510" priority="102" operator="containsText" text="1B">
      <formula>NOT(ISERROR(SEARCH("1B",F8)))</formula>
    </cfRule>
    <cfRule type="containsText" dxfId="3509" priority="103" operator="containsText" text="C ">
      <formula>NOT(ISERROR(SEARCH("C ",F8)))</formula>
    </cfRule>
    <cfRule type="containsText" dxfId="3508" priority="104" operator="containsText" text="CR">
      <formula>NOT(ISERROR(SEARCH("CR",F8)))</formula>
    </cfRule>
    <cfRule type="containsText" dxfId="3507" priority="105" operator="containsText" text="CL">
      <formula>NOT(ISERROR(SEARCH("CL",F8)))</formula>
    </cfRule>
    <cfRule type="containsText" dxfId="3506" priority="106" operator="containsText" text="RF">
      <formula>NOT(ISERROR(SEARCH("RF",F8)))</formula>
    </cfRule>
    <cfRule type="containsText" dxfId="3505" priority="107" operator="containsText" text="LF">
      <formula>NOT(ISERROR(SEARCH("LF",F8)))</formula>
    </cfRule>
  </conditionalFormatting>
  <conditionalFormatting sqref="E4">
    <cfRule type="containsText" dxfId="3504" priority="86" operator="containsText" text="BN">
      <formula>NOT(ISERROR(SEARCH("BN",E4)))</formula>
    </cfRule>
    <cfRule type="containsText" dxfId="3503" priority="87" operator="containsText" text="P">
      <formula>NOT(ISERROR(SEARCH("P",E4)))</formula>
    </cfRule>
    <cfRule type="containsText" dxfId="3502" priority="88" operator="containsText" text="SS">
      <formula>NOT(ISERROR(SEARCH("SS",E4)))</formula>
    </cfRule>
    <cfRule type="containsText" dxfId="3501" priority="89" operator="containsText" text="3B">
      <formula>NOT(ISERROR(SEARCH("3B",E4)))</formula>
    </cfRule>
    <cfRule type="containsText" dxfId="3500" priority="90" operator="containsText" text="2B">
      <formula>NOT(ISERROR(SEARCH("2B",E4)))</formula>
    </cfRule>
    <cfRule type="containsText" dxfId="3499" priority="91" operator="containsText" text="1B">
      <formula>NOT(ISERROR(SEARCH("1B",E4)))</formula>
    </cfRule>
    <cfRule type="containsText" dxfId="3498" priority="92" operator="containsText" text="C ">
      <formula>NOT(ISERROR(SEARCH("C ",E4)))</formula>
    </cfRule>
    <cfRule type="containsText" dxfId="3497" priority="93" operator="containsText" text="CR">
      <formula>NOT(ISERROR(SEARCH("CR",E4)))</formula>
    </cfRule>
    <cfRule type="containsText" dxfId="3496" priority="94" operator="containsText" text="CL">
      <formula>NOT(ISERROR(SEARCH("CL",E4)))</formula>
    </cfRule>
    <cfRule type="containsText" dxfId="3495" priority="95" operator="containsText" text="RF">
      <formula>NOT(ISERROR(SEARCH("RF",E4)))</formula>
    </cfRule>
    <cfRule type="containsText" dxfId="3494" priority="96" operator="containsText" text="LF">
      <formula>NOT(ISERROR(SEARCH("LF",E4)))</formula>
    </cfRule>
  </conditionalFormatting>
  <conditionalFormatting sqref="D3">
    <cfRule type="containsText" dxfId="3493" priority="75" operator="containsText" text="BN">
      <formula>NOT(ISERROR(SEARCH("BN",D3)))</formula>
    </cfRule>
    <cfRule type="containsText" dxfId="3492" priority="76" operator="containsText" text="P">
      <formula>NOT(ISERROR(SEARCH("P",D3)))</formula>
    </cfRule>
    <cfRule type="containsText" dxfId="3491" priority="77" operator="containsText" text="SS">
      <formula>NOT(ISERROR(SEARCH("SS",D3)))</formula>
    </cfRule>
    <cfRule type="containsText" dxfId="3490" priority="78" operator="containsText" text="3B">
      <formula>NOT(ISERROR(SEARCH("3B",D3)))</formula>
    </cfRule>
    <cfRule type="containsText" dxfId="3489" priority="79" operator="containsText" text="2B">
      <formula>NOT(ISERROR(SEARCH("2B",D3)))</formula>
    </cfRule>
    <cfRule type="containsText" dxfId="3488" priority="80" operator="containsText" text="1B">
      <formula>NOT(ISERROR(SEARCH("1B",D3)))</formula>
    </cfRule>
    <cfRule type="containsText" dxfId="3487" priority="81" operator="containsText" text="C ">
      <formula>NOT(ISERROR(SEARCH("C ",D3)))</formula>
    </cfRule>
    <cfRule type="containsText" dxfId="3486" priority="82" operator="containsText" text="CR">
      <formula>NOT(ISERROR(SEARCH("CR",D3)))</formula>
    </cfRule>
    <cfRule type="containsText" dxfId="3485" priority="83" operator="containsText" text="CL">
      <formula>NOT(ISERROR(SEARCH("CL",D3)))</formula>
    </cfRule>
    <cfRule type="containsText" dxfId="3484" priority="84" operator="containsText" text="RF">
      <formula>NOT(ISERROR(SEARCH("RF",D3)))</formula>
    </cfRule>
    <cfRule type="containsText" dxfId="3483" priority="85" operator="containsText" text="LF">
      <formula>NOT(ISERROR(SEARCH("LF",D3)))</formula>
    </cfRule>
  </conditionalFormatting>
  <conditionalFormatting sqref="E3">
    <cfRule type="containsText" dxfId="3482" priority="64" operator="containsText" text="BN">
      <formula>NOT(ISERROR(SEARCH("BN",E3)))</formula>
    </cfRule>
    <cfRule type="containsText" dxfId="3481" priority="65" operator="containsText" text="P">
      <formula>NOT(ISERROR(SEARCH("P",E3)))</formula>
    </cfRule>
    <cfRule type="containsText" dxfId="3480" priority="66" operator="containsText" text="SS">
      <formula>NOT(ISERROR(SEARCH("SS",E3)))</formula>
    </cfRule>
    <cfRule type="containsText" dxfId="3479" priority="67" operator="containsText" text="3B">
      <formula>NOT(ISERROR(SEARCH("3B",E3)))</formula>
    </cfRule>
    <cfRule type="containsText" dxfId="3478" priority="68" operator="containsText" text="2B">
      <formula>NOT(ISERROR(SEARCH("2B",E3)))</formula>
    </cfRule>
    <cfRule type="containsText" dxfId="3477" priority="69" operator="containsText" text="1B">
      <formula>NOT(ISERROR(SEARCH("1B",E3)))</formula>
    </cfRule>
    <cfRule type="containsText" dxfId="3476" priority="70" operator="containsText" text="C ">
      <formula>NOT(ISERROR(SEARCH("C ",E3)))</formula>
    </cfRule>
    <cfRule type="containsText" dxfId="3475" priority="71" operator="containsText" text="CR">
      <formula>NOT(ISERROR(SEARCH("CR",E3)))</formula>
    </cfRule>
    <cfRule type="containsText" dxfId="3474" priority="72" operator="containsText" text="CL">
      <formula>NOT(ISERROR(SEARCH("CL",E3)))</formula>
    </cfRule>
    <cfRule type="containsText" dxfId="3473" priority="73" operator="containsText" text="RF">
      <formula>NOT(ISERROR(SEARCH("RF",E3)))</formula>
    </cfRule>
    <cfRule type="containsText" dxfId="3472" priority="74" operator="containsText" text="LF">
      <formula>NOT(ISERROR(SEARCH("LF",E3)))</formula>
    </cfRule>
  </conditionalFormatting>
  <conditionalFormatting sqref="C5">
    <cfRule type="containsText" dxfId="3471" priority="53" operator="containsText" text="BN">
      <formula>NOT(ISERROR(SEARCH("BN",C5)))</formula>
    </cfRule>
    <cfRule type="containsText" dxfId="3470" priority="54" operator="containsText" text="P">
      <formula>NOT(ISERROR(SEARCH("P",C5)))</formula>
    </cfRule>
    <cfRule type="containsText" dxfId="3469" priority="55" operator="containsText" text="SS">
      <formula>NOT(ISERROR(SEARCH("SS",C5)))</formula>
    </cfRule>
    <cfRule type="containsText" dxfId="3468" priority="56" operator="containsText" text="3B">
      <formula>NOT(ISERROR(SEARCH("3B",C5)))</formula>
    </cfRule>
    <cfRule type="containsText" dxfId="3467" priority="57" operator="containsText" text="2B">
      <formula>NOT(ISERROR(SEARCH("2B",C5)))</formula>
    </cfRule>
    <cfRule type="containsText" dxfId="3466" priority="58" operator="containsText" text="1B">
      <formula>NOT(ISERROR(SEARCH("1B",C5)))</formula>
    </cfRule>
    <cfRule type="containsText" dxfId="3465" priority="59" operator="containsText" text="C ">
      <formula>NOT(ISERROR(SEARCH("C ",C5)))</formula>
    </cfRule>
    <cfRule type="containsText" dxfId="3464" priority="60" operator="containsText" text="CR">
      <formula>NOT(ISERROR(SEARCH("CR",C5)))</formula>
    </cfRule>
    <cfRule type="containsText" dxfId="3463" priority="61" operator="containsText" text="CL">
      <formula>NOT(ISERROR(SEARCH("CL",C5)))</formula>
    </cfRule>
    <cfRule type="containsText" dxfId="3462" priority="62" operator="containsText" text="RF">
      <formula>NOT(ISERROR(SEARCH("RF",C5)))</formula>
    </cfRule>
    <cfRule type="containsText" dxfId="3461" priority="63" operator="containsText" text="LF">
      <formula>NOT(ISERROR(SEARCH("LF",C5)))</formula>
    </cfRule>
  </conditionalFormatting>
  <conditionalFormatting sqref="D6">
    <cfRule type="containsText" dxfId="3460" priority="42" operator="containsText" text="BN">
      <formula>NOT(ISERROR(SEARCH("BN",D6)))</formula>
    </cfRule>
    <cfRule type="containsText" dxfId="3459" priority="43" operator="containsText" text="P">
      <formula>NOT(ISERROR(SEARCH("P",D6)))</formula>
    </cfRule>
    <cfRule type="containsText" dxfId="3458" priority="44" operator="containsText" text="SS">
      <formula>NOT(ISERROR(SEARCH("SS",D6)))</formula>
    </cfRule>
    <cfRule type="containsText" dxfId="3457" priority="45" operator="containsText" text="3B">
      <formula>NOT(ISERROR(SEARCH("3B",D6)))</formula>
    </cfRule>
    <cfRule type="containsText" dxfId="3456" priority="46" operator="containsText" text="2B">
      <formula>NOT(ISERROR(SEARCH("2B",D6)))</formula>
    </cfRule>
    <cfRule type="containsText" dxfId="3455" priority="47" operator="containsText" text="1B">
      <formula>NOT(ISERROR(SEARCH("1B",D6)))</formula>
    </cfRule>
    <cfRule type="containsText" dxfId="3454" priority="48" operator="containsText" text="C ">
      <formula>NOT(ISERROR(SEARCH("C ",D6)))</formula>
    </cfRule>
    <cfRule type="containsText" dxfId="3453" priority="49" operator="containsText" text="CR">
      <formula>NOT(ISERROR(SEARCH("CR",D6)))</formula>
    </cfRule>
    <cfRule type="containsText" dxfId="3452" priority="50" operator="containsText" text="CL">
      <formula>NOT(ISERROR(SEARCH("CL",D6)))</formula>
    </cfRule>
    <cfRule type="containsText" dxfId="3451" priority="51" operator="containsText" text="RF">
      <formula>NOT(ISERROR(SEARCH("RF",D6)))</formula>
    </cfRule>
    <cfRule type="containsText" dxfId="3450" priority="52" operator="containsText" text="LF">
      <formula>NOT(ISERROR(SEARCH("LF",D6)))</formula>
    </cfRule>
  </conditionalFormatting>
  <conditionalFormatting sqref="E7">
    <cfRule type="containsText" dxfId="3449" priority="31" operator="containsText" text="BN">
      <formula>NOT(ISERROR(SEARCH("BN",E7)))</formula>
    </cfRule>
    <cfRule type="containsText" dxfId="3448" priority="32" operator="containsText" text="P">
      <formula>NOT(ISERROR(SEARCH("P",E7)))</formula>
    </cfRule>
    <cfRule type="containsText" dxfId="3447" priority="33" operator="containsText" text="SS">
      <formula>NOT(ISERROR(SEARCH("SS",E7)))</formula>
    </cfRule>
    <cfRule type="containsText" dxfId="3446" priority="34" operator="containsText" text="3B">
      <formula>NOT(ISERROR(SEARCH("3B",E7)))</formula>
    </cfRule>
    <cfRule type="containsText" dxfId="3445" priority="35" operator="containsText" text="2B">
      <formula>NOT(ISERROR(SEARCH("2B",E7)))</formula>
    </cfRule>
    <cfRule type="containsText" dxfId="3444" priority="36" operator="containsText" text="1B">
      <formula>NOT(ISERROR(SEARCH("1B",E7)))</formula>
    </cfRule>
    <cfRule type="containsText" dxfId="3443" priority="37" operator="containsText" text="C ">
      <formula>NOT(ISERROR(SEARCH("C ",E7)))</formula>
    </cfRule>
    <cfRule type="containsText" dxfId="3442" priority="38" operator="containsText" text="CR">
      <formula>NOT(ISERROR(SEARCH("CR",E7)))</formula>
    </cfRule>
    <cfRule type="containsText" dxfId="3441" priority="39" operator="containsText" text="CL">
      <formula>NOT(ISERROR(SEARCH("CL",E7)))</formula>
    </cfRule>
    <cfRule type="containsText" dxfId="3440" priority="40" operator="containsText" text="RF">
      <formula>NOT(ISERROR(SEARCH("RF",E7)))</formula>
    </cfRule>
    <cfRule type="containsText" dxfId="3439" priority="41" operator="containsText" text="LF">
      <formula>NOT(ISERROR(SEARCH("LF",E7)))</formula>
    </cfRule>
  </conditionalFormatting>
  <conditionalFormatting sqref="F5">
    <cfRule type="containsText" dxfId="3438" priority="20" operator="containsText" text="BN">
      <formula>NOT(ISERROR(SEARCH("BN",F5)))</formula>
    </cfRule>
    <cfRule type="containsText" dxfId="3437" priority="21" operator="containsText" text="P">
      <formula>NOT(ISERROR(SEARCH("P",F5)))</formula>
    </cfRule>
    <cfRule type="containsText" dxfId="3436" priority="22" operator="containsText" text="SS">
      <formula>NOT(ISERROR(SEARCH("SS",F5)))</formula>
    </cfRule>
    <cfRule type="containsText" dxfId="3435" priority="23" operator="containsText" text="3B">
      <formula>NOT(ISERROR(SEARCH("3B",F5)))</formula>
    </cfRule>
    <cfRule type="containsText" dxfId="3434" priority="24" operator="containsText" text="2B">
      <formula>NOT(ISERROR(SEARCH("2B",F5)))</formula>
    </cfRule>
    <cfRule type="containsText" dxfId="3433" priority="25" operator="containsText" text="1B">
      <formula>NOT(ISERROR(SEARCH("1B",F5)))</formula>
    </cfRule>
    <cfRule type="containsText" dxfId="3432" priority="26" operator="containsText" text="C ">
      <formula>NOT(ISERROR(SEARCH("C ",F5)))</formula>
    </cfRule>
    <cfRule type="containsText" dxfId="3431" priority="27" operator="containsText" text="CR">
      <formula>NOT(ISERROR(SEARCH("CR",F5)))</formula>
    </cfRule>
    <cfRule type="containsText" dxfId="3430" priority="28" operator="containsText" text="CL">
      <formula>NOT(ISERROR(SEARCH("CL",F5)))</formula>
    </cfRule>
    <cfRule type="containsText" dxfId="3429" priority="29" operator="containsText" text="RF">
      <formula>NOT(ISERROR(SEARCH("RF",F5)))</formula>
    </cfRule>
    <cfRule type="containsText" dxfId="3428" priority="30" operator="containsText" text="LF">
      <formula>NOT(ISERROR(SEARCH("LF",F5)))</formula>
    </cfRule>
  </conditionalFormatting>
  <conditionalFormatting sqref="K3:L13">
    <cfRule type="cellIs" dxfId="3427" priority="9" operator="equal">
      <formula>1</formula>
    </cfRule>
    <cfRule type="cellIs" dxfId="3426" priority="10" operator="greaterThan">
      <formula>1</formula>
    </cfRule>
  </conditionalFormatting>
  <conditionalFormatting sqref="M3:N13">
    <cfRule type="cellIs" dxfId="3425" priority="8" operator="greaterThan">
      <formula>1</formula>
    </cfRule>
  </conditionalFormatting>
  <conditionalFormatting sqref="I3:I13">
    <cfRule type="cellIs" dxfId="3424" priority="11" operator="equal">
      <formula>0</formula>
    </cfRule>
    <cfRule type="cellIs" dxfId="3423" priority="12" operator="greaterThan">
      <formula>4</formula>
    </cfRule>
    <cfRule type="colorScale" priority="13">
      <colorScale>
        <cfvo type="num" val="1"/>
        <cfvo type="percentile" val="50"/>
        <cfvo type="max"/>
        <color rgb="FFF8696B"/>
        <color rgb="FFFFEB84"/>
        <color rgb="FF63BE7B"/>
      </colorScale>
    </cfRule>
  </conditionalFormatting>
  <conditionalFormatting sqref="N3:N13">
    <cfRule type="cellIs" dxfId="3422" priority="5" operator="between">
      <formula>2</formula>
      <formula>4</formula>
    </cfRule>
    <cfRule type="cellIs" dxfId="3421" priority="6" operator="lessThan">
      <formula>2</formula>
    </cfRule>
    <cfRule type="cellIs" dxfId="3420" priority="7" operator="greaterThan">
      <formula>4</formula>
    </cfRule>
  </conditionalFormatting>
  <conditionalFormatting sqref="S3:AB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4">
    <cfRule type="cellIs" dxfId="3419" priority="1" operator="equal">
      <formula>0</formula>
    </cfRule>
    <cfRule type="cellIs" dxfId="3418" priority="2" operator="greaterThan">
      <formula>4</formula>
    </cfRule>
    <cfRule type="colorScale" priority="3">
      <colorScale>
        <cfvo type="num" val="1"/>
        <cfvo type="percentile" val="50"/>
        <cfvo type="max"/>
        <color rgb="FFF8696B"/>
        <color rgb="FFFFEB84"/>
        <color rgb="FF63BE7B"/>
      </colorScale>
    </cfRule>
  </conditionalFormatting>
  <pageMargins left="0.2" right="0.7" top="0.1" bottom="0.1" header="0.3" footer="0.3"/>
  <pageSetup orientation="landscape" horizontalDpi="0" verticalDpi="0"/>
  <rowBreaks count="1" manualBreakCount="1">
    <brk id="1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B31"/>
  <sheetViews>
    <sheetView zoomScale="70" zoomScaleNormal="70" zoomScalePageLayoutView="70" workbookViewId="0">
      <selection activeCell="J3" sqref="J3:J14"/>
    </sheetView>
  </sheetViews>
  <sheetFormatPr defaultColWidth="8.77734375" defaultRowHeight="14.4" x14ac:dyDescent="0.3"/>
  <cols>
    <col min="1" max="1" width="4.33203125" customWidth="1"/>
    <col min="2" max="2" width="14.6640625" customWidth="1"/>
    <col min="3" max="8" width="10.44140625" customWidth="1"/>
  </cols>
  <sheetData>
    <row r="1" spans="1:28" ht="23.4" x14ac:dyDescent="0.45">
      <c r="A1" s="46" t="s">
        <v>46</v>
      </c>
      <c r="B1" s="47"/>
      <c r="C1" s="47"/>
      <c r="D1" s="47"/>
      <c r="E1" s="47"/>
      <c r="F1" s="47"/>
      <c r="G1" s="47"/>
      <c r="S1" s="2" t="s">
        <v>52</v>
      </c>
      <c r="T1" s="2"/>
      <c r="U1" s="2"/>
      <c r="V1" s="2"/>
      <c r="W1" s="2"/>
      <c r="X1" s="2"/>
      <c r="Y1" s="2"/>
      <c r="Z1" s="2"/>
      <c r="AA1" s="2"/>
      <c r="AB1" s="2"/>
    </row>
    <row r="2" spans="1:28" s="2" customFormat="1" ht="23.4" x14ac:dyDescent="0.45">
      <c r="A2" s="1" t="s">
        <v>0</v>
      </c>
      <c r="B2" s="9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51</v>
      </c>
      <c r="O2" s="2" t="s">
        <v>17</v>
      </c>
      <c r="S2" s="40">
        <v>1</v>
      </c>
      <c r="T2" s="40">
        <v>2</v>
      </c>
      <c r="U2" s="40">
        <v>3</v>
      </c>
      <c r="V2" s="40">
        <v>4</v>
      </c>
      <c r="W2" s="40">
        <v>5</v>
      </c>
      <c r="X2" s="40">
        <v>6</v>
      </c>
      <c r="Y2" s="40">
        <v>7</v>
      </c>
      <c r="Z2" s="40">
        <v>8</v>
      </c>
      <c r="AA2" s="40">
        <v>9</v>
      </c>
      <c r="AB2" s="41" t="s">
        <v>18</v>
      </c>
    </row>
    <row r="3" spans="1:28" s="2" customFormat="1" ht="42.75" customHeight="1" x14ac:dyDescent="0.45">
      <c r="A3" s="3">
        <v>1</v>
      </c>
      <c r="B3" s="7"/>
      <c r="C3" s="16"/>
      <c r="D3" s="11"/>
      <c r="E3" s="11"/>
      <c r="F3" s="11"/>
      <c r="G3" s="11"/>
      <c r="H3" s="11"/>
      <c r="I3" s="5">
        <f>SUM(COUNTIF($C3:$H3,"1B"),COUNTIF($C3:$H3,"2B"),COUNTIF($C3:$H3,"3B"),COUNTIF($C3:$H3,"SS"))</f>
        <v>0</v>
      </c>
      <c r="J3" s="5">
        <f>SUM(COUNTIF($C3:$H3,"LF"),COUNTIF($C3:$H3,"CL"),COUNTIF($C3:$E3,"CR"),COUNTIF($C3:$H3,"RF"))</f>
        <v>0</v>
      </c>
      <c r="K3" s="5">
        <f>SUM(COUNTIF($C3:$H3,"P"))</f>
        <v>0</v>
      </c>
      <c r="L3" s="5">
        <f>SUM(COUNTIF($C3:$H3,"C "))</f>
        <v>0</v>
      </c>
      <c r="M3" s="5">
        <f>SUM(COUNTIF($C3:$H3,"BN"))</f>
        <v>0</v>
      </c>
      <c r="N3" s="5">
        <f>SUM(I3,K3,L3)</f>
        <v>0</v>
      </c>
      <c r="O3" s="2">
        <f>SUM(I3:M3)</f>
        <v>0</v>
      </c>
      <c r="S3">
        <f>COUNTIF($B3:$H3,"P")</f>
        <v>0</v>
      </c>
      <c r="T3">
        <f>COUNTIF($B3:$H3,"C ")</f>
        <v>0</v>
      </c>
      <c r="U3">
        <f>COUNTIF($B3:$H3,"1B")</f>
        <v>0</v>
      </c>
      <c r="V3">
        <f>COUNTIF($B3:$H3,"2B")</f>
        <v>0</v>
      </c>
      <c r="W3">
        <f>COUNTIF($B3:$H3,"3B")</f>
        <v>0</v>
      </c>
      <c r="X3">
        <f>COUNTIF($B3:$H3,"SS")</f>
        <v>0</v>
      </c>
      <c r="Y3">
        <f>COUNTIF($B3:$H3,"LF")</f>
        <v>0</v>
      </c>
      <c r="Z3">
        <f>COUNTIF($B3:$H3,"CF")</f>
        <v>0</v>
      </c>
      <c r="AA3">
        <f>COUNTIF($B3:$H3,"RF")</f>
        <v>0</v>
      </c>
      <c r="AB3">
        <f>COUNTIF($B3:$H3,"BN")</f>
        <v>0</v>
      </c>
    </row>
    <row r="4" spans="1:28" s="2" customFormat="1" ht="42.75" customHeight="1" x14ac:dyDescent="0.45">
      <c r="A4" s="3">
        <v>2</v>
      </c>
      <c r="B4" s="7"/>
      <c r="C4" s="11"/>
      <c r="D4" s="16"/>
      <c r="E4" s="11"/>
      <c r="F4" s="11"/>
      <c r="G4" s="11"/>
      <c r="H4" s="11"/>
      <c r="I4" s="5">
        <f t="shared" ref="I4:I13" si="0">SUM(COUNTIF($C4:$H4,"1B"),COUNTIF($C4:$H4,"2B"),COUNTIF($C4:$H4,"3B"),COUNTIF($C4:$H4,"SS"))</f>
        <v>0</v>
      </c>
      <c r="J4" s="5">
        <f t="shared" ref="J4:J14" si="1">SUM(COUNTIF($C4:$H4,"LF"),COUNTIF($C4:$H4,"CL"),COUNTIF($C4:$E4,"CR"),COUNTIF($C4:$H4,"RF"))</f>
        <v>0</v>
      </c>
      <c r="K4" s="5">
        <f t="shared" ref="K4:K13" si="2">SUM(COUNTIF($C4:$H4,"P"))</f>
        <v>0</v>
      </c>
      <c r="L4" s="5">
        <f t="shared" ref="L4:L13" si="3">SUM(COUNTIF($C4:$H4,"C "))</f>
        <v>0</v>
      </c>
      <c r="M4" s="5">
        <f t="shared" ref="M4:M13" si="4">SUM(COUNTIF($C4:$H4,"BN"))</f>
        <v>0</v>
      </c>
      <c r="N4" s="5">
        <f t="shared" ref="N4:N13" si="5">SUM(I4,K4,L4)</f>
        <v>0</v>
      </c>
      <c r="O4" s="2">
        <f t="shared" ref="O4:O13" si="6">SUM(I4:M4)</f>
        <v>0</v>
      </c>
      <c r="S4">
        <f t="shared" ref="S4:S13" si="7">COUNTIF($B4:$H4,"P")</f>
        <v>0</v>
      </c>
      <c r="T4">
        <f t="shared" ref="T4:T13" si="8">COUNTIF($B4:$H4,"C ")</f>
        <v>0</v>
      </c>
      <c r="U4">
        <f t="shared" ref="U4:U13" si="9">COUNTIF($B4:$H4,"1B")</f>
        <v>0</v>
      </c>
      <c r="V4">
        <f t="shared" ref="V4:V13" si="10">COUNTIF($B4:$H4,"2B")</f>
        <v>0</v>
      </c>
      <c r="W4">
        <f t="shared" ref="W4:W13" si="11">COUNTIF($B4:$H4,"3B")</f>
        <v>0</v>
      </c>
      <c r="X4">
        <f t="shared" ref="X4:X13" si="12">COUNTIF($B4:$H4,"SS")</f>
        <v>0</v>
      </c>
      <c r="Y4">
        <f t="shared" ref="Y4:Y13" si="13">COUNTIF($B4:$H4,"LF")</f>
        <v>0</v>
      </c>
      <c r="Z4">
        <f t="shared" ref="Z4:Z13" si="14">COUNTIF($B4:$H4,"CF")</f>
        <v>0</v>
      </c>
      <c r="AA4">
        <f t="shared" ref="AA4:AA13" si="15">COUNTIF($B4:$H4,"RF")</f>
        <v>0</v>
      </c>
      <c r="AB4">
        <f t="shared" ref="AB4:AB13" si="16">COUNTIF($B4:$H4,"BN")</f>
        <v>0</v>
      </c>
    </row>
    <row r="5" spans="1:28" s="2" customFormat="1" ht="42.75" customHeight="1" x14ac:dyDescent="0.45">
      <c r="A5" s="3">
        <v>3</v>
      </c>
      <c r="B5" s="7"/>
      <c r="C5" s="11"/>
      <c r="D5" s="11"/>
      <c r="E5" s="16"/>
      <c r="F5" s="11"/>
      <c r="G5" s="11"/>
      <c r="H5" s="11"/>
      <c r="I5" s="5">
        <f t="shared" si="0"/>
        <v>0</v>
      </c>
      <c r="J5" s="5">
        <f t="shared" si="1"/>
        <v>0</v>
      </c>
      <c r="K5" s="5">
        <f t="shared" si="2"/>
        <v>0</v>
      </c>
      <c r="L5" s="5">
        <f t="shared" si="3"/>
        <v>0</v>
      </c>
      <c r="M5" s="5">
        <f t="shared" si="4"/>
        <v>0</v>
      </c>
      <c r="N5" s="5">
        <f t="shared" si="5"/>
        <v>0</v>
      </c>
      <c r="O5" s="2">
        <f t="shared" si="6"/>
        <v>0</v>
      </c>
      <c r="S5">
        <f t="shared" si="7"/>
        <v>0</v>
      </c>
      <c r="T5">
        <f t="shared" si="8"/>
        <v>0</v>
      </c>
      <c r="U5">
        <f t="shared" si="9"/>
        <v>0</v>
      </c>
      <c r="V5">
        <f t="shared" si="10"/>
        <v>0</v>
      </c>
      <c r="W5">
        <f t="shared" si="11"/>
        <v>0</v>
      </c>
      <c r="X5">
        <f t="shared" si="12"/>
        <v>0</v>
      </c>
      <c r="Y5">
        <f t="shared" si="13"/>
        <v>0</v>
      </c>
      <c r="Z5">
        <f t="shared" si="14"/>
        <v>0</v>
      </c>
      <c r="AA5">
        <f t="shared" si="15"/>
        <v>0</v>
      </c>
      <c r="AB5">
        <f t="shared" si="16"/>
        <v>0</v>
      </c>
    </row>
    <row r="6" spans="1:28" s="2" customFormat="1" ht="42.75" customHeight="1" x14ac:dyDescent="0.45">
      <c r="A6" s="7">
        <v>4</v>
      </c>
      <c r="B6" s="7"/>
      <c r="C6" s="11"/>
      <c r="D6" s="11"/>
      <c r="E6" s="11"/>
      <c r="F6" s="16"/>
      <c r="G6" s="11"/>
      <c r="H6" s="11"/>
      <c r="I6" s="5">
        <f t="shared" si="0"/>
        <v>0</v>
      </c>
      <c r="J6" s="5">
        <f t="shared" si="1"/>
        <v>0</v>
      </c>
      <c r="K6" s="5">
        <f t="shared" si="2"/>
        <v>0</v>
      </c>
      <c r="L6" s="5">
        <f t="shared" si="3"/>
        <v>0</v>
      </c>
      <c r="M6" s="5">
        <f t="shared" si="4"/>
        <v>0</v>
      </c>
      <c r="N6" s="5">
        <f t="shared" si="5"/>
        <v>0</v>
      </c>
      <c r="O6" s="2">
        <f t="shared" si="6"/>
        <v>0</v>
      </c>
      <c r="S6">
        <f t="shared" si="7"/>
        <v>0</v>
      </c>
      <c r="T6">
        <f t="shared" si="8"/>
        <v>0</v>
      </c>
      <c r="U6">
        <f t="shared" si="9"/>
        <v>0</v>
      </c>
      <c r="V6">
        <f t="shared" si="10"/>
        <v>0</v>
      </c>
      <c r="W6">
        <f t="shared" si="11"/>
        <v>0</v>
      </c>
      <c r="X6">
        <f t="shared" si="12"/>
        <v>0</v>
      </c>
      <c r="Y6">
        <f t="shared" si="13"/>
        <v>0</v>
      </c>
      <c r="Z6">
        <f t="shared" si="14"/>
        <v>0</v>
      </c>
      <c r="AA6">
        <f t="shared" si="15"/>
        <v>0</v>
      </c>
      <c r="AB6">
        <f t="shared" si="16"/>
        <v>0</v>
      </c>
    </row>
    <row r="7" spans="1:28" s="2" customFormat="1" ht="42.75" customHeight="1" x14ac:dyDescent="0.45">
      <c r="A7" s="3">
        <v>5</v>
      </c>
      <c r="B7" s="7"/>
      <c r="C7" s="11"/>
      <c r="D7" s="11"/>
      <c r="E7" s="11"/>
      <c r="F7" s="11"/>
      <c r="G7" s="11"/>
      <c r="H7" s="11"/>
      <c r="I7" s="5">
        <f t="shared" si="0"/>
        <v>0</v>
      </c>
      <c r="J7" s="5">
        <f t="shared" si="1"/>
        <v>0</v>
      </c>
      <c r="K7" s="5">
        <f t="shared" si="2"/>
        <v>0</v>
      </c>
      <c r="L7" s="5">
        <f t="shared" si="3"/>
        <v>0</v>
      </c>
      <c r="M7" s="5">
        <f t="shared" si="4"/>
        <v>0</v>
      </c>
      <c r="N7" s="5">
        <f t="shared" si="5"/>
        <v>0</v>
      </c>
      <c r="O7" s="2">
        <f t="shared" si="6"/>
        <v>0</v>
      </c>
      <c r="S7">
        <f t="shared" si="7"/>
        <v>0</v>
      </c>
      <c r="T7">
        <f t="shared" si="8"/>
        <v>0</v>
      </c>
      <c r="U7">
        <f t="shared" si="9"/>
        <v>0</v>
      </c>
      <c r="V7">
        <f t="shared" si="10"/>
        <v>0</v>
      </c>
      <c r="W7">
        <f t="shared" si="11"/>
        <v>0</v>
      </c>
      <c r="X7">
        <f t="shared" si="12"/>
        <v>0</v>
      </c>
      <c r="Y7">
        <f t="shared" si="13"/>
        <v>0</v>
      </c>
      <c r="Z7">
        <f t="shared" si="14"/>
        <v>0</v>
      </c>
      <c r="AA7">
        <f t="shared" si="15"/>
        <v>0</v>
      </c>
      <c r="AB7">
        <f t="shared" si="16"/>
        <v>0</v>
      </c>
    </row>
    <row r="8" spans="1:28" s="2" customFormat="1" ht="42.75" customHeight="1" x14ac:dyDescent="0.45">
      <c r="A8" s="3">
        <v>6</v>
      </c>
      <c r="B8" s="7"/>
      <c r="C8" s="11"/>
      <c r="D8" s="11"/>
      <c r="E8" s="11"/>
      <c r="F8" s="11"/>
      <c r="G8" s="11"/>
      <c r="H8" s="11"/>
      <c r="I8" s="5">
        <f t="shared" si="0"/>
        <v>0</v>
      </c>
      <c r="J8" s="5">
        <f t="shared" si="1"/>
        <v>0</v>
      </c>
      <c r="K8" s="5">
        <f t="shared" si="2"/>
        <v>0</v>
      </c>
      <c r="L8" s="5">
        <f t="shared" si="3"/>
        <v>0</v>
      </c>
      <c r="M8" s="5">
        <f t="shared" si="4"/>
        <v>0</v>
      </c>
      <c r="N8" s="5">
        <f t="shared" si="5"/>
        <v>0</v>
      </c>
      <c r="O8" s="2">
        <f t="shared" si="6"/>
        <v>0</v>
      </c>
      <c r="S8">
        <f t="shared" si="7"/>
        <v>0</v>
      </c>
      <c r="T8">
        <f t="shared" si="8"/>
        <v>0</v>
      </c>
      <c r="U8">
        <f t="shared" si="9"/>
        <v>0</v>
      </c>
      <c r="V8">
        <f t="shared" si="10"/>
        <v>0</v>
      </c>
      <c r="W8">
        <f t="shared" si="11"/>
        <v>0</v>
      </c>
      <c r="X8">
        <f t="shared" si="12"/>
        <v>0</v>
      </c>
      <c r="Y8">
        <f t="shared" si="13"/>
        <v>0</v>
      </c>
      <c r="Z8">
        <f t="shared" si="14"/>
        <v>0</v>
      </c>
      <c r="AA8">
        <f t="shared" si="15"/>
        <v>0</v>
      </c>
      <c r="AB8">
        <f t="shared" si="16"/>
        <v>0</v>
      </c>
    </row>
    <row r="9" spans="1:28" s="2" customFormat="1" ht="42.75" customHeight="1" x14ac:dyDescent="0.45">
      <c r="A9" s="3">
        <v>7</v>
      </c>
      <c r="B9" s="7"/>
      <c r="C9" s="11"/>
      <c r="D9" s="11"/>
      <c r="E9" s="11"/>
      <c r="F9" s="11"/>
      <c r="G9" s="11"/>
      <c r="H9" s="11"/>
      <c r="I9" s="5">
        <f t="shared" si="0"/>
        <v>0</v>
      </c>
      <c r="J9" s="5">
        <f t="shared" si="1"/>
        <v>0</v>
      </c>
      <c r="K9" s="5">
        <f t="shared" si="2"/>
        <v>0</v>
      </c>
      <c r="L9" s="5">
        <f t="shared" si="3"/>
        <v>0</v>
      </c>
      <c r="M9" s="5">
        <f t="shared" si="4"/>
        <v>0</v>
      </c>
      <c r="N9" s="5">
        <f t="shared" si="5"/>
        <v>0</v>
      </c>
      <c r="O9" s="2">
        <f t="shared" si="6"/>
        <v>0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</v>
      </c>
      <c r="W9">
        <f t="shared" si="11"/>
        <v>0</v>
      </c>
      <c r="X9">
        <f t="shared" si="12"/>
        <v>0</v>
      </c>
      <c r="Y9">
        <f t="shared" si="13"/>
        <v>0</v>
      </c>
      <c r="Z9">
        <f t="shared" si="14"/>
        <v>0</v>
      </c>
      <c r="AA9">
        <f t="shared" si="15"/>
        <v>0</v>
      </c>
      <c r="AB9">
        <f t="shared" si="16"/>
        <v>0</v>
      </c>
    </row>
    <row r="10" spans="1:28" s="2" customFormat="1" ht="42.75" customHeight="1" x14ac:dyDescent="0.45">
      <c r="A10" s="3">
        <v>8</v>
      </c>
      <c r="B10" s="7"/>
      <c r="C10" s="11"/>
      <c r="D10" s="11"/>
      <c r="E10" s="11"/>
      <c r="F10" s="11"/>
      <c r="G10" s="11"/>
      <c r="H10" s="11"/>
      <c r="I10" s="5">
        <f t="shared" si="0"/>
        <v>0</v>
      </c>
      <c r="J10" s="5">
        <f t="shared" si="1"/>
        <v>0</v>
      </c>
      <c r="K10" s="5">
        <f t="shared" si="2"/>
        <v>0</v>
      </c>
      <c r="L10" s="5">
        <f t="shared" si="3"/>
        <v>0</v>
      </c>
      <c r="M10" s="5">
        <f t="shared" si="4"/>
        <v>0</v>
      </c>
      <c r="N10" s="5">
        <f t="shared" si="5"/>
        <v>0</v>
      </c>
      <c r="O10" s="2">
        <f t="shared" si="6"/>
        <v>0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  <c r="AB10">
        <f t="shared" si="16"/>
        <v>0</v>
      </c>
    </row>
    <row r="11" spans="1:28" s="2" customFormat="1" ht="42.75" customHeight="1" x14ac:dyDescent="0.45">
      <c r="A11" s="3">
        <v>9</v>
      </c>
      <c r="B11" s="7"/>
      <c r="C11" s="11"/>
      <c r="D11" s="11"/>
      <c r="E11" s="11"/>
      <c r="F11" s="11"/>
      <c r="G11" s="11"/>
      <c r="H11" s="11"/>
      <c r="I11" s="5">
        <f t="shared" si="0"/>
        <v>0</v>
      </c>
      <c r="J11" s="5">
        <f t="shared" si="1"/>
        <v>0</v>
      </c>
      <c r="K11" s="5">
        <f t="shared" si="2"/>
        <v>0</v>
      </c>
      <c r="L11" s="5">
        <f t="shared" si="3"/>
        <v>0</v>
      </c>
      <c r="M11" s="5">
        <f t="shared" si="4"/>
        <v>0</v>
      </c>
      <c r="N11" s="5">
        <f t="shared" si="5"/>
        <v>0</v>
      </c>
      <c r="O11" s="2">
        <f t="shared" si="6"/>
        <v>0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B11">
        <f t="shared" si="16"/>
        <v>0</v>
      </c>
    </row>
    <row r="12" spans="1:28" s="2" customFormat="1" ht="42.75" customHeight="1" x14ac:dyDescent="0.45">
      <c r="A12" s="3">
        <v>10</v>
      </c>
      <c r="B12" s="7"/>
      <c r="C12" s="11"/>
      <c r="D12" s="11"/>
      <c r="E12" s="11"/>
      <c r="F12" s="11"/>
      <c r="G12" s="11"/>
      <c r="H12" s="11"/>
      <c r="I12" s="5">
        <f t="shared" si="0"/>
        <v>0</v>
      </c>
      <c r="J12" s="5">
        <f t="shared" si="1"/>
        <v>0</v>
      </c>
      <c r="K12" s="5">
        <f t="shared" si="2"/>
        <v>0</v>
      </c>
      <c r="L12" s="5">
        <f t="shared" si="3"/>
        <v>0</v>
      </c>
      <c r="M12" s="5">
        <f t="shared" si="4"/>
        <v>0</v>
      </c>
      <c r="N12" s="5">
        <f t="shared" si="5"/>
        <v>0</v>
      </c>
      <c r="O12" s="2">
        <f t="shared" si="6"/>
        <v>0</v>
      </c>
      <c r="S12">
        <f t="shared" si="7"/>
        <v>0</v>
      </c>
      <c r="T12">
        <f t="shared" si="8"/>
        <v>0</v>
      </c>
      <c r="U12">
        <f t="shared" si="9"/>
        <v>0</v>
      </c>
      <c r="V12">
        <f t="shared" si="10"/>
        <v>0</v>
      </c>
      <c r="W12">
        <f t="shared" si="11"/>
        <v>0</v>
      </c>
      <c r="X12">
        <f t="shared" si="12"/>
        <v>0</v>
      </c>
      <c r="Y12">
        <f t="shared" si="13"/>
        <v>0</v>
      </c>
      <c r="Z12">
        <f t="shared" si="14"/>
        <v>0</v>
      </c>
      <c r="AA12">
        <f t="shared" si="15"/>
        <v>0</v>
      </c>
      <c r="AB12">
        <f t="shared" si="16"/>
        <v>0</v>
      </c>
    </row>
    <row r="13" spans="1:28" s="2" customFormat="1" ht="42.75" customHeight="1" x14ac:dyDescent="0.45">
      <c r="A13" s="3">
        <v>11</v>
      </c>
      <c r="B13" s="7"/>
      <c r="C13" s="11"/>
      <c r="D13" s="11"/>
      <c r="E13" s="11"/>
      <c r="F13" s="11"/>
      <c r="G13" s="11"/>
      <c r="H13" s="11"/>
      <c r="I13" s="5">
        <f t="shared" si="0"/>
        <v>0</v>
      </c>
      <c r="J13" s="5">
        <f t="shared" si="1"/>
        <v>0</v>
      </c>
      <c r="K13" s="5">
        <f t="shared" si="2"/>
        <v>0</v>
      </c>
      <c r="L13" s="5">
        <f t="shared" si="3"/>
        <v>0</v>
      </c>
      <c r="M13" s="5">
        <f t="shared" si="4"/>
        <v>0</v>
      </c>
      <c r="N13" s="5">
        <f t="shared" si="5"/>
        <v>0</v>
      </c>
      <c r="O13" s="2">
        <f t="shared" si="6"/>
        <v>0</v>
      </c>
      <c r="S13">
        <f t="shared" si="7"/>
        <v>0</v>
      </c>
      <c r="T13">
        <f t="shared" si="8"/>
        <v>0</v>
      </c>
      <c r="U13">
        <f t="shared" si="9"/>
        <v>0</v>
      </c>
      <c r="V13">
        <f t="shared" si="10"/>
        <v>0</v>
      </c>
      <c r="W13">
        <f t="shared" si="11"/>
        <v>0</v>
      </c>
      <c r="X13">
        <f t="shared" si="12"/>
        <v>0</v>
      </c>
      <c r="Y13">
        <f t="shared" si="13"/>
        <v>0</v>
      </c>
      <c r="Z13">
        <f t="shared" si="14"/>
        <v>0</v>
      </c>
      <c r="AA13">
        <f t="shared" si="15"/>
        <v>0</v>
      </c>
      <c r="AB13">
        <f t="shared" si="16"/>
        <v>0</v>
      </c>
    </row>
    <row r="14" spans="1:28" s="2" customFormat="1" ht="23.4" x14ac:dyDescent="0.45">
      <c r="I14" s="5">
        <f>SUM(I3:I13)/4</f>
        <v>0</v>
      </c>
      <c r="J14" s="5">
        <f t="shared" si="1"/>
        <v>0</v>
      </c>
      <c r="K14" s="5">
        <f>SUM(K3:K13)</f>
        <v>0</v>
      </c>
      <c r="L14" s="5">
        <f>SUM(L3:L13)</f>
        <v>0</v>
      </c>
      <c r="M14" s="5">
        <f t="shared" ref="M14" si="17">SUM(COUNTIF($C14:$H14,"BN"))</f>
        <v>0</v>
      </c>
    </row>
    <row r="15" spans="1:28" ht="23.4" x14ac:dyDescent="0.45">
      <c r="A15" s="2"/>
      <c r="B15" s="2"/>
      <c r="C15" s="2"/>
      <c r="D15" s="2"/>
      <c r="G15" s="2"/>
      <c r="H15" s="2"/>
      <c r="I15" s="5"/>
      <c r="J15" s="5"/>
      <c r="K15" s="5"/>
      <c r="L15" s="5"/>
      <c r="M15" s="5"/>
      <c r="N15" s="2"/>
    </row>
    <row r="18" spans="1:14" ht="34.950000000000003" customHeight="1" x14ac:dyDescent="0.45">
      <c r="A18" s="2"/>
      <c r="B18" s="2" t="s">
        <v>27</v>
      </c>
      <c r="C18" s="2"/>
      <c r="D18" s="2"/>
      <c r="E18" s="2"/>
      <c r="F18" s="2"/>
      <c r="G18" s="2"/>
      <c r="H18" s="2"/>
      <c r="I18" s="5"/>
      <c r="J18" s="5"/>
      <c r="K18" s="5"/>
    </row>
    <row r="19" spans="1:14" ht="34.950000000000003" customHeight="1" x14ac:dyDescent="0.45">
      <c r="A19" s="1" t="s">
        <v>0</v>
      </c>
      <c r="B19" s="9"/>
      <c r="C19" s="1">
        <v>1</v>
      </c>
      <c r="D19" s="1">
        <v>2</v>
      </c>
      <c r="E19" s="1">
        <v>3</v>
      </c>
      <c r="F19" s="1">
        <v>4</v>
      </c>
      <c r="G19" s="1">
        <v>5</v>
      </c>
      <c r="H19" s="1">
        <v>6</v>
      </c>
      <c r="I19" s="5" t="s">
        <v>33</v>
      </c>
      <c r="J19" s="5" t="s">
        <v>34</v>
      </c>
      <c r="K19" s="5" t="s">
        <v>35</v>
      </c>
      <c r="L19" s="5" t="s">
        <v>53</v>
      </c>
      <c r="M19" s="5" t="s">
        <v>54</v>
      </c>
      <c r="N19" s="5" t="s">
        <v>55</v>
      </c>
    </row>
    <row r="20" spans="1:14" ht="34.950000000000003" customHeight="1" x14ac:dyDescent="0.45">
      <c r="A20" s="3">
        <v>1</v>
      </c>
      <c r="B20" s="7"/>
      <c r="C20" s="26"/>
      <c r="D20" s="26"/>
      <c r="E20" s="26"/>
      <c r="F20" s="26"/>
      <c r="G20" s="26"/>
      <c r="H20" s="26"/>
      <c r="I20" s="5">
        <f t="shared" ref="I20:I30" si="18">SUM(IF(ISTEXT(C20),1),IF(ISTEXT(D20),1),IF(ISTEXT(E20),1),IF(ISTEXT(F20),1),IF(ISTEXT(G20),1),IF(ISTEXT(H20),1))</f>
        <v>0</v>
      </c>
      <c r="J20" s="5">
        <f t="shared" ref="J20:J30" si="19">I20-SUM(COUNTIF(C20:G20,"*O"),COUNTIF(C20:H20,"K*"))</f>
        <v>0</v>
      </c>
      <c r="K20" s="5">
        <f t="shared" ref="K20:K30" si="20">COUNTIF(C20:H20,"*R*")</f>
        <v>0</v>
      </c>
      <c r="L20" s="5">
        <f t="shared" ref="L20:L30" si="21">COUNTIF(C20:H20,"*K*")</f>
        <v>0</v>
      </c>
      <c r="M20" s="5">
        <f t="shared" ref="M20:M30" si="22">COUNTIF(C20:H20,"*BI*")</f>
        <v>0</v>
      </c>
      <c r="N20" s="5">
        <f>SUM(COUNTIF(C20:H20,"*1B*"),COUNTIF(C20:H20,"*2B*"),COUNTIF(C20:H20,"*3B*"),COUNTIF(C20:H20,"*HR*"))</f>
        <v>0</v>
      </c>
    </row>
    <row r="21" spans="1:14" ht="34.950000000000003" customHeight="1" x14ac:dyDescent="0.45">
      <c r="A21" s="3">
        <v>2</v>
      </c>
      <c r="B21" s="7"/>
      <c r="C21" s="26"/>
      <c r="D21" s="26"/>
      <c r="E21" s="26"/>
      <c r="F21" s="26"/>
      <c r="G21" s="26"/>
      <c r="H21" s="26"/>
      <c r="I21" s="5">
        <f t="shared" si="18"/>
        <v>0</v>
      </c>
      <c r="J21" s="5">
        <f t="shared" si="19"/>
        <v>0</v>
      </c>
      <c r="K21" s="5">
        <f t="shared" si="20"/>
        <v>0</v>
      </c>
      <c r="L21" s="5">
        <f t="shared" si="21"/>
        <v>0</v>
      </c>
      <c r="M21" s="5">
        <f t="shared" si="22"/>
        <v>0</v>
      </c>
      <c r="N21" s="5">
        <f t="shared" ref="N21:N30" si="23">SUM(COUNTIF(C21:H21,"*1B*"),COUNTIF(C21:H21,"*2B*"),COUNTIF(C21:H21,"*3B*"),COUNTIF(C21:H21,"*HR*"))</f>
        <v>0</v>
      </c>
    </row>
    <row r="22" spans="1:14" ht="34.950000000000003" customHeight="1" x14ac:dyDescent="0.45">
      <c r="A22" s="3">
        <v>3</v>
      </c>
      <c r="B22" s="7"/>
      <c r="C22" s="26"/>
      <c r="D22" s="26"/>
      <c r="E22" s="26"/>
      <c r="F22" s="26"/>
      <c r="G22" s="26"/>
      <c r="H22" s="26"/>
      <c r="I22" s="5">
        <f t="shared" si="18"/>
        <v>0</v>
      </c>
      <c r="J22" s="5">
        <f t="shared" si="19"/>
        <v>0</v>
      </c>
      <c r="K22" s="5">
        <f t="shared" si="20"/>
        <v>0</v>
      </c>
      <c r="L22" s="5">
        <f t="shared" si="21"/>
        <v>0</v>
      </c>
      <c r="M22" s="5">
        <f t="shared" si="22"/>
        <v>0</v>
      </c>
      <c r="N22" s="5">
        <f t="shared" si="23"/>
        <v>0</v>
      </c>
    </row>
    <row r="23" spans="1:14" ht="34.950000000000003" customHeight="1" x14ac:dyDescent="0.45">
      <c r="A23" s="7">
        <v>4</v>
      </c>
      <c r="B23" s="7"/>
      <c r="C23" s="26"/>
      <c r="D23" s="26"/>
      <c r="E23" s="26"/>
      <c r="F23" s="26"/>
      <c r="G23" s="26"/>
      <c r="H23" s="26"/>
      <c r="I23" s="5">
        <f t="shared" si="18"/>
        <v>0</v>
      </c>
      <c r="J23" s="5">
        <f t="shared" si="19"/>
        <v>0</v>
      </c>
      <c r="K23" s="5">
        <f t="shared" si="20"/>
        <v>0</v>
      </c>
      <c r="L23" s="5">
        <f t="shared" si="21"/>
        <v>0</v>
      </c>
      <c r="M23" s="5">
        <f t="shared" si="22"/>
        <v>0</v>
      </c>
      <c r="N23" s="5">
        <f t="shared" si="23"/>
        <v>0</v>
      </c>
    </row>
    <row r="24" spans="1:14" ht="34.950000000000003" customHeight="1" x14ac:dyDescent="0.45">
      <c r="A24" s="3">
        <v>5</v>
      </c>
      <c r="B24" s="7"/>
      <c r="C24" s="26"/>
      <c r="D24" s="26"/>
      <c r="E24" s="26"/>
      <c r="F24" s="26"/>
      <c r="G24" s="26"/>
      <c r="H24" s="26"/>
      <c r="I24" s="5">
        <f t="shared" si="18"/>
        <v>0</v>
      </c>
      <c r="J24" s="5">
        <f t="shared" si="19"/>
        <v>0</v>
      </c>
      <c r="K24" s="5">
        <f t="shared" si="20"/>
        <v>0</v>
      </c>
      <c r="L24" s="5">
        <f t="shared" si="21"/>
        <v>0</v>
      </c>
      <c r="M24" s="5">
        <f t="shared" si="22"/>
        <v>0</v>
      </c>
      <c r="N24" s="5">
        <f t="shared" si="23"/>
        <v>0</v>
      </c>
    </row>
    <row r="25" spans="1:14" ht="34.950000000000003" customHeight="1" x14ac:dyDescent="0.45">
      <c r="A25" s="3">
        <v>6</v>
      </c>
      <c r="B25" s="7"/>
      <c r="C25" s="26"/>
      <c r="D25" s="26"/>
      <c r="E25" s="26"/>
      <c r="F25" s="26"/>
      <c r="G25" s="26"/>
      <c r="H25" s="26"/>
      <c r="I25" s="5">
        <f t="shared" si="18"/>
        <v>0</v>
      </c>
      <c r="J25" s="5">
        <f t="shared" si="19"/>
        <v>0</v>
      </c>
      <c r="K25" s="5">
        <f t="shared" si="20"/>
        <v>0</v>
      </c>
      <c r="L25" s="5">
        <f t="shared" si="21"/>
        <v>0</v>
      </c>
      <c r="M25" s="5">
        <f t="shared" si="22"/>
        <v>0</v>
      </c>
      <c r="N25" s="5">
        <f t="shared" si="23"/>
        <v>0</v>
      </c>
    </row>
    <row r="26" spans="1:14" ht="34.950000000000003" customHeight="1" x14ac:dyDescent="0.45">
      <c r="A26" s="3">
        <v>7</v>
      </c>
      <c r="B26" s="7"/>
      <c r="C26" s="26"/>
      <c r="D26" s="26"/>
      <c r="E26" s="26"/>
      <c r="F26" s="26"/>
      <c r="G26" s="26"/>
      <c r="H26" s="26"/>
      <c r="I26" s="5">
        <f t="shared" si="18"/>
        <v>0</v>
      </c>
      <c r="J26" s="5">
        <f t="shared" si="19"/>
        <v>0</v>
      </c>
      <c r="K26" s="5">
        <f t="shared" si="20"/>
        <v>0</v>
      </c>
      <c r="L26" s="5">
        <f t="shared" si="21"/>
        <v>0</v>
      </c>
      <c r="M26" s="5">
        <f t="shared" si="22"/>
        <v>0</v>
      </c>
      <c r="N26" s="5">
        <f t="shared" si="23"/>
        <v>0</v>
      </c>
    </row>
    <row r="27" spans="1:14" ht="34.950000000000003" customHeight="1" x14ac:dyDescent="0.45">
      <c r="A27" s="3">
        <v>8</v>
      </c>
      <c r="B27" s="7"/>
      <c r="C27" s="26"/>
      <c r="D27" s="26"/>
      <c r="E27" s="26"/>
      <c r="F27" s="26"/>
      <c r="G27" s="26"/>
      <c r="H27" s="26"/>
      <c r="I27" s="5">
        <f t="shared" si="18"/>
        <v>0</v>
      </c>
      <c r="J27" s="5">
        <f t="shared" si="19"/>
        <v>0</v>
      </c>
      <c r="K27" s="5">
        <f t="shared" si="20"/>
        <v>0</v>
      </c>
      <c r="L27" s="5">
        <f t="shared" si="21"/>
        <v>0</v>
      </c>
      <c r="M27" s="5">
        <f t="shared" si="22"/>
        <v>0</v>
      </c>
      <c r="N27" s="5">
        <f t="shared" si="23"/>
        <v>0</v>
      </c>
    </row>
    <row r="28" spans="1:14" ht="34.950000000000003" customHeight="1" x14ac:dyDescent="0.45">
      <c r="A28" s="3">
        <v>9</v>
      </c>
      <c r="B28" s="7"/>
      <c r="C28" s="26"/>
      <c r="D28" s="26"/>
      <c r="E28" s="26"/>
      <c r="F28" s="26"/>
      <c r="G28" s="26"/>
      <c r="H28" s="26"/>
      <c r="I28" s="5">
        <f t="shared" si="18"/>
        <v>0</v>
      </c>
      <c r="J28" s="5">
        <f t="shared" si="19"/>
        <v>0</v>
      </c>
      <c r="K28" s="5">
        <f t="shared" si="20"/>
        <v>0</v>
      </c>
      <c r="L28" s="5">
        <f t="shared" si="21"/>
        <v>0</v>
      </c>
      <c r="M28" s="5">
        <f t="shared" si="22"/>
        <v>0</v>
      </c>
      <c r="N28" s="5">
        <f t="shared" si="23"/>
        <v>0</v>
      </c>
    </row>
    <row r="29" spans="1:14" ht="34.950000000000003" customHeight="1" x14ac:dyDescent="0.45">
      <c r="A29" s="3">
        <v>10</v>
      </c>
      <c r="B29" s="7"/>
      <c r="C29" s="26"/>
      <c r="D29" s="26"/>
      <c r="E29" s="26"/>
      <c r="F29" s="26"/>
      <c r="G29" s="26"/>
      <c r="H29" s="26"/>
      <c r="I29" s="5">
        <f t="shared" si="18"/>
        <v>0</v>
      </c>
      <c r="J29" s="5">
        <f t="shared" si="19"/>
        <v>0</v>
      </c>
      <c r="K29" s="5">
        <f t="shared" si="20"/>
        <v>0</v>
      </c>
      <c r="L29" s="5">
        <f t="shared" si="21"/>
        <v>0</v>
      </c>
      <c r="M29" s="5">
        <f t="shared" si="22"/>
        <v>0</v>
      </c>
      <c r="N29" s="5">
        <f t="shared" si="23"/>
        <v>0</v>
      </c>
    </row>
    <row r="30" spans="1:14" ht="34.950000000000003" customHeight="1" x14ac:dyDescent="0.45">
      <c r="A30" s="3">
        <v>11</v>
      </c>
      <c r="B30" s="7"/>
      <c r="C30" s="26"/>
      <c r="D30" s="26"/>
      <c r="E30" s="26"/>
      <c r="F30" s="26"/>
      <c r="G30" s="26"/>
      <c r="H30" s="26"/>
      <c r="I30" s="5">
        <f t="shared" si="18"/>
        <v>0</v>
      </c>
      <c r="J30" s="5">
        <f t="shared" si="19"/>
        <v>0</v>
      </c>
      <c r="K30" s="5">
        <f t="shared" si="20"/>
        <v>0</v>
      </c>
      <c r="L30" s="5">
        <f t="shared" si="21"/>
        <v>0</v>
      </c>
      <c r="M30" s="5">
        <f t="shared" si="22"/>
        <v>0</v>
      </c>
      <c r="N30" s="5">
        <f t="shared" si="23"/>
        <v>0</v>
      </c>
    </row>
    <row r="31" spans="1:14" ht="23.4" x14ac:dyDescent="0.45">
      <c r="A31" s="2"/>
      <c r="B31" s="2"/>
      <c r="C31" s="2"/>
      <c r="D31" s="2"/>
      <c r="E31" s="2"/>
      <c r="F31" s="2"/>
      <c r="G31" s="2"/>
      <c r="H31" s="2"/>
      <c r="I31" s="5"/>
      <c r="J31" s="5"/>
      <c r="K31" s="5">
        <f>SUM(K20:K30)</f>
        <v>0</v>
      </c>
    </row>
  </sheetData>
  <mergeCells count="1">
    <mergeCell ref="A1:G1"/>
  </mergeCells>
  <phoneticPr fontId="15" type="noConversion"/>
  <conditionalFormatting sqref="G3:H13">
    <cfRule type="containsText" dxfId="3417" priority="634" operator="containsText" text="BN">
      <formula>NOT(ISERROR(SEARCH("BN",G3)))</formula>
    </cfRule>
    <cfRule type="containsText" dxfId="3416" priority="635" operator="containsText" text="P">
      <formula>NOT(ISERROR(SEARCH("P",G3)))</formula>
    </cfRule>
    <cfRule type="containsText" dxfId="3415" priority="636" operator="containsText" text="SS">
      <formula>NOT(ISERROR(SEARCH("SS",G3)))</formula>
    </cfRule>
    <cfRule type="containsText" dxfId="3414" priority="637" operator="containsText" text="3B">
      <formula>NOT(ISERROR(SEARCH("3B",G3)))</formula>
    </cfRule>
    <cfRule type="containsText" dxfId="3413" priority="638" operator="containsText" text="2B">
      <formula>NOT(ISERROR(SEARCH("2B",G3)))</formula>
    </cfRule>
    <cfRule type="containsText" dxfId="3412" priority="639" operator="containsText" text="1B">
      <formula>NOT(ISERROR(SEARCH("1B",G3)))</formula>
    </cfRule>
    <cfRule type="containsText" dxfId="3411" priority="640" operator="containsText" text="C ">
      <formula>NOT(ISERROR(SEARCH("C ",G3)))</formula>
    </cfRule>
    <cfRule type="containsText" dxfId="3410" priority="641" operator="containsText" text="CR">
      <formula>NOT(ISERROR(SEARCH("CR",G3)))</formula>
    </cfRule>
    <cfRule type="containsText" dxfId="3409" priority="642" operator="containsText" text="CL">
      <formula>NOT(ISERROR(SEARCH("CL",G3)))</formula>
    </cfRule>
    <cfRule type="containsText" dxfId="3408" priority="643" operator="containsText" text="RF">
      <formula>NOT(ISERROR(SEARCH("RF",G3)))</formula>
    </cfRule>
    <cfRule type="containsText" dxfId="3407" priority="644" operator="containsText" text="LF">
      <formula>NOT(ISERROR(SEARCH("LF",G3)))</formula>
    </cfRule>
  </conditionalFormatting>
  <conditionalFormatting sqref="C7">
    <cfRule type="containsText" dxfId="3406" priority="493" operator="containsText" text="BN">
      <formula>NOT(ISERROR(SEARCH("BN",C7)))</formula>
    </cfRule>
    <cfRule type="containsText" dxfId="3405" priority="494" operator="containsText" text="P">
      <formula>NOT(ISERROR(SEARCH("P",C7)))</formula>
    </cfRule>
    <cfRule type="containsText" dxfId="3404" priority="495" operator="containsText" text="SS">
      <formula>NOT(ISERROR(SEARCH("SS",C7)))</formula>
    </cfRule>
    <cfRule type="containsText" dxfId="3403" priority="496" operator="containsText" text="3B">
      <formula>NOT(ISERROR(SEARCH("3B",C7)))</formula>
    </cfRule>
    <cfRule type="containsText" dxfId="3402" priority="497" operator="containsText" text="2B">
      <formula>NOT(ISERROR(SEARCH("2B",C7)))</formula>
    </cfRule>
    <cfRule type="containsText" dxfId="3401" priority="498" operator="containsText" text="1B">
      <formula>NOT(ISERROR(SEARCH("1B",C7)))</formula>
    </cfRule>
    <cfRule type="containsText" dxfId="3400" priority="499" operator="containsText" text="C ">
      <formula>NOT(ISERROR(SEARCH("C ",C7)))</formula>
    </cfRule>
    <cfRule type="containsText" dxfId="3399" priority="500" operator="containsText" text="CR">
      <formula>NOT(ISERROR(SEARCH("CR",C7)))</formula>
    </cfRule>
    <cfRule type="containsText" dxfId="3398" priority="501" operator="containsText" text="CL">
      <formula>NOT(ISERROR(SEARCH("CL",C7)))</formula>
    </cfRule>
    <cfRule type="containsText" dxfId="3397" priority="502" operator="containsText" text="RF">
      <formula>NOT(ISERROR(SEARCH("RF",C7)))</formula>
    </cfRule>
    <cfRule type="containsText" dxfId="3396" priority="503" operator="containsText" text="LF">
      <formula>NOT(ISERROR(SEARCH("LF",C7)))</formula>
    </cfRule>
  </conditionalFormatting>
  <conditionalFormatting sqref="C6">
    <cfRule type="containsText" dxfId="3395" priority="482" operator="containsText" text="BN">
      <formula>NOT(ISERROR(SEARCH("BN",C6)))</formula>
    </cfRule>
    <cfRule type="containsText" dxfId="3394" priority="483" operator="containsText" text="P">
      <formula>NOT(ISERROR(SEARCH("P",C6)))</formula>
    </cfRule>
    <cfRule type="containsText" dxfId="3393" priority="484" operator="containsText" text="SS">
      <formula>NOT(ISERROR(SEARCH("SS",C6)))</formula>
    </cfRule>
    <cfRule type="containsText" dxfId="3392" priority="485" operator="containsText" text="3B">
      <formula>NOT(ISERROR(SEARCH("3B",C6)))</formula>
    </cfRule>
    <cfRule type="containsText" dxfId="3391" priority="486" operator="containsText" text="2B">
      <formula>NOT(ISERROR(SEARCH("2B",C6)))</formula>
    </cfRule>
    <cfRule type="containsText" dxfId="3390" priority="487" operator="containsText" text="1B">
      <formula>NOT(ISERROR(SEARCH("1B",C6)))</formula>
    </cfRule>
    <cfRule type="containsText" dxfId="3389" priority="488" operator="containsText" text="C ">
      <formula>NOT(ISERROR(SEARCH("C ",C6)))</formula>
    </cfRule>
    <cfRule type="containsText" dxfId="3388" priority="489" operator="containsText" text="CR">
      <formula>NOT(ISERROR(SEARCH("CR",C6)))</formula>
    </cfRule>
    <cfRule type="containsText" dxfId="3387" priority="490" operator="containsText" text="CL">
      <formula>NOT(ISERROR(SEARCH("CL",C6)))</formula>
    </cfRule>
    <cfRule type="containsText" dxfId="3386" priority="491" operator="containsText" text="RF">
      <formula>NOT(ISERROR(SEARCH("RF",C6)))</formula>
    </cfRule>
    <cfRule type="containsText" dxfId="3385" priority="492" operator="containsText" text="LF">
      <formula>NOT(ISERROR(SEARCH("LF",C6)))</formula>
    </cfRule>
  </conditionalFormatting>
  <conditionalFormatting sqref="C5">
    <cfRule type="containsText" dxfId="3384" priority="471" operator="containsText" text="BN">
      <formula>NOT(ISERROR(SEARCH("BN",C5)))</formula>
    </cfRule>
    <cfRule type="containsText" dxfId="3383" priority="472" operator="containsText" text="P">
      <formula>NOT(ISERROR(SEARCH("P",C5)))</formula>
    </cfRule>
    <cfRule type="containsText" dxfId="3382" priority="473" operator="containsText" text="SS">
      <formula>NOT(ISERROR(SEARCH("SS",C5)))</formula>
    </cfRule>
    <cfRule type="containsText" dxfId="3381" priority="474" operator="containsText" text="3B">
      <formula>NOT(ISERROR(SEARCH("3B",C5)))</formula>
    </cfRule>
    <cfRule type="containsText" dxfId="3380" priority="475" operator="containsText" text="2B">
      <formula>NOT(ISERROR(SEARCH("2B",C5)))</formula>
    </cfRule>
    <cfRule type="containsText" dxfId="3379" priority="476" operator="containsText" text="1B">
      <formula>NOT(ISERROR(SEARCH("1B",C5)))</formula>
    </cfRule>
    <cfRule type="containsText" dxfId="3378" priority="477" operator="containsText" text="C ">
      <formula>NOT(ISERROR(SEARCH("C ",C5)))</formula>
    </cfRule>
    <cfRule type="containsText" dxfId="3377" priority="478" operator="containsText" text="CR">
      <formula>NOT(ISERROR(SEARCH("CR",C5)))</formula>
    </cfRule>
    <cfRule type="containsText" dxfId="3376" priority="479" operator="containsText" text="CL">
      <formula>NOT(ISERROR(SEARCH("CL",C5)))</formula>
    </cfRule>
    <cfRule type="containsText" dxfId="3375" priority="480" operator="containsText" text="RF">
      <formula>NOT(ISERROR(SEARCH("RF",C5)))</formula>
    </cfRule>
    <cfRule type="containsText" dxfId="3374" priority="481" operator="containsText" text="LF">
      <formula>NOT(ISERROR(SEARCH("LF",C5)))</formula>
    </cfRule>
  </conditionalFormatting>
  <conditionalFormatting sqref="C4">
    <cfRule type="containsText" dxfId="3373" priority="460" operator="containsText" text="BN">
      <formula>NOT(ISERROR(SEARCH("BN",C4)))</formula>
    </cfRule>
    <cfRule type="containsText" dxfId="3372" priority="461" operator="containsText" text="P">
      <formula>NOT(ISERROR(SEARCH("P",C4)))</formula>
    </cfRule>
    <cfRule type="containsText" dxfId="3371" priority="462" operator="containsText" text="SS">
      <formula>NOT(ISERROR(SEARCH("SS",C4)))</formula>
    </cfRule>
    <cfRule type="containsText" dxfId="3370" priority="463" operator="containsText" text="3B">
      <formula>NOT(ISERROR(SEARCH("3B",C4)))</formula>
    </cfRule>
    <cfRule type="containsText" dxfId="3369" priority="464" operator="containsText" text="2B">
      <formula>NOT(ISERROR(SEARCH("2B",C4)))</formula>
    </cfRule>
    <cfRule type="containsText" dxfId="3368" priority="465" operator="containsText" text="1B">
      <formula>NOT(ISERROR(SEARCH("1B",C4)))</formula>
    </cfRule>
    <cfRule type="containsText" dxfId="3367" priority="466" operator="containsText" text="C ">
      <formula>NOT(ISERROR(SEARCH("C ",C4)))</formula>
    </cfRule>
    <cfRule type="containsText" dxfId="3366" priority="467" operator="containsText" text="CR">
      <formula>NOT(ISERROR(SEARCH("CR",C4)))</formula>
    </cfRule>
    <cfRule type="containsText" dxfId="3365" priority="468" operator="containsText" text="CL">
      <formula>NOT(ISERROR(SEARCH("CL",C4)))</formula>
    </cfRule>
    <cfRule type="containsText" dxfId="3364" priority="469" operator="containsText" text="RF">
      <formula>NOT(ISERROR(SEARCH("RF",C4)))</formula>
    </cfRule>
    <cfRule type="containsText" dxfId="3363" priority="470" operator="containsText" text="LF">
      <formula>NOT(ISERROR(SEARCH("LF",C4)))</formula>
    </cfRule>
  </conditionalFormatting>
  <conditionalFormatting sqref="C3">
    <cfRule type="containsText" dxfId="3362" priority="449" operator="containsText" text="BN">
      <formula>NOT(ISERROR(SEARCH("BN",C3)))</formula>
    </cfRule>
    <cfRule type="containsText" dxfId="3361" priority="450" operator="containsText" text="P">
      <formula>NOT(ISERROR(SEARCH("P",C3)))</formula>
    </cfRule>
    <cfRule type="containsText" dxfId="3360" priority="451" operator="containsText" text="SS">
      <formula>NOT(ISERROR(SEARCH("SS",C3)))</formula>
    </cfRule>
    <cfRule type="containsText" dxfId="3359" priority="452" operator="containsText" text="3B">
      <formula>NOT(ISERROR(SEARCH("3B",C3)))</formula>
    </cfRule>
    <cfRule type="containsText" dxfId="3358" priority="453" operator="containsText" text="2B">
      <formula>NOT(ISERROR(SEARCH("2B",C3)))</formula>
    </cfRule>
    <cfRule type="containsText" dxfId="3357" priority="454" operator="containsText" text="1B">
      <formula>NOT(ISERROR(SEARCH("1B",C3)))</formula>
    </cfRule>
    <cfRule type="containsText" dxfId="3356" priority="455" operator="containsText" text="C ">
      <formula>NOT(ISERROR(SEARCH("C ",C3)))</formula>
    </cfRule>
    <cfRule type="containsText" dxfId="3355" priority="456" operator="containsText" text="CR">
      <formula>NOT(ISERROR(SEARCH("CR",C3)))</formula>
    </cfRule>
    <cfRule type="containsText" dxfId="3354" priority="457" operator="containsText" text="CL">
      <formula>NOT(ISERROR(SEARCH("CL",C3)))</formula>
    </cfRule>
    <cfRule type="containsText" dxfId="3353" priority="458" operator="containsText" text="RF">
      <formula>NOT(ISERROR(SEARCH("RF",C3)))</formula>
    </cfRule>
    <cfRule type="containsText" dxfId="3352" priority="459" operator="containsText" text="LF">
      <formula>NOT(ISERROR(SEARCH("LF",C3)))</formula>
    </cfRule>
  </conditionalFormatting>
  <conditionalFormatting sqref="C8">
    <cfRule type="containsText" dxfId="3351" priority="438" operator="containsText" text="BN">
      <formula>NOT(ISERROR(SEARCH("BN",C8)))</formula>
    </cfRule>
    <cfRule type="containsText" dxfId="3350" priority="439" operator="containsText" text="P">
      <formula>NOT(ISERROR(SEARCH("P",C8)))</formula>
    </cfRule>
    <cfRule type="containsText" dxfId="3349" priority="440" operator="containsText" text="SS">
      <formula>NOT(ISERROR(SEARCH("SS",C8)))</formula>
    </cfRule>
    <cfRule type="containsText" dxfId="3348" priority="441" operator="containsText" text="3B">
      <formula>NOT(ISERROR(SEARCH("3B",C8)))</formula>
    </cfRule>
    <cfRule type="containsText" dxfId="3347" priority="442" operator="containsText" text="2B">
      <formula>NOT(ISERROR(SEARCH("2B",C8)))</formula>
    </cfRule>
    <cfRule type="containsText" dxfId="3346" priority="443" operator="containsText" text="1B">
      <formula>NOT(ISERROR(SEARCH("1B",C8)))</formula>
    </cfRule>
    <cfRule type="containsText" dxfId="3345" priority="444" operator="containsText" text="C ">
      <formula>NOT(ISERROR(SEARCH("C ",C8)))</formula>
    </cfRule>
    <cfRule type="containsText" dxfId="3344" priority="445" operator="containsText" text="CR">
      <formula>NOT(ISERROR(SEARCH("CR",C8)))</formula>
    </cfRule>
    <cfRule type="containsText" dxfId="3343" priority="446" operator="containsText" text="CL">
      <formula>NOT(ISERROR(SEARCH("CL",C8)))</formula>
    </cfRule>
    <cfRule type="containsText" dxfId="3342" priority="447" operator="containsText" text="RF">
      <formula>NOT(ISERROR(SEARCH("RF",C8)))</formula>
    </cfRule>
    <cfRule type="containsText" dxfId="3341" priority="448" operator="containsText" text="LF">
      <formula>NOT(ISERROR(SEARCH("LF",C8)))</formula>
    </cfRule>
  </conditionalFormatting>
  <conditionalFormatting sqref="C9">
    <cfRule type="containsText" dxfId="3340" priority="427" operator="containsText" text="BN">
      <formula>NOT(ISERROR(SEARCH("BN",C9)))</formula>
    </cfRule>
    <cfRule type="containsText" dxfId="3339" priority="428" operator="containsText" text="P">
      <formula>NOT(ISERROR(SEARCH("P",C9)))</formula>
    </cfRule>
    <cfRule type="containsText" dxfId="3338" priority="429" operator="containsText" text="SS">
      <formula>NOT(ISERROR(SEARCH("SS",C9)))</formula>
    </cfRule>
    <cfRule type="containsText" dxfId="3337" priority="430" operator="containsText" text="3B">
      <formula>NOT(ISERROR(SEARCH("3B",C9)))</formula>
    </cfRule>
    <cfRule type="containsText" dxfId="3336" priority="431" operator="containsText" text="2B">
      <formula>NOT(ISERROR(SEARCH("2B",C9)))</formula>
    </cfRule>
    <cfRule type="containsText" dxfId="3335" priority="432" operator="containsText" text="1B">
      <formula>NOT(ISERROR(SEARCH("1B",C9)))</formula>
    </cfRule>
    <cfRule type="containsText" dxfId="3334" priority="433" operator="containsText" text="C ">
      <formula>NOT(ISERROR(SEARCH("C ",C9)))</formula>
    </cfRule>
    <cfRule type="containsText" dxfId="3333" priority="434" operator="containsText" text="CR">
      <formula>NOT(ISERROR(SEARCH("CR",C9)))</formula>
    </cfRule>
    <cfRule type="containsText" dxfId="3332" priority="435" operator="containsText" text="CL">
      <formula>NOT(ISERROR(SEARCH("CL",C9)))</formula>
    </cfRule>
    <cfRule type="containsText" dxfId="3331" priority="436" operator="containsText" text="RF">
      <formula>NOT(ISERROR(SEARCH("RF",C9)))</formula>
    </cfRule>
    <cfRule type="containsText" dxfId="3330" priority="437" operator="containsText" text="LF">
      <formula>NOT(ISERROR(SEARCH("LF",C9)))</formula>
    </cfRule>
  </conditionalFormatting>
  <conditionalFormatting sqref="C10">
    <cfRule type="containsText" dxfId="3329" priority="416" operator="containsText" text="BN">
      <formula>NOT(ISERROR(SEARCH("BN",C10)))</formula>
    </cfRule>
    <cfRule type="containsText" dxfId="3328" priority="417" operator="containsText" text="P">
      <formula>NOT(ISERROR(SEARCH("P",C10)))</formula>
    </cfRule>
    <cfRule type="containsText" dxfId="3327" priority="418" operator="containsText" text="SS">
      <formula>NOT(ISERROR(SEARCH("SS",C10)))</formula>
    </cfRule>
    <cfRule type="containsText" dxfId="3326" priority="419" operator="containsText" text="3B">
      <formula>NOT(ISERROR(SEARCH("3B",C10)))</formula>
    </cfRule>
    <cfRule type="containsText" dxfId="3325" priority="420" operator="containsText" text="2B">
      <formula>NOT(ISERROR(SEARCH("2B",C10)))</formula>
    </cfRule>
    <cfRule type="containsText" dxfId="3324" priority="421" operator="containsText" text="1B">
      <formula>NOT(ISERROR(SEARCH("1B",C10)))</formula>
    </cfRule>
    <cfRule type="containsText" dxfId="3323" priority="422" operator="containsText" text="C ">
      <formula>NOT(ISERROR(SEARCH("C ",C10)))</formula>
    </cfRule>
    <cfRule type="containsText" dxfId="3322" priority="423" operator="containsText" text="CR">
      <formula>NOT(ISERROR(SEARCH("CR",C10)))</formula>
    </cfRule>
    <cfRule type="containsText" dxfId="3321" priority="424" operator="containsText" text="CL">
      <formula>NOT(ISERROR(SEARCH("CL",C10)))</formula>
    </cfRule>
    <cfRule type="containsText" dxfId="3320" priority="425" operator="containsText" text="RF">
      <formula>NOT(ISERROR(SEARCH("RF",C10)))</formula>
    </cfRule>
    <cfRule type="containsText" dxfId="3319" priority="426" operator="containsText" text="LF">
      <formula>NOT(ISERROR(SEARCH("LF",C10)))</formula>
    </cfRule>
  </conditionalFormatting>
  <conditionalFormatting sqref="C11">
    <cfRule type="containsText" dxfId="3318" priority="405" operator="containsText" text="BN">
      <formula>NOT(ISERROR(SEARCH("BN",C11)))</formula>
    </cfRule>
    <cfRule type="containsText" dxfId="3317" priority="406" operator="containsText" text="P">
      <formula>NOT(ISERROR(SEARCH("P",C11)))</formula>
    </cfRule>
    <cfRule type="containsText" dxfId="3316" priority="407" operator="containsText" text="SS">
      <formula>NOT(ISERROR(SEARCH("SS",C11)))</formula>
    </cfRule>
    <cfRule type="containsText" dxfId="3315" priority="408" operator="containsText" text="3B">
      <formula>NOT(ISERROR(SEARCH("3B",C11)))</formula>
    </cfRule>
    <cfRule type="containsText" dxfId="3314" priority="409" operator="containsText" text="2B">
      <formula>NOT(ISERROR(SEARCH("2B",C11)))</formula>
    </cfRule>
    <cfRule type="containsText" dxfId="3313" priority="410" operator="containsText" text="1B">
      <formula>NOT(ISERROR(SEARCH("1B",C11)))</formula>
    </cfRule>
    <cfRule type="containsText" dxfId="3312" priority="411" operator="containsText" text="C ">
      <formula>NOT(ISERROR(SEARCH("C ",C11)))</formula>
    </cfRule>
    <cfRule type="containsText" dxfId="3311" priority="412" operator="containsText" text="CR">
      <formula>NOT(ISERROR(SEARCH("CR",C11)))</formula>
    </cfRule>
    <cfRule type="containsText" dxfId="3310" priority="413" operator="containsText" text="CL">
      <formula>NOT(ISERROR(SEARCH("CL",C11)))</formula>
    </cfRule>
    <cfRule type="containsText" dxfId="3309" priority="414" operator="containsText" text="RF">
      <formula>NOT(ISERROR(SEARCH("RF",C11)))</formula>
    </cfRule>
    <cfRule type="containsText" dxfId="3308" priority="415" operator="containsText" text="LF">
      <formula>NOT(ISERROR(SEARCH("LF",C11)))</formula>
    </cfRule>
  </conditionalFormatting>
  <conditionalFormatting sqref="C13">
    <cfRule type="containsText" dxfId="3307" priority="394" operator="containsText" text="BN">
      <formula>NOT(ISERROR(SEARCH("BN",C13)))</formula>
    </cfRule>
    <cfRule type="containsText" dxfId="3306" priority="395" operator="containsText" text="P">
      <formula>NOT(ISERROR(SEARCH("P",C13)))</formula>
    </cfRule>
    <cfRule type="containsText" dxfId="3305" priority="396" operator="containsText" text="SS">
      <formula>NOT(ISERROR(SEARCH("SS",C13)))</formula>
    </cfRule>
    <cfRule type="containsText" dxfId="3304" priority="397" operator="containsText" text="3B">
      <formula>NOT(ISERROR(SEARCH("3B",C13)))</formula>
    </cfRule>
    <cfRule type="containsText" dxfId="3303" priority="398" operator="containsText" text="2B">
      <formula>NOT(ISERROR(SEARCH("2B",C13)))</formula>
    </cfRule>
    <cfRule type="containsText" dxfId="3302" priority="399" operator="containsText" text="1B">
      <formula>NOT(ISERROR(SEARCH("1B",C13)))</formula>
    </cfRule>
    <cfRule type="containsText" dxfId="3301" priority="400" operator="containsText" text="C ">
      <formula>NOT(ISERROR(SEARCH("C ",C13)))</formula>
    </cfRule>
    <cfRule type="containsText" dxfId="3300" priority="401" operator="containsText" text="CR">
      <formula>NOT(ISERROR(SEARCH("CR",C13)))</formula>
    </cfRule>
    <cfRule type="containsText" dxfId="3299" priority="402" operator="containsText" text="CL">
      <formula>NOT(ISERROR(SEARCH("CL",C13)))</formula>
    </cfRule>
    <cfRule type="containsText" dxfId="3298" priority="403" operator="containsText" text="RF">
      <formula>NOT(ISERROR(SEARCH("RF",C13)))</formula>
    </cfRule>
    <cfRule type="containsText" dxfId="3297" priority="404" operator="containsText" text="LF">
      <formula>NOT(ISERROR(SEARCH("LF",C13)))</formula>
    </cfRule>
  </conditionalFormatting>
  <conditionalFormatting sqref="C12">
    <cfRule type="containsText" dxfId="3296" priority="383" operator="containsText" text="BN">
      <formula>NOT(ISERROR(SEARCH("BN",C12)))</formula>
    </cfRule>
    <cfRule type="containsText" dxfId="3295" priority="384" operator="containsText" text="P">
      <formula>NOT(ISERROR(SEARCH("P",C12)))</formula>
    </cfRule>
    <cfRule type="containsText" dxfId="3294" priority="385" operator="containsText" text="SS">
      <formula>NOT(ISERROR(SEARCH("SS",C12)))</formula>
    </cfRule>
    <cfRule type="containsText" dxfId="3293" priority="386" operator="containsText" text="3B">
      <formula>NOT(ISERROR(SEARCH("3B",C12)))</formula>
    </cfRule>
    <cfRule type="containsText" dxfId="3292" priority="387" operator="containsText" text="2B">
      <formula>NOT(ISERROR(SEARCH("2B",C12)))</formula>
    </cfRule>
    <cfRule type="containsText" dxfId="3291" priority="388" operator="containsText" text="1B">
      <formula>NOT(ISERROR(SEARCH("1B",C12)))</formula>
    </cfRule>
    <cfRule type="containsText" dxfId="3290" priority="389" operator="containsText" text="C ">
      <formula>NOT(ISERROR(SEARCH("C ",C12)))</formula>
    </cfRule>
    <cfRule type="containsText" dxfId="3289" priority="390" operator="containsText" text="CR">
      <formula>NOT(ISERROR(SEARCH("CR",C12)))</formula>
    </cfRule>
    <cfRule type="containsText" dxfId="3288" priority="391" operator="containsText" text="CL">
      <formula>NOT(ISERROR(SEARCH("CL",C12)))</formula>
    </cfRule>
    <cfRule type="containsText" dxfId="3287" priority="392" operator="containsText" text="RF">
      <formula>NOT(ISERROR(SEARCH("RF",C12)))</formula>
    </cfRule>
    <cfRule type="containsText" dxfId="3286" priority="393" operator="containsText" text="LF">
      <formula>NOT(ISERROR(SEARCH("LF",C12)))</formula>
    </cfRule>
  </conditionalFormatting>
  <conditionalFormatting sqref="F3">
    <cfRule type="containsText" dxfId="3285" priority="53" operator="containsText" text="BN">
      <formula>NOT(ISERROR(SEARCH("BN",F3)))</formula>
    </cfRule>
    <cfRule type="containsText" dxfId="3284" priority="54" operator="containsText" text="P">
      <formula>NOT(ISERROR(SEARCH("P",F3)))</formula>
    </cfRule>
    <cfRule type="containsText" dxfId="3283" priority="55" operator="containsText" text="SS">
      <formula>NOT(ISERROR(SEARCH("SS",F3)))</formula>
    </cfRule>
    <cfRule type="containsText" dxfId="3282" priority="56" operator="containsText" text="3B">
      <formula>NOT(ISERROR(SEARCH("3B",F3)))</formula>
    </cfRule>
    <cfRule type="containsText" dxfId="3281" priority="57" operator="containsText" text="2B">
      <formula>NOT(ISERROR(SEARCH("2B",F3)))</formula>
    </cfRule>
    <cfRule type="containsText" dxfId="3280" priority="58" operator="containsText" text="1B">
      <formula>NOT(ISERROR(SEARCH("1B",F3)))</formula>
    </cfRule>
    <cfRule type="containsText" dxfId="3279" priority="59" operator="containsText" text="C ">
      <formula>NOT(ISERROR(SEARCH("C ",F3)))</formula>
    </cfRule>
    <cfRule type="containsText" dxfId="3278" priority="60" operator="containsText" text="CR">
      <formula>NOT(ISERROR(SEARCH("CR",F3)))</formula>
    </cfRule>
    <cfRule type="containsText" dxfId="3277" priority="61" operator="containsText" text="CL">
      <formula>NOT(ISERROR(SEARCH("CL",F3)))</formula>
    </cfRule>
    <cfRule type="containsText" dxfId="3276" priority="62" operator="containsText" text="RF">
      <formula>NOT(ISERROR(SEARCH("RF",F3)))</formula>
    </cfRule>
    <cfRule type="containsText" dxfId="3275" priority="63" operator="containsText" text="LF">
      <formula>NOT(ISERROR(SEARCH("LF",F3)))</formula>
    </cfRule>
  </conditionalFormatting>
  <conditionalFormatting sqref="E5">
    <cfRule type="containsText" dxfId="3274" priority="20" operator="containsText" text="BN">
      <formula>NOT(ISERROR(SEARCH("BN",E5)))</formula>
    </cfRule>
    <cfRule type="containsText" dxfId="3273" priority="21" operator="containsText" text="P">
      <formula>NOT(ISERROR(SEARCH("P",E5)))</formula>
    </cfRule>
    <cfRule type="containsText" dxfId="3272" priority="22" operator="containsText" text="SS">
      <formula>NOT(ISERROR(SEARCH("SS",E5)))</formula>
    </cfRule>
    <cfRule type="containsText" dxfId="3271" priority="23" operator="containsText" text="3B">
      <formula>NOT(ISERROR(SEARCH("3B",E5)))</formula>
    </cfRule>
    <cfRule type="containsText" dxfId="3270" priority="24" operator="containsText" text="2B">
      <formula>NOT(ISERROR(SEARCH("2B",E5)))</formula>
    </cfRule>
    <cfRule type="containsText" dxfId="3269" priority="25" operator="containsText" text="1B">
      <formula>NOT(ISERROR(SEARCH("1B",E5)))</formula>
    </cfRule>
    <cfRule type="containsText" dxfId="3268" priority="26" operator="containsText" text="C ">
      <formula>NOT(ISERROR(SEARCH("C ",E5)))</formula>
    </cfRule>
    <cfRule type="containsText" dxfId="3267" priority="27" operator="containsText" text="CR">
      <formula>NOT(ISERROR(SEARCH("CR",E5)))</formula>
    </cfRule>
    <cfRule type="containsText" dxfId="3266" priority="28" operator="containsText" text="CL">
      <formula>NOT(ISERROR(SEARCH("CL",E5)))</formula>
    </cfRule>
    <cfRule type="containsText" dxfId="3265" priority="29" operator="containsText" text="RF">
      <formula>NOT(ISERROR(SEARCH("RF",E5)))</formula>
    </cfRule>
    <cfRule type="containsText" dxfId="3264" priority="30" operator="containsText" text="LF">
      <formula>NOT(ISERROR(SEARCH("LF",E5)))</formula>
    </cfRule>
  </conditionalFormatting>
  <conditionalFormatting sqref="D8">
    <cfRule type="containsText" dxfId="3263" priority="372" operator="containsText" text="BN">
      <formula>NOT(ISERROR(SEARCH("BN",D8)))</formula>
    </cfRule>
    <cfRule type="containsText" dxfId="3262" priority="373" operator="containsText" text="P">
      <formula>NOT(ISERROR(SEARCH("P",D8)))</formula>
    </cfRule>
    <cfRule type="containsText" dxfId="3261" priority="374" operator="containsText" text="SS">
      <formula>NOT(ISERROR(SEARCH("SS",D8)))</formula>
    </cfRule>
    <cfRule type="containsText" dxfId="3260" priority="375" operator="containsText" text="3B">
      <formula>NOT(ISERROR(SEARCH("3B",D8)))</formula>
    </cfRule>
    <cfRule type="containsText" dxfId="3259" priority="376" operator="containsText" text="2B">
      <formula>NOT(ISERROR(SEARCH("2B",D8)))</formula>
    </cfRule>
    <cfRule type="containsText" dxfId="3258" priority="377" operator="containsText" text="1B">
      <formula>NOT(ISERROR(SEARCH("1B",D8)))</formula>
    </cfRule>
    <cfRule type="containsText" dxfId="3257" priority="378" operator="containsText" text="C ">
      <formula>NOT(ISERROR(SEARCH("C ",D8)))</formula>
    </cfRule>
    <cfRule type="containsText" dxfId="3256" priority="379" operator="containsText" text="CR">
      <formula>NOT(ISERROR(SEARCH("CR",D8)))</formula>
    </cfRule>
    <cfRule type="containsText" dxfId="3255" priority="380" operator="containsText" text="CL">
      <formula>NOT(ISERROR(SEARCH("CL",D8)))</formula>
    </cfRule>
    <cfRule type="containsText" dxfId="3254" priority="381" operator="containsText" text="RF">
      <formula>NOT(ISERROR(SEARCH("RF",D8)))</formula>
    </cfRule>
    <cfRule type="containsText" dxfId="3253" priority="382" operator="containsText" text="LF">
      <formula>NOT(ISERROR(SEARCH("LF",D8)))</formula>
    </cfRule>
  </conditionalFormatting>
  <conditionalFormatting sqref="D7">
    <cfRule type="containsText" dxfId="3252" priority="361" operator="containsText" text="BN">
      <formula>NOT(ISERROR(SEARCH("BN",D7)))</formula>
    </cfRule>
    <cfRule type="containsText" dxfId="3251" priority="362" operator="containsText" text="P">
      <formula>NOT(ISERROR(SEARCH("P",D7)))</formula>
    </cfRule>
    <cfRule type="containsText" dxfId="3250" priority="363" operator="containsText" text="SS">
      <formula>NOT(ISERROR(SEARCH("SS",D7)))</formula>
    </cfRule>
    <cfRule type="containsText" dxfId="3249" priority="364" operator="containsText" text="3B">
      <formula>NOT(ISERROR(SEARCH("3B",D7)))</formula>
    </cfRule>
    <cfRule type="containsText" dxfId="3248" priority="365" operator="containsText" text="2B">
      <formula>NOT(ISERROR(SEARCH("2B",D7)))</formula>
    </cfRule>
    <cfRule type="containsText" dxfId="3247" priority="366" operator="containsText" text="1B">
      <formula>NOT(ISERROR(SEARCH("1B",D7)))</formula>
    </cfRule>
    <cfRule type="containsText" dxfId="3246" priority="367" operator="containsText" text="C ">
      <formula>NOT(ISERROR(SEARCH("C ",D7)))</formula>
    </cfRule>
    <cfRule type="containsText" dxfId="3245" priority="368" operator="containsText" text="CR">
      <formula>NOT(ISERROR(SEARCH("CR",D7)))</formula>
    </cfRule>
    <cfRule type="containsText" dxfId="3244" priority="369" operator="containsText" text="CL">
      <formula>NOT(ISERROR(SEARCH("CL",D7)))</formula>
    </cfRule>
    <cfRule type="containsText" dxfId="3243" priority="370" operator="containsText" text="RF">
      <formula>NOT(ISERROR(SEARCH("RF",D7)))</formula>
    </cfRule>
    <cfRule type="containsText" dxfId="3242" priority="371" operator="containsText" text="LF">
      <formula>NOT(ISERROR(SEARCH("LF",D7)))</formula>
    </cfRule>
  </conditionalFormatting>
  <conditionalFormatting sqref="D6">
    <cfRule type="containsText" dxfId="3241" priority="350" operator="containsText" text="BN">
      <formula>NOT(ISERROR(SEARCH("BN",D6)))</formula>
    </cfRule>
    <cfRule type="containsText" dxfId="3240" priority="351" operator="containsText" text="P">
      <formula>NOT(ISERROR(SEARCH("P",D6)))</formula>
    </cfRule>
    <cfRule type="containsText" dxfId="3239" priority="352" operator="containsText" text="SS">
      <formula>NOT(ISERROR(SEARCH("SS",D6)))</formula>
    </cfRule>
    <cfRule type="containsText" dxfId="3238" priority="353" operator="containsText" text="3B">
      <formula>NOT(ISERROR(SEARCH("3B",D6)))</formula>
    </cfRule>
    <cfRule type="containsText" dxfId="3237" priority="354" operator="containsText" text="2B">
      <formula>NOT(ISERROR(SEARCH("2B",D6)))</formula>
    </cfRule>
    <cfRule type="containsText" dxfId="3236" priority="355" operator="containsText" text="1B">
      <formula>NOT(ISERROR(SEARCH("1B",D6)))</formula>
    </cfRule>
    <cfRule type="containsText" dxfId="3235" priority="356" operator="containsText" text="C ">
      <formula>NOT(ISERROR(SEARCH("C ",D6)))</formula>
    </cfRule>
    <cfRule type="containsText" dxfId="3234" priority="357" operator="containsText" text="CR">
      <formula>NOT(ISERROR(SEARCH("CR",D6)))</formula>
    </cfRule>
    <cfRule type="containsText" dxfId="3233" priority="358" operator="containsText" text="CL">
      <formula>NOT(ISERROR(SEARCH("CL",D6)))</formula>
    </cfRule>
    <cfRule type="containsText" dxfId="3232" priority="359" operator="containsText" text="RF">
      <formula>NOT(ISERROR(SEARCH("RF",D6)))</formula>
    </cfRule>
    <cfRule type="containsText" dxfId="3231" priority="360" operator="containsText" text="LF">
      <formula>NOT(ISERROR(SEARCH("LF",D6)))</formula>
    </cfRule>
  </conditionalFormatting>
  <conditionalFormatting sqref="D5">
    <cfRule type="containsText" dxfId="3230" priority="339" operator="containsText" text="BN">
      <formula>NOT(ISERROR(SEARCH("BN",D5)))</formula>
    </cfRule>
    <cfRule type="containsText" dxfId="3229" priority="340" operator="containsText" text="P">
      <formula>NOT(ISERROR(SEARCH("P",D5)))</formula>
    </cfRule>
    <cfRule type="containsText" dxfId="3228" priority="341" operator="containsText" text="SS">
      <formula>NOT(ISERROR(SEARCH("SS",D5)))</formula>
    </cfRule>
    <cfRule type="containsText" dxfId="3227" priority="342" operator="containsText" text="3B">
      <formula>NOT(ISERROR(SEARCH("3B",D5)))</formula>
    </cfRule>
    <cfRule type="containsText" dxfId="3226" priority="343" operator="containsText" text="2B">
      <formula>NOT(ISERROR(SEARCH("2B",D5)))</formula>
    </cfRule>
    <cfRule type="containsText" dxfId="3225" priority="344" operator="containsText" text="1B">
      <formula>NOT(ISERROR(SEARCH("1B",D5)))</formula>
    </cfRule>
    <cfRule type="containsText" dxfId="3224" priority="345" operator="containsText" text="C ">
      <formula>NOT(ISERROR(SEARCH("C ",D5)))</formula>
    </cfRule>
    <cfRule type="containsText" dxfId="3223" priority="346" operator="containsText" text="CR">
      <formula>NOT(ISERROR(SEARCH("CR",D5)))</formula>
    </cfRule>
    <cfRule type="containsText" dxfId="3222" priority="347" operator="containsText" text="CL">
      <formula>NOT(ISERROR(SEARCH("CL",D5)))</formula>
    </cfRule>
    <cfRule type="containsText" dxfId="3221" priority="348" operator="containsText" text="RF">
      <formula>NOT(ISERROR(SEARCH("RF",D5)))</formula>
    </cfRule>
    <cfRule type="containsText" dxfId="3220" priority="349" operator="containsText" text="LF">
      <formula>NOT(ISERROR(SEARCH("LF",D5)))</formula>
    </cfRule>
  </conditionalFormatting>
  <conditionalFormatting sqref="D9">
    <cfRule type="containsText" dxfId="3219" priority="328" operator="containsText" text="BN">
      <formula>NOT(ISERROR(SEARCH("BN",D9)))</formula>
    </cfRule>
    <cfRule type="containsText" dxfId="3218" priority="329" operator="containsText" text="P">
      <formula>NOT(ISERROR(SEARCH("P",D9)))</formula>
    </cfRule>
    <cfRule type="containsText" dxfId="3217" priority="330" operator="containsText" text="SS">
      <formula>NOT(ISERROR(SEARCH("SS",D9)))</formula>
    </cfRule>
    <cfRule type="containsText" dxfId="3216" priority="331" operator="containsText" text="3B">
      <formula>NOT(ISERROR(SEARCH("3B",D9)))</formula>
    </cfRule>
    <cfRule type="containsText" dxfId="3215" priority="332" operator="containsText" text="2B">
      <formula>NOT(ISERROR(SEARCH("2B",D9)))</formula>
    </cfRule>
    <cfRule type="containsText" dxfId="3214" priority="333" operator="containsText" text="1B">
      <formula>NOT(ISERROR(SEARCH("1B",D9)))</formula>
    </cfRule>
    <cfRule type="containsText" dxfId="3213" priority="334" operator="containsText" text="C ">
      <formula>NOT(ISERROR(SEARCH("C ",D9)))</formula>
    </cfRule>
    <cfRule type="containsText" dxfId="3212" priority="335" operator="containsText" text="CR">
      <formula>NOT(ISERROR(SEARCH("CR",D9)))</formula>
    </cfRule>
    <cfRule type="containsText" dxfId="3211" priority="336" operator="containsText" text="CL">
      <formula>NOT(ISERROR(SEARCH("CL",D9)))</formula>
    </cfRule>
    <cfRule type="containsText" dxfId="3210" priority="337" operator="containsText" text="RF">
      <formula>NOT(ISERROR(SEARCH("RF",D9)))</formula>
    </cfRule>
    <cfRule type="containsText" dxfId="3209" priority="338" operator="containsText" text="LF">
      <formula>NOT(ISERROR(SEARCH("LF",D9)))</formula>
    </cfRule>
  </conditionalFormatting>
  <conditionalFormatting sqref="D10">
    <cfRule type="containsText" dxfId="3208" priority="317" operator="containsText" text="BN">
      <formula>NOT(ISERROR(SEARCH("BN",D10)))</formula>
    </cfRule>
    <cfRule type="containsText" dxfId="3207" priority="318" operator="containsText" text="P">
      <formula>NOT(ISERROR(SEARCH("P",D10)))</formula>
    </cfRule>
    <cfRule type="containsText" dxfId="3206" priority="319" operator="containsText" text="SS">
      <formula>NOT(ISERROR(SEARCH("SS",D10)))</formula>
    </cfRule>
    <cfRule type="containsText" dxfId="3205" priority="320" operator="containsText" text="3B">
      <formula>NOT(ISERROR(SEARCH("3B",D10)))</formula>
    </cfRule>
    <cfRule type="containsText" dxfId="3204" priority="321" operator="containsText" text="2B">
      <formula>NOT(ISERROR(SEARCH("2B",D10)))</formula>
    </cfRule>
    <cfRule type="containsText" dxfId="3203" priority="322" operator="containsText" text="1B">
      <formula>NOT(ISERROR(SEARCH("1B",D10)))</formula>
    </cfRule>
    <cfRule type="containsText" dxfId="3202" priority="323" operator="containsText" text="C ">
      <formula>NOT(ISERROR(SEARCH("C ",D10)))</formula>
    </cfRule>
    <cfRule type="containsText" dxfId="3201" priority="324" operator="containsText" text="CR">
      <formula>NOT(ISERROR(SEARCH("CR",D10)))</formula>
    </cfRule>
    <cfRule type="containsText" dxfId="3200" priority="325" operator="containsText" text="CL">
      <formula>NOT(ISERROR(SEARCH("CL",D10)))</formula>
    </cfRule>
    <cfRule type="containsText" dxfId="3199" priority="326" operator="containsText" text="RF">
      <formula>NOT(ISERROR(SEARCH("RF",D10)))</formula>
    </cfRule>
    <cfRule type="containsText" dxfId="3198" priority="327" operator="containsText" text="LF">
      <formula>NOT(ISERROR(SEARCH("LF",D10)))</formula>
    </cfRule>
  </conditionalFormatting>
  <conditionalFormatting sqref="D11">
    <cfRule type="containsText" dxfId="3197" priority="306" operator="containsText" text="BN">
      <formula>NOT(ISERROR(SEARCH("BN",D11)))</formula>
    </cfRule>
    <cfRule type="containsText" dxfId="3196" priority="307" operator="containsText" text="P">
      <formula>NOT(ISERROR(SEARCH("P",D11)))</formula>
    </cfRule>
    <cfRule type="containsText" dxfId="3195" priority="308" operator="containsText" text="SS">
      <formula>NOT(ISERROR(SEARCH("SS",D11)))</formula>
    </cfRule>
    <cfRule type="containsText" dxfId="3194" priority="309" operator="containsText" text="3B">
      <formula>NOT(ISERROR(SEARCH("3B",D11)))</formula>
    </cfRule>
    <cfRule type="containsText" dxfId="3193" priority="310" operator="containsText" text="2B">
      <formula>NOT(ISERROR(SEARCH("2B",D11)))</formula>
    </cfRule>
    <cfRule type="containsText" dxfId="3192" priority="311" operator="containsText" text="1B">
      <formula>NOT(ISERROR(SEARCH("1B",D11)))</formula>
    </cfRule>
    <cfRule type="containsText" dxfId="3191" priority="312" operator="containsText" text="C ">
      <formula>NOT(ISERROR(SEARCH("C ",D11)))</formula>
    </cfRule>
    <cfRule type="containsText" dxfId="3190" priority="313" operator="containsText" text="CR">
      <formula>NOT(ISERROR(SEARCH("CR",D11)))</formula>
    </cfRule>
    <cfRule type="containsText" dxfId="3189" priority="314" operator="containsText" text="CL">
      <formula>NOT(ISERROR(SEARCH("CL",D11)))</formula>
    </cfRule>
    <cfRule type="containsText" dxfId="3188" priority="315" operator="containsText" text="RF">
      <formula>NOT(ISERROR(SEARCH("RF",D11)))</formula>
    </cfRule>
    <cfRule type="containsText" dxfId="3187" priority="316" operator="containsText" text="LF">
      <formula>NOT(ISERROR(SEARCH("LF",D11)))</formula>
    </cfRule>
  </conditionalFormatting>
  <conditionalFormatting sqref="D12 D3">
    <cfRule type="containsText" dxfId="3186" priority="295" operator="containsText" text="BN">
      <formula>NOT(ISERROR(SEARCH("BN",D3)))</formula>
    </cfRule>
    <cfRule type="containsText" dxfId="3185" priority="296" operator="containsText" text="P">
      <formula>NOT(ISERROR(SEARCH("P",D3)))</formula>
    </cfRule>
    <cfRule type="containsText" dxfId="3184" priority="297" operator="containsText" text="SS">
      <formula>NOT(ISERROR(SEARCH("SS",D3)))</formula>
    </cfRule>
    <cfRule type="containsText" dxfId="3183" priority="298" operator="containsText" text="3B">
      <formula>NOT(ISERROR(SEARCH("3B",D3)))</formula>
    </cfRule>
    <cfRule type="containsText" dxfId="3182" priority="299" operator="containsText" text="2B">
      <formula>NOT(ISERROR(SEARCH("2B",D3)))</formula>
    </cfRule>
    <cfRule type="containsText" dxfId="3181" priority="300" operator="containsText" text="1B">
      <formula>NOT(ISERROR(SEARCH("1B",D3)))</formula>
    </cfRule>
    <cfRule type="containsText" dxfId="3180" priority="301" operator="containsText" text="C ">
      <formula>NOT(ISERROR(SEARCH("C ",D3)))</formula>
    </cfRule>
    <cfRule type="containsText" dxfId="3179" priority="302" operator="containsText" text="CR">
      <formula>NOT(ISERROR(SEARCH("CR",D3)))</formula>
    </cfRule>
    <cfRule type="containsText" dxfId="3178" priority="303" operator="containsText" text="CL">
      <formula>NOT(ISERROR(SEARCH("CL",D3)))</formula>
    </cfRule>
    <cfRule type="containsText" dxfId="3177" priority="304" operator="containsText" text="RF">
      <formula>NOT(ISERROR(SEARCH("RF",D3)))</formula>
    </cfRule>
    <cfRule type="containsText" dxfId="3176" priority="305" operator="containsText" text="LF">
      <formula>NOT(ISERROR(SEARCH("LF",D3)))</formula>
    </cfRule>
  </conditionalFormatting>
  <conditionalFormatting sqref="D13">
    <cfRule type="containsText" dxfId="3175" priority="273" operator="containsText" text="BN">
      <formula>NOT(ISERROR(SEARCH("BN",D13)))</formula>
    </cfRule>
    <cfRule type="containsText" dxfId="3174" priority="274" operator="containsText" text="P">
      <formula>NOT(ISERROR(SEARCH("P",D13)))</formula>
    </cfRule>
    <cfRule type="containsText" dxfId="3173" priority="275" operator="containsText" text="SS">
      <formula>NOT(ISERROR(SEARCH("SS",D13)))</formula>
    </cfRule>
    <cfRule type="containsText" dxfId="3172" priority="276" operator="containsText" text="3B">
      <formula>NOT(ISERROR(SEARCH("3B",D13)))</formula>
    </cfRule>
    <cfRule type="containsText" dxfId="3171" priority="277" operator="containsText" text="2B">
      <formula>NOT(ISERROR(SEARCH("2B",D13)))</formula>
    </cfRule>
    <cfRule type="containsText" dxfId="3170" priority="278" operator="containsText" text="1B">
      <formula>NOT(ISERROR(SEARCH("1B",D13)))</formula>
    </cfRule>
    <cfRule type="containsText" dxfId="3169" priority="279" operator="containsText" text="C ">
      <formula>NOT(ISERROR(SEARCH("C ",D13)))</formula>
    </cfRule>
    <cfRule type="containsText" dxfId="3168" priority="280" operator="containsText" text="CR">
      <formula>NOT(ISERROR(SEARCH("CR",D13)))</formula>
    </cfRule>
    <cfRule type="containsText" dxfId="3167" priority="281" operator="containsText" text="CL">
      <formula>NOT(ISERROR(SEARCH("CL",D13)))</formula>
    </cfRule>
    <cfRule type="containsText" dxfId="3166" priority="282" operator="containsText" text="RF">
      <formula>NOT(ISERROR(SEARCH("RF",D13)))</formula>
    </cfRule>
    <cfRule type="containsText" dxfId="3165" priority="283" operator="containsText" text="LF">
      <formula>NOT(ISERROR(SEARCH("LF",D13)))</formula>
    </cfRule>
  </conditionalFormatting>
  <conditionalFormatting sqref="E9">
    <cfRule type="containsText" dxfId="3164" priority="262" operator="containsText" text="BN">
      <formula>NOT(ISERROR(SEARCH("BN",E9)))</formula>
    </cfRule>
    <cfRule type="containsText" dxfId="3163" priority="263" operator="containsText" text="P">
      <formula>NOT(ISERROR(SEARCH("P",E9)))</formula>
    </cfRule>
    <cfRule type="containsText" dxfId="3162" priority="264" operator="containsText" text="SS">
      <formula>NOT(ISERROR(SEARCH("SS",E9)))</formula>
    </cfRule>
    <cfRule type="containsText" dxfId="3161" priority="265" operator="containsText" text="3B">
      <formula>NOT(ISERROR(SEARCH("3B",E9)))</formula>
    </cfRule>
    <cfRule type="containsText" dxfId="3160" priority="266" operator="containsText" text="2B">
      <formula>NOT(ISERROR(SEARCH("2B",E9)))</formula>
    </cfRule>
    <cfRule type="containsText" dxfId="3159" priority="267" operator="containsText" text="1B">
      <formula>NOT(ISERROR(SEARCH("1B",E9)))</formula>
    </cfRule>
    <cfRule type="containsText" dxfId="3158" priority="268" operator="containsText" text="C ">
      <formula>NOT(ISERROR(SEARCH("C ",E9)))</formula>
    </cfRule>
    <cfRule type="containsText" dxfId="3157" priority="269" operator="containsText" text="CR">
      <formula>NOT(ISERROR(SEARCH("CR",E9)))</formula>
    </cfRule>
    <cfRule type="containsText" dxfId="3156" priority="270" operator="containsText" text="CL">
      <formula>NOT(ISERROR(SEARCH("CL",E9)))</formula>
    </cfRule>
    <cfRule type="containsText" dxfId="3155" priority="271" operator="containsText" text="RF">
      <formula>NOT(ISERROR(SEARCH("RF",E9)))</formula>
    </cfRule>
    <cfRule type="containsText" dxfId="3154" priority="272" operator="containsText" text="LF">
      <formula>NOT(ISERROR(SEARCH("LF",E9)))</formula>
    </cfRule>
  </conditionalFormatting>
  <conditionalFormatting sqref="E8">
    <cfRule type="containsText" dxfId="3153" priority="251" operator="containsText" text="BN">
      <formula>NOT(ISERROR(SEARCH("BN",E8)))</formula>
    </cfRule>
    <cfRule type="containsText" dxfId="3152" priority="252" operator="containsText" text="P">
      <formula>NOT(ISERROR(SEARCH("P",E8)))</formula>
    </cfRule>
    <cfRule type="containsText" dxfId="3151" priority="253" operator="containsText" text="SS">
      <formula>NOT(ISERROR(SEARCH("SS",E8)))</formula>
    </cfRule>
    <cfRule type="containsText" dxfId="3150" priority="254" operator="containsText" text="3B">
      <formula>NOT(ISERROR(SEARCH("3B",E8)))</formula>
    </cfRule>
    <cfRule type="containsText" dxfId="3149" priority="255" operator="containsText" text="2B">
      <formula>NOT(ISERROR(SEARCH("2B",E8)))</formula>
    </cfRule>
    <cfRule type="containsText" dxfId="3148" priority="256" operator="containsText" text="1B">
      <formula>NOT(ISERROR(SEARCH("1B",E8)))</formula>
    </cfRule>
    <cfRule type="containsText" dxfId="3147" priority="257" operator="containsText" text="C ">
      <formula>NOT(ISERROR(SEARCH("C ",E8)))</formula>
    </cfRule>
    <cfRule type="containsText" dxfId="3146" priority="258" operator="containsText" text="CR">
      <formula>NOT(ISERROR(SEARCH("CR",E8)))</formula>
    </cfRule>
    <cfRule type="containsText" dxfId="3145" priority="259" operator="containsText" text="CL">
      <formula>NOT(ISERROR(SEARCH("CL",E8)))</formula>
    </cfRule>
    <cfRule type="containsText" dxfId="3144" priority="260" operator="containsText" text="RF">
      <formula>NOT(ISERROR(SEARCH("RF",E8)))</formula>
    </cfRule>
    <cfRule type="containsText" dxfId="3143" priority="261" operator="containsText" text="LF">
      <formula>NOT(ISERROR(SEARCH("LF",E8)))</formula>
    </cfRule>
  </conditionalFormatting>
  <conditionalFormatting sqref="E7">
    <cfRule type="containsText" dxfId="3142" priority="240" operator="containsText" text="BN">
      <formula>NOT(ISERROR(SEARCH("BN",E7)))</formula>
    </cfRule>
    <cfRule type="containsText" dxfId="3141" priority="241" operator="containsText" text="P">
      <formula>NOT(ISERROR(SEARCH("P",E7)))</formula>
    </cfRule>
    <cfRule type="containsText" dxfId="3140" priority="242" operator="containsText" text="SS">
      <formula>NOT(ISERROR(SEARCH("SS",E7)))</formula>
    </cfRule>
    <cfRule type="containsText" dxfId="3139" priority="243" operator="containsText" text="3B">
      <formula>NOT(ISERROR(SEARCH("3B",E7)))</formula>
    </cfRule>
    <cfRule type="containsText" dxfId="3138" priority="244" operator="containsText" text="2B">
      <formula>NOT(ISERROR(SEARCH("2B",E7)))</formula>
    </cfRule>
    <cfRule type="containsText" dxfId="3137" priority="245" operator="containsText" text="1B">
      <formula>NOT(ISERROR(SEARCH("1B",E7)))</formula>
    </cfRule>
    <cfRule type="containsText" dxfId="3136" priority="246" operator="containsText" text="C ">
      <formula>NOT(ISERROR(SEARCH("C ",E7)))</formula>
    </cfRule>
    <cfRule type="containsText" dxfId="3135" priority="247" operator="containsText" text="CR">
      <formula>NOT(ISERROR(SEARCH("CR",E7)))</formula>
    </cfRule>
    <cfRule type="containsText" dxfId="3134" priority="248" operator="containsText" text="CL">
      <formula>NOT(ISERROR(SEARCH("CL",E7)))</formula>
    </cfRule>
    <cfRule type="containsText" dxfId="3133" priority="249" operator="containsText" text="RF">
      <formula>NOT(ISERROR(SEARCH("RF",E7)))</formula>
    </cfRule>
    <cfRule type="containsText" dxfId="3132" priority="250" operator="containsText" text="LF">
      <formula>NOT(ISERROR(SEARCH("LF",E7)))</formula>
    </cfRule>
  </conditionalFormatting>
  <conditionalFormatting sqref="E6">
    <cfRule type="containsText" dxfId="3131" priority="229" operator="containsText" text="BN">
      <formula>NOT(ISERROR(SEARCH("BN",E6)))</formula>
    </cfRule>
    <cfRule type="containsText" dxfId="3130" priority="230" operator="containsText" text="P">
      <formula>NOT(ISERROR(SEARCH("P",E6)))</formula>
    </cfRule>
    <cfRule type="containsText" dxfId="3129" priority="231" operator="containsText" text="SS">
      <formula>NOT(ISERROR(SEARCH("SS",E6)))</formula>
    </cfRule>
    <cfRule type="containsText" dxfId="3128" priority="232" operator="containsText" text="3B">
      <formula>NOT(ISERROR(SEARCH("3B",E6)))</formula>
    </cfRule>
    <cfRule type="containsText" dxfId="3127" priority="233" operator="containsText" text="2B">
      <formula>NOT(ISERROR(SEARCH("2B",E6)))</formula>
    </cfRule>
    <cfRule type="containsText" dxfId="3126" priority="234" operator="containsText" text="1B">
      <formula>NOT(ISERROR(SEARCH("1B",E6)))</formula>
    </cfRule>
    <cfRule type="containsText" dxfId="3125" priority="235" operator="containsText" text="C ">
      <formula>NOT(ISERROR(SEARCH("C ",E6)))</formula>
    </cfRule>
    <cfRule type="containsText" dxfId="3124" priority="236" operator="containsText" text="CR">
      <formula>NOT(ISERROR(SEARCH("CR",E6)))</formula>
    </cfRule>
    <cfRule type="containsText" dxfId="3123" priority="237" operator="containsText" text="CL">
      <formula>NOT(ISERROR(SEARCH("CL",E6)))</formula>
    </cfRule>
    <cfRule type="containsText" dxfId="3122" priority="238" operator="containsText" text="RF">
      <formula>NOT(ISERROR(SEARCH("RF",E6)))</formula>
    </cfRule>
    <cfRule type="containsText" dxfId="3121" priority="239" operator="containsText" text="LF">
      <formula>NOT(ISERROR(SEARCH("LF",E6)))</formula>
    </cfRule>
  </conditionalFormatting>
  <conditionalFormatting sqref="E10">
    <cfRule type="containsText" dxfId="3120" priority="218" operator="containsText" text="BN">
      <formula>NOT(ISERROR(SEARCH("BN",E10)))</formula>
    </cfRule>
    <cfRule type="containsText" dxfId="3119" priority="219" operator="containsText" text="P">
      <formula>NOT(ISERROR(SEARCH("P",E10)))</formula>
    </cfRule>
    <cfRule type="containsText" dxfId="3118" priority="220" operator="containsText" text="SS">
      <formula>NOT(ISERROR(SEARCH("SS",E10)))</formula>
    </cfRule>
    <cfRule type="containsText" dxfId="3117" priority="221" operator="containsText" text="3B">
      <formula>NOT(ISERROR(SEARCH("3B",E10)))</formula>
    </cfRule>
    <cfRule type="containsText" dxfId="3116" priority="222" operator="containsText" text="2B">
      <formula>NOT(ISERROR(SEARCH("2B",E10)))</formula>
    </cfRule>
    <cfRule type="containsText" dxfId="3115" priority="223" operator="containsText" text="1B">
      <formula>NOT(ISERROR(SEARCH("1B",E10)))</formula>
    </cfRule>
    <cfRule type="containsText" dxfId="3114" priority="224" operator="containsText" text="C ">
      <formula>NOT(ISERROR(SEARCH("C ",E10)))</formula>
    </cfRule>
    <cfRule type="containsText" dxfId="3113" priority="225" operator="containsText" text="CR">
      <formula>NOT(ISERROR(SEARCH("CR",E10)))</formula>
    </cfRule>
    <cfRule type="containsText" dxfId="3112" priority="226" operator="containsText" text="CL">
      <formula>NOT(ISERROR(SEARCH("CL",E10)))</formula>
    </cfRule>
    <cfRule type="containsText" dxfId="3111" priority="227" operator="containsText" text="RF">
      <formula>NOT(ISERROR(SEARCH("RF",E10)))</formula>
    </cfRule>
    <cfRule type="containsText" dxfId="3110" priority="228" operator="containsText" text="LF">
      <formula>NOT(ISERROR(SEARCH("LF",E10)))</formula>
    </cfRule>
  </conditionalFormatting>
  <conditionalFormatting sqref="E11">
    <cfRule type="containsText" dxfId="3109" priority="207" operator="containsText" text="BN">
      <formula>NOT(ISERROR(SEARCH("BN",E11)))</formula>
    </cfRule>
    <cfRule type="containsText" dxfId="3108" priority="208" operator="containsText" text="P">
      <formula>NOT(ISERROR(SEARCH("P",E11)))</formula>
    </cfRule>
    <cfRule type="containsText" dxfId="3107" priority="209" operator="containsText" text="SS">
      <formula>NOT(ISERROR(SEARCH("SS",E11)))</formula>
    </cfRule>
    <cfRule type="containsText" dxfId="3106" priority="210" operator="containsText" text="3B">
      <formula>NOT(ISERROR(SEARCH("3B",E11)))</formula>
    </cfRule>
    <cfRule type="containsText" dxfId="3105" priority="211" operator="containsText" text="2B">
      <formula>NOT(ISERROR(SEARCH("2B",E11)))</formula>
    </cfRule>
    <cfRule type="containsText" dxfId="3104" priority="212" operator="containsText" text="1B">
      <formula>NOT(ISERROR(SEARCH("1B",E11)))</formula>
    </cfRule>
    <cfRule type="containsText" dxfId="3103" priority="213" operator="containsText" text="C ">
      <formula>NOT(ISERROR(SEARCH("C ",E11)))</formula>
    </cfRule>
    <cfRule type="containsText" dxfId="3102" priority="214" operator="containsText" text="CR">
      <formula>NOT(ISERROR(SEARCH("CR",E11)))</formula>
    </cfRule>
    <cfRule type="containsText" dxfId="3101" priority="215" operator="containsText" text="CL">
      <formula>NOT(ISERROR(SEARCH("CL",E11)))</formula>
    </cfRule>
    <cfRule type="containsText" dxfId="3100" priority="216" operator="containsText" text="RF">
      <formula>NOT(ISERROR(SEARCH("RF",E11)))</formula>
    </cfRule>
    <cfRule type="containsText" dxfId="3099" priority="217" operator="containsText" text="LF">
      <formula>NOT(ISERROR(SEARCH("LF",E11)))</formula>
    </cfRule>
  </conditionalFormatting>
  <conditionalFormatting sqref="E12">
    <cfRule type="containsText" dxfId="3098" priority="196" operator="containsText" text="BN">
      <formula>NOT(ISERROR(SEARCH("BN",E12)))</formula>
    </cfRule>
    <cfRule type="containsText" dxfId="3097" priority="197" operator="containsText" text="P">
      <formula>NOT(ISERROR(SEARCH("P",E12)))</formula>
    </cfRule>
    <cfRule type="containsText" dxfId="3096" priority="198" operator="containsText" text="SS">
      <formula>NOT(ISERROR(SEARCH("SS",E12)))</formula>
    </cfRule>
    <cfRule type="containsText" dxfId="3095" priority="199" operator="containsText" text="3B">
      <formula>NOT(ISERROR(SEARCH("3B",E12)))</formula>
    </cfRule>
    <cfRule type="containsText" dxfId="3094" priority="200" operator="containsText" text="2B">
      <formula>NOT(ISERROR(SEARCH("2B",E12)))</formula>
    </cfRule>
    <cfRule type="containsText" dxfId="3093" priority="201" operator="containsText" text="1B">
      <formula>NOT(ISERROR(SEARCH("1B",E12)))</formula>
    </cfRule>
    <cfRule type="containsText" dxfId="3092" priority="202" operator="containsText" text="C ">
      <formula>NOT(ISERROR(SEARCH("C ",E12)))</formula>
    </cfRule>
    <cfRule type="containsText" dxfId="3091" priority="203" operator="containsText" text="CR">
      <formula>NOT(ISERROR(SEARCH("CR",E12)))</formula>
    </cfRule>
    <cfRule type="containsText" dxfId="3090" priority="204" operator="containsText" text="CL">
      <formula>NOT(ISERROR(SEARCH("CL",E12)))</formula>
    </cfRule>
    <cfRule type="containsText" dxfId="3089" priority="205" operator="containsText" text="RF">
      <formula>NOT(ISERROR(SEARCH("RF",E12)))</formula>
    </cfRule>
    <cfRule type="containsText" dxfId="3088" priority="206" operator="containsText" text="LF">
      <formula>NOT(ISERROR(SEARCH("LF",E12)))</formula>
    </cfRule>
  </conditionalFormatting>
  <conditionalFormatting sqref="E13 E4">
    <cfRule type="containsText" dxfId="3087" priority="185" operator="containsText" text="BN">
      <formula>NOT(ISERROR(SEARCH("BN",E4)))</formula>
    </cfRule>
    <cfRule type="containsText" dxfId="3086" priority="186" operator="containsText" text="P">
      <formula>NOT(ISERROR(SEARCH("P",E4)))</formula>
    </cfRule>
    <cfRule type="containsText" dxfId="3085" priority="187" operator="containsText" text="SS">
      <formula>NOT(ISERROR(SEARCH("SS",E4)))</formula>
    </cfRule>
    <cfRule type="containsText" dxfId="3084" priority="188" operator="containsText" text="3B">
      <formula>NOT(ISERROR(SEARCH("3B",E4)))</formula>
    </cfRule>
    <cfRule type="containsText" dxfId="3083" priority="189" operator="containsText" text="2B">
      <formula>NOT(ISERROR(SEARCH("2B",E4)))</formula>
    </cfRule>
    <cfRule type="containsText" dxfId="3082" priority="190" operator="containsText" text="1B">
      <formula>NOT(ISERROR(SEARCH("1B",E4)))</formula>
    </cfRule>
    <cfRule type="containsText" dxfId="3081" priority="191" operator="containsText" text="C ">
      <formula>NOT(ISERROR(SEARCH("C ",E4)))</formula>
    </cfRule>
    <cfRule type="containsText" dxfId="3080" priority="192" operator="containsText" text="CR">
      <formula>NOT(ISERROR(SEARCH("CR",E4)))</formula>
    </cfRule>
    <cfRule type="containsText" dxfId="3079" priority="193" operator="containsText" text="CL">
      <formula>NOT(ISERROR(SEARCH("CL",E4)))</formula>
    </cfRule>
    <cfRule type="containsText" dxfId="3078" priority="194" operator="containsText" text="RF">
      <formula>NOT(ISERROR(SEARCH("RF",E4)))</formula>
    </cfRule>
    <cfRule type="containsText" dxfId="3077" priority="195" operator="containsText" text="LF">
      <formula>NOT(ISERROR(SEARCH("LF",E4)))</formula>
    </cfRule>
  </conditionalFormatting>
  <conditionalFormatting sqref="E3">
    <cfRule type="containsText" dxfId="3076" priority="174" operator="containsText" text="BN">
      <formula>NOT(ISERROR(SEARCH("BN",E3)))</formula>
    </cfRule>
    <cfRule type="containsText" dxfId="3075" priority="175" operator="containsText" text="P">
      <formula>NOT(ISERROR(SEARCH("P",E3)))</formula>
    </cfRule>
    <cfRule type="containsText" dxfId="3074" priority="176" operator="containsText" text="SS">
      <formula>NOT(ISERROR(SEARCH("SS",E3)))</formula>
    </cfRule>
    <cfRule type="containsText" dxfId="3073" priority="177" operator="containsText" text="3B">
      <formula>NOT(ISERROR(SEARCH("3B",E3)))</formula>
    </cfRule>
    <cfRule type="containsText" dxfId="3072" priority="178" operator="containsText" text="2B">
      <formula>NOT(ISERROR(SEARCH("2B",E3)))</formula>
    </cfRule>
    <cfRule type="containsText" dxfId="3071" priority="179" operator="containsText" text="1B">
      <formula>NOT(ISERROR(SEARCH("1B",E3)))</formula>
    </cfRule>
    <cfRule type="containsText" dxfId="3070" priority="180" operator="containsText" text="C ">
      <formula>NOT(ISERROR(SEARCH("C ",E3)))</formula>
    </cfRule>
    <cfRule type="containsText" dxfId="3069" priority="181" operator="containsText" text="CR">
      <formula>NOT(ISERROR(SEARCH("CR",E3)))</formula>
    </cfRule>
    <cfRule type="containsText" dxfId="3068" priority="182" operator="containsText" text="CL">
      <formula>NOT(ISERROR(SEARCH("CL",E3)))</formula>
    </cfRule>
    <cfRule type="containsText" dxfId="3067" priority="183" operator="containsText" text="RF">
      <formula>NOT(ISERROR(SEARCH("RF",E3)))</formula>
    </cfRule>
    <cfRule type="containsText" dxfId="3066" priority="184" operator="containsText" text="LF">
      <formula>NOT(ISERROR(SEARCH("LF",E3)))</formula>
    </cfRule>
  </conditionalFormatting>
  <conditionalFormatting sqref="F10">
    <cfRule type="containsText" dxfId="3065" priority="152" operator="containsText" text="BN">
      <formula>NOT(ISERROR(SEARCH("BN",F10)))</formula>
    </cfRule>
    <cfRule type="containsText" dxfId="3064" priority="153" operator="containsText" text="P">
      <formula>NOT(ISERROR(SEARCH("P",F10)))</formula>
    </cfRule>
    <cfRule type="containsText" dxfId="3063" priority="154" operator="containsText" text="SS">
      <formula>NOT(ISERROR(SEARCH("SS",F10)))</formula>
    </cfRule>
    <cfRule type="containsText" dxfId="3062" priority="155" operator="containsText" text="3B">
      <formula>NOT(ISERROR(SEARCH("3B",F10)))</formula>
    </cfRule>
    <cfRule type="containsText" dxfId="3061" priority="156" operator="containsText" text="2B">
      <formula>NOT(ISERROR(SEARCH("2B",F10)))</formula>
    </cfRule>
    <cfRule type="containsText" dxfId="3060" priority="157" operator="containsText" text="1B">
      <formula>NOT(ISERROR(SEARCH("1B",F10)))</formula>
    </cfRule>
    <cfRule type="containsText" dxfId="3059" priority="158" operator="containsText" text="C ">
      <formula>NOT(ISERROR(SEARCH("C ",F10)))</formula>
    </cfRule>
    <cfRule type="containsText" dxfId="3058" priority="159" operator="containsText" text="CR">
      <formula>NOT(ISERROR(SEARCH("CR",F10)))</formula>
    </cfRule>
    <cfRule type="containsText" dxfId="3057" priority="160" operator="containsText" text="CL">
      <formula>NOT(ISERROR(SEARCH("CL",F10)))</formula>
    </cfRule>
    <cfRule type="containsText" dxfId="3056" priority="161" operator="containsText" text="RF">
      <formula>NOT(ISERROR(SEARCH("RF",F10)))</formula>
    </cfRule>
    <cfRule type="containsText" dxfId="3055" priority="162" operator="containsText" text="LF">
      <formula>NOT(ISERROR(SEARCH("LF",F10)))</formula>
    </cfRule>
  </conditionalFormatting>
  <conditionalFormatting sqref="F9">
    <cfRule type="containsText" dxfId="3054" priority="141" operator="containsText" text="BN">
      <formula>NOT(ISERROR(SEARCH("BN",F9)))</formula>
    </cfRule>
    <cfRule type="containsText" dxfId="3053" priority="142" operator="containsText" text="P">
      <formula>NOT(ISERROR(SEARCH("P",F9)))</formula>
    </cfRule>
    <cfRule type="containsText" dxfId="3052" priority="143" operator="containsText" text="SS">
      <formula>NOT(ISERROR(SEARCH("SS",F9)))</formula>
    </cfRule>
    <cfRule type="containsText" dxfId="3051" priority="144" operator="containsText" text="3B">
      <formula>NOT(ISERROR(SEARCH("3B",F9)))</formula>
    </cfRule>
    <cfRule type="containsText" dxfId="3050" priority="145" operator="containsText" text="2B">
      <formula>NOT(ISERROR(SEARCH("2B",F9)))</formula>
    </cfRule>
    <cfRule type="containsText" dxfId="3049" priority="146" operator="containsText" text="1B">
      <formula>NOT(ISERROR(SEARCH("1B",F9)))</formula>
    </cfRule>
    <cfRule type="containsText" dxfId="3048" priority="147" operator="containsText" text="C ">
      <formula>NOT(ISERROR(SEARCH("C ",F9)))</formula>
    </cfRule>
    <cfRule type="containsText" dxfId="3047" priority="148" operator="containsText" text="CR">
      <formula>NOT(ISERROR(SEARCH("CR",F9)))</formula>
    </cfRule>
    <cfRule type="containsText" dxfId="3046" priority="149" operator="containsText" text="CL">
      <formula>NOT(ISERROR(SEARCH("CL",F9)))</formula>
    </cfRule>
    <cfRule type="containsText" dxfId="3045" priority="150" operator="containsText" text="RF">
      <formula>NOT(ISERROR(SEARCH("RF",F9)))</formula>
    </cfRule>
    <cfRule type="containsText" dxfId="3044" priority="151" operator="containsText" text="LF">
      <formula>NOT(ISERROR(SEARCH("LF",F9)))</formula>
    </cfRule>
  </conditionalFormatting>
  <conditionalFormatting sqref="F8">
    <cfRule type="containsText" dxfId="3043" priority="130" operator="containsText" text="BN">
      <formula>NOT(ISERROR(SEARCH("BN",F8)))</formula>
    </cfRule>
    <cfRule type="containsText" dxfId="3042" priority="131" operator="containsText" text="P">
      <formula>NOT(ISERROR(SEARCH("P",F8)))</formula>
    </cfRule>
    <cfRule type="containsText" dxfId="3041" priority="132" operator="containsText" text="SS">
      <formula>NOT(ISERROR(SEARCH("SS",F8)))</formula>
    </cfRule>
    <cfRule type="containsText" dxfId="3040" priority="133" operator="containsText" text="3B">
      <formula>NOT(ISERROR(SEARCH("3B",F8)))</formula>
    </cfRule>
    <cfRule type="containsText" dxfId="3039" priority="134" operator="containsText" text="2B">
      <formula>NOT(ISERROR(SEARCH("2B",F8)))</formula>
    </cfRule>
    <cfRule type="containsText" dxfId="3038" priority="135" operator="containsText" text="1B">
      <formula>NOT(ISERROR(SEARCH("1B",F8)))</formula>
    </cfRule>
    <cfRule type="containsText" dxfId="3037" priority="136" operator="containsText" text="C ">
      <formula>NOT(ISERROR(SEARCH("C ",F8)))</formula>
    </cfRule>
    <cfRule type="containsText" dxfId="3036" priority="137" operator="containsText" text="CR">
      <formula>NOT(ISERROR(SEARCH("CR",F8)))</formula>
    </cfRule>
    <cfRule type="containsText" dxfId="3035" priority="138" operator="containsText" text="CL">
      <formula>NOT(ISERROR(SEARCH("CL",F8)))</formula>
    </cfRule>
    <cfRule type="containsText" dxfId="3034" priority="139" operator="containsText" text="RF">
      <formula>NOT(ISERROR(SEARCH("RF",F8)))</formula>
    </cfRule>
    <cfRule type="containsText" dxfId="3033" priority="140" operator="containsText" text="LF">
      <formula>NOT(ISERROR(SEARCH("LF",F8)))</formula>
    </cfRule>
  </conditionalFormatting>
  <conditionalFormatting sqref="F7">
    <cfRule type="containsText" dxfId="3032" priority="119" operator="containsText" text="BN">
      <formula>NOT(ISERROR(SEARCH("BN",F7)))</formula>
    </cfRule>
    <cfRule type="containsText" dxfId="3031" priority="120" operator="containsText" text="P">
      <formula>NOT(ISERROR(SEARCH("P",F7)))</formula>
    </cfRule>
    <cfRule type="containsText" dxfId="3030" priority="121" operator="containsText" text="SS">
      <formula>NOT(ISERROR(SEARCH("SS",F7)))</formula>
    </cfRule>
    <cfRule type="containsText" dxfId="3029" priority="122" operator="containsText" text="3B">
      <formula>NOT(ISERROR(SEARCH("3B",F7)))</formula>
    </cfRule>
    <cfRule type="containsText" dxfId="3028" priority="123" operator="containsText" text="2B">
      <formula>NOT(ISERROR(SEARCH("2B",F7)))</formula>
    </cfRule>
    <cfRule type="containsText" dxfId="3027" priority="124" operator="containsText" text="1B">
      <formula>NOT(ISERROR(SEARCH("1B",F7)))</formula>
    </cfRule>
    <cfRule type="containsText" dxfId="3026" priority="125" operator="containsText" text="C ">
      <formula>NOT(ISERROR(SEARCH("C ",F7)))</formula>
    </cfRule>
    <cfRule type="containsText" dxfId="3025" priority="126" operator="containsText" text="CR">
      <formula>NOT(ISERROR(SEARCH("CR",F7)))</formula>
    </cfRule>
    <cfRule type="containsText" dxfId="3024" priority="127" operator="containsText" text="CL">
      <formula>NOT(ISERROR(SEARCH("CL",F7)))</formula>
    </cfRule>
    <cfRule type="containsText" dxfId="3023" priority="128" operator="containsText" text="RF">
      <formula>NOT(ISERROR(SEARCH("RF",F7)))</formula>
    </cfRule>
    <cfRule type="containsText" dxfId="3022" priority="129" operator="containsText" text="LF">
      <formula>NOT(ISERROR(SEARCH("LF",F7)))</formula>
    </cfRule>
  </conditionalFormatting>
  <conditionalFormatting sqref="F11">
    <cfRule type="containsText" dxfId="3021" priority="108" operator="containsText" text="BN">
      <formula>NOT(ISERROR(SEARCH("BN",F11)))</formula>
    </cfRule>
    <cfRule type="containsText" dxfId="3020" priority="109" operator="containsText" text="P">
      <formula>NOT(ISERROR(SEARCH("P",F11)))</formula>
    </cfRule>
    <cfRule type="containsText" dxfId="3019" priority="110" operator="containsText" text="SS">
      <formula>NOT(ISERROR(SEARCH("SS",F11)))</formula>
    </cfRule>
    <cfRule type="containsText" dxfId="3018" priority="111" operator="containsText" text="3B">
      <formula>NOT(ISERROR(SEARCH("3B",F11)))</formula>
    </cfRule>
    <cfRule type="containsText" dxfId="3017" priority="112" operator="containsText" text="2B">
      <formula>NOT(ISERROR(SEARCH("2B",F11)))</formula>
    </cfRule>
    <cfRule type="containsText" dxfId="3016" priority="113" operator="containsText" text="1B">
      <formula>NOT(ISERROR(SEARCH("1B",F11)))</formula>
    </cfRule>
    <cfRule type="containsText" dxfId="3015" priority="114" operator="containsText" text="C ">
      <formula>NOT(ISERROR(SEARCH("C ",F11)))</formula>
    </cfRule>
    <cfRule type="containsText" dxfId="3014" priority="115" operator="containsText" text="CR">
      <formula>NOT(ISERROR(SEARCH("CR",F11)))</formula>
    </cfRule>
    <cfRule type="containsText" dxfId="3013" priority="116" operator="containsText" text="CL">
      <formula>NOT(ISERROR(SEARCH("CL",F11)))</formula>
    </cfRule>
    <cfRule type="containsText" dxfId="3012" priority="117" operator="containsText" text="RF">
      <formula>NOT(ISERROR(SEARCH("RF",F11)))</formula>
    </cfRule>
    <cfRule type="containsText" dxfId="3011" priority="118" operator="containsText" text="LF">
      <formula>NOT(ISERROR(SEARCH("LF",F11)))</formula>
    </cfRule>
  </conditionalFormatting>
  <conditionalFormatting sqref="F12">
    <cfRule type="containsText" dxfId="3010" priority="97" operator="containsText" text="BN">
      <formula>NOT(ISERROR(SEARCH("BN",F12)))</formula>
    </cfRule>
    <cfRule type="containsText" dxfId="3009" priority="98" operator="containsText" text="P">
      <formula>NOT(ISERROR(SEARCH("P",F12)))</formula>
    </cfRule>
    <cfRule type="containsText" dxfId="3008" priority="99" operator="containsText" text="SS">
      <formula>NOT(ISERROR(SEARCH("SS",F12)))</formula>
    </cfRule>
    <cfRule type="containsText" dxfId="3007" priority="100" operator="containsText" text="3B">
      <formula>NOT(ISERROR(SEARCH("3B",F12)))</formula>
    </cfRule>
    <cfRule type="containsText" dxfId="3006" priority="101" operator="containsText" text="2B">
      <formula>NOT(ISERROR(SEARCH("2B",F12)))</formula>
    </cfRule>
    <cfRule type="containsText" dxfId="3005" priority="102" operator="containsText" text="1B">
      <formula>NOT(ISERROR(SEARCH("1B",F12)))</formula>
    </cfRule>
    <cfRule type="containsText" dxfId="3004" priority="103" operator="containsText" text="C ">
      <formula>NOT(ISERROR(SEARCH("C ",F12)))</formula>
    </cfRule>
    <cfRule type="containsText" dxfId="3003" priority="104" operator="containsText" text="CR">
      <formula>NOT(ISERROR(SEARCH("CR",F12)))</formula>
    </cfRule>
    <cfRule type="containsText" dxfId="3002" priority="105" operator="containsText" text="CL">
      <formula>NOT(ISERROR(SEARCH("CL",F12)))</formula>
    </cfRule>
    <cfRule type="containsText" dxfId="3001" priority="106" operator="containsText" text="RF">
      <formula>NOT(ISERROR(SEARCH("RF",F12)))</formula>
    </cfRule>
    <cfRule type="containsText" dxfId="3000" priority="107" operator="containsText" text="LF">
      <formula>NOT(ISERROR(SEARCH("LF",F12)))</formula>
    </cfRule>
  </conditionalFormatting>
  <conditionalFormatting sqref="F13">
    <cfRule type="containsText" dxfId="2999" priority="86" operator="containsText" text="BN">
      <formula>NOT(ISERROR(SEARCH("BN",F13)))</formula>
    </cfRule>
    <cfRule type="containsText" dxfId="2998" priority="87" operator="containsText" text="P">
      <formula>NOT(ISERROR(SEARCH("P",F13)))</formula>
    </cfRule>
    <cfRule type="containsText" dxfId="2997" priority="88" operator="containsText" text="SS">
      <formula>NOT(ISERROR(SEARCH("SS",F13)))</formula>
    </cfRule>
    <cfRule type="containsText" dxfId="2996" priority="89" operator="containsText" text="3B">
      <formula>NOT(ISERROR(SEARCH("3B",F13)))</formula>
    </cfRule>
    <cfRule type="containsText" dxfId="2995" priority="90" operator="containsText" text="2B">
      <formula>NOT(ISERROR(SEARCH("2B",F13)))</formula>
    </cfRule>
    <cfRule type="containsText" dxfId="2994" priority="91" operator="containsText" text="1B">
      <formula>NOT(ISERROR(SEARCH("1B",F13)))</formula>
    </cfRule>
    <cfRule type="containsText" dxfId="2993" priority="92" operator="containsText" text="C ">
      <formula>NOT(ISERROR(SEARCH("C ",F13)))</formula>
    </cfRule>
    <cfRule type="containsText" dxfId="2992" priority="93" operator="containsText" text="CR">
      <formula>NOT(ISERROR(SEARCH("CR",F13)))</formula>
    </cfRule>
    <cfRule type="containsText" dxfId="2991" priority="94" operator="containsText" text="CL">
      <formula>NOT(ISERROR(SEARCH("CL",F13)))</formula>
    </cfRule>
    <cfRule type="containsText" dxfId="2990" priority="95" operator="containsText" text="RF">
      <formula>NOT(ISERROR(SEARCH("RF",F13)))</formula>
    </cfRule>
    <cfRule type="containsText" dxfId="2989" priority="96" operator="containsText" text="LF">
      <formula>NOT(ISERROR(SEARCH("LF",F13)))</formula>
    </cfRule>
  </conditionalFormatting>
  <conditionalFormatting sqref="F5">
    <cfRule type="containsText" dxfId="2988" priority="75" operator="containsText" text="BN">
      <formula>NOT(ISERROR(SEARCH("BN",F5)))</formula>
    </cfRule>
    <cfRule type="containsText" dxfId="2987" priority="76" operator="containsText" text="P">
      <formula>NOT(ISERROR(SEARCH("P",F5)))</formula>
    </cfRule>
    <cfRule type="containsText" dxfId="2986" priority="77" operator="containsText" text="SS">
      <formula>NOT(ISERROR(SEARCH("SS",F5)))</formula>
    </cfRule>
    <cfRule type="containsText" dxfId="2985" priority="78" operator="containsText" text="3B">
      <formula>NOT(ISERROR(SEARCH("3B",F5)))</formula>
    </cfRule>
    <cfRule type="containsText" dxfId="2984" priority="79" operator="containsText" text="2B">
      <formula>NOT(ISERROR(SEARCH("2B",F5)))</formula>
    </cfRule>
    <cfRule type="containsText" dxfId="2983" priority="80" operator="containsText" text="1B">
      <formula>NOT(ISERROR(SEARCH("1B",F5)))</formula>
    </cfRule>
    <cfRule type="containsText" dxfId="2982" priority="81" operator="containsText" text="C ">
      <formula>NOT(ISERROR(SEARCH("C ",F5)))</formula>
    </cfRule>
    <cfRule type="containsText" dxfId="2981" priority="82" operator="containsText" text="CR">
      <formula>NOT(ISERROR(SEARCH("CR",F5)))</formula>
    </cfRule>
    <cfRule type="containsText" dxfId="2980" priority="83" operator="containsText" text="CL">
      <formula>NOT(ISERROR(SEARCH("CL",F5)))</formula>
    </cfRule>
    <cfRule type="containsText" dxfId="2979" priority="84" operator="containsText" text="RF">
      <formula>NOT(ISERROR(SEARCH("RF",F5)))</formula>
    </cfRule>
    <cfRule type="containsText" dxfId="2978" priority="85" operator="containsText" text="LF">
      <formula>NOT(ISERROR(SEARCH("LF",F5)))</formula>
    </cfRule>
  </conditionalFormatting>
  <conditionalFormatting sqref="F4">
    <cfRule type="containsText" dxfId="2977" priority="64" operator="containsText" text="BN">
      <formula>NOT(ISERROR(SEARCH("BN",F4)))</formula>
    </cfRule>
    <cfRule type="containsText" dxfId="2976" priority="65" operator="containsText" text="P">
      <formula>NOT(ISERROR(SEARCH("P",F4)))</formula>
    </cfRule>
    <cfRule type="containsText" dxfId="2975" priority="66" operator="containsText" text="SS">
      <formula>NOT(ISERROR(SEARCH("SS",F4)))</formula>
    </cfRule>
    <cfRule type="containsText" dxfId="2974" priority="67" operator="containsText" text="3B">
      <formula>NOT(ISERROR(SEARCH("3B",F4)))</formula>
    </cfRule>
    <cfRule type="containsText" dxfId="2973" priority="68" operator="containsText" text="2B">
      <formula>NOT(ISERROR(SEARCH("2B",F4)))</formula>
    </cfRule>
    <cfRule type="containsText" dxfId="2972" priority="69" operator="containsText" text="1B">
      <formula>NOT(ISERROR(SEARCH("1B",F4)))</formula>
    </cfRule>
    <cfRule type="containsText" dxfId="2971" priority="70" operator="containsText" text="C ">
      <formula>NOT(ISERROR(SEARCH("C ",F4)))</formula>
    </cfRule>
    <cfRule type="containsText" dxfId="2970" priority="71" operator="containsText" text="CR">
      <formula>NOT(ISERROR(SEARCH("CR",F4)))</formula>
    </cfRule>
    <cfRule type="containsText" dxfId="2969" priority="72" operator="containsText" text="CL">
      <formula>NOT(ISERROR(SEARCH("CL",F4)))</formula>
    </cfRule>
    <cfRule type="containsText" dxfId="2968" priority="73" operator="containsText" text="RF">
      <formula>NOT(ISERROR(SEARCH("RF",F4)))</formula>
    </cfRule>
    <cfRule type="containsText" dxfId="2967" priority="74" operator="containsText" text="LF">
      <formula>NOT(ISERROR(SEARCH("LF",F4)))</formula>
    </cfRule>
  </conditionalFormatting>
  <conditionalFormatting sqref="D4">
    <cfRule type="containsText" dxfId="2966" priority="42" operator="containsText" text="BN">
      <formula>NOT(ISERROR(SEARCH("BN",D4)))</formula>
    </cfRule>
    <cfRule type="containsText" dxfId="2965" priority="43" operator="containsText" text="P">
      <formula>NOT(ISERROR(SEARCH("P",D4)))</formula>
    </cfRule>
    <cfRule type="containsText" dxfId="2964" priority="44" operator="containsText" text="SS">
      <formula>NOT(ISERROR(SEARCH("SS",D4)))</formula>
    </cfRule>
    <cfRule type="containsText" dxfId="2963" priority="45" operator="containsText" text="3B">
      <formula>NOT(ISERROR(SEARCH("3B",D4)))</formula>
    </cfRule>
    <cfRule type="containsText" dxfId="2962" priority="46" operator="containsText" text="2B">
      <formula>NOT(ISERROR(SEARCH("2B",D4)))</formula>
    </cfRule>
    <cfRule type="containsText" dxfId="2961" priority="47" operator="containsText" text="1B">
      <formula>NOT(ISERROR(SEARCH("1B",D4)))</formula>
    </cfRule>
    <cfRule type="containsText" dxfId="2960" priority="48" operator="containsText" text="C ">
      <formula>NOT(ISERROR(SEARCH("C ",D4)))</formula>
    </cfRule>
    <cfRule type="containsText" dxfId="2959" priority="49" operator="containsText" text="CR">
      <formula>NOT(ISERROR(SEARCH("CR",D4)))</formula>
    </cfRule>
    <cfRule type="containsText" dxfId="2958" priority="50" operator="containsText" text="CL">
      <formula>NOT(ISERROR(SEARCH("CL",D4)))</formula>
    </cfRule>
    <cfRule type="containsText" dxfId="2957" priority="51" operator="containsText" text="RF">
      <formula>NOT(ISERROR(SEARCH("RF",D4)))</formula>
    </cfRule>
    <cfRule type="containsText" dxfId="2956" priority="52" operator="containsText" text="LF">
      <formula>NOT(ISERROR(SEARCH("LF",D4)))</formula>
    </cfRule>
  </conditionalFormatting>
  <conditionalFormatting sqref="F6">
    <cfRule type="containsText" dxfId="2955" priority="31" operator="containsText" text="BN">
      <formula>NOT(ISERROR(SEARCH("BN",F6)))</formula>
    </cfRule>
    <cfRule type="containsText" dxfId="2954" priority="32" operator="containsText" text="P">
      <formula>NOT(ISERROR(SEARCH("P",F6)))</formula>
    </cfRule>
    <cfRule type="containsText" dxfId="2953" priority="33" operator="containsText" text="SS">
      <formula>NOT(ISERROR(SEARCH("SS",F6)))</formula>
    </cfRule>
    <cfRule type="containsText" dxfId="2952" priority="34" operator="containsText" text="3B">
      <formula>NOT(ISERROR(SEARCH("3B",F6)))</formula>
    </cfRule>
    <cfRule type="containsText" dxfId="2951" priority="35" operator="containsText" text="2B">
      <formula>NOT(ISERROR(SEARCH("2B",F6)))</formula>
    </cfRule>
    <cfRule type="containsText" dxfId="2950" priority="36" operator="containsText" text="1B">
      <formula>NOT(ISERROR(SEARCH("1B",F6)))</formula>
    </cfRule>
    <cfRule type="containsText" dxfId="2949" priority="37" operator="containsText" text="C ">
      <formula>NOT(ISERROR(SEARCH("C ",F6)))</formula>
    </cfRule>
    <cfRule type="containsText" dxfId="2948" priority="38" operator="containsText" text="CR">
      <formula>NOT(ISERROR(SEARCH("CR",F6)))</formula>
    </cfRule>
    <cfRule type="containsText" dxfId="2947" priority="39" operator="containsText" text="CL">
      <formula>NOT(ISERROR(SEARCH("CL",F6)))</formula>
    </cfRule>
    <cfRule type="containsText" dxfId="2946" priority="40" operator="containsText" text="RF">
      <formula>NOT(ISERROR(SEARCH("RF",F6)))</formula>
    </cfRule>
    <cfRule type="containsText" dxfId="2945" priority="41" operator="containsText" text="LF">
      <formula>NOT(ISERROR(SEARCH("LF",F6)))</formula>
    </cfRule>
  </conditionalFormatting>
  <conditionalFormatting sqref="K3:L13">
    <cfRule type="cellIs" dxfId="2944" priority="9" operator="equal">
      <formula>1</formula>
    </cfRule>
    <cfRule type="cellIs" dxfId="2943" priority="10" operator="greaterThan">
      <formula>1</formula>
    </cfRule>
  </conditionalFormatting>
  <conditionalFormatting sqref="M3:N13">
    <cfRule type="cellIs" dxfId="2942" priority="8" operator="greaterThan">
      <formula>1</formula>
    </cfRule>
  </conditionalFormatting>
  <conditionalFormatting sqref="I3:I13">
    <cfRule type="cellIs" dxfId="2941" priority="11" operator="equal">
      <formula>0</formula>
    </cfRule>
    <cfRule type="cellIs" dxfId="2940" priority="12" operator="greaterThan">
      <formula>4</formula>
    </cfRule>
    <cfRule type="colorScale" priority="13">
      <colorScale>
        <cfvo type="num" val="1"/>
        <cfvo type="percentile" val="50"/>
        <cfvo type="max"/>
        <color rgb="FFF8696B"/>
        <color rgb="FFFFEB84"/>
        <color rgb="FF63BE7B"/>
      </colorScale>
    </cfRule>
  </conditionalFormatting>
  <conditionalFormatting sqref="N3:N13">
    <cfRule type="cellIs" dxfId="2939" priority="5" operator="between">
      <formula>2</formula>
      <formula>4</formula>
    </cfRule>
    <cfRule type="cellIs" dxfId="2938" priority="6" operator="lessThan">
      <formula>2</formula>
    </cfRule>
    <cfRule type="cellIs" dxfId="2937" priority="7" operator="greaterThan">
      <formula>4</formula>
    </cfRule>
  </conditionalFormatting>
  <conditionalFormatting sqref="S3:AB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4">
    <cfRule type="cellIs" dxfId="2936" priority="1" operator="equal">
      <formula>0</formula>
    </cfRule>
    <cfRule type="cellIs" dxfId="2935" priority="2" operator="greaterThan">
      <formula>4</formula>
    </cfRule>
    <cfRule type="colorScale" priority="3">
      <colorScale>
        <cfvo type="num" val="1"/>
        <cfvo type="percentile" val="50"/>
        <cfvo type="max"/>
        <color rgb="FFF8696B"/>
        <color rgb="FFFFEB84"/>
        <color rgb="FF63BE7B"/>
      </colorScale>
    </cfRule>
  </conditionalFormatting>
  <pageMargins left="0.1" right="0.7" top="0.1" bottom="0.1" header="0.3" footer="0.3"/>
  <pageSetup orientation="landscape" horizontalDpi="0" verticalDpi="0"/>
  <rowBreaks count="1" manualBreakCount="1">
    <brk id="1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Template</vt:lpstr>
      <vt:lpstr>Season Totals</vt:lpstr>
      <vt:lpstr>Game1</vt:lpstr>
      <vt:lpstr>Game2</vt:lpstr>
      <vt:lpstr>Game3</vt:lpstr>
      <vt:lpstr>Game4</vt:lpstr>
      <vt:lpstr>Game5</vt:lpstr>
      <vt:lpstr>Game6</vt:lpstr>
      <vt:lpstr>Game7</vt:lpstr>
      <vt:lpstr>Game8</vt:lpstr>
      <vt:lpstr>Game9</vt:lpstr>
      <vt:lpstr>Game10</vt:lpstr>
      <vt:lpstr>Game11</vt:lpstr>
      <vt:lpstr>Game12</vt:lpstr>
      <vt:lpstr>Game13</vt:lpstr>
      <vt:lpstr>GetColor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 Ma</dc:creator>
  <cp:lastModifiedBy>Turner, Dusty</cp:lastModifiedBy>
  <cp:lastPrinted>2019-05-29T23:10:30Z</cp:lastPrinted>
  <dcterms:created xsi:type="dcterms:W3CDTF">2018-04-13T04:42:44Z</dcterms:created>
  <dcterms:modified xsi:type="dcterms:W3CDTF">2021-04-10T01:55:32Z</dcterms:modified>
</cp:coreProperties>
</file>