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date1904="1" showInkAnnotation="0" autoCompressPictures="0"/>
  <bookViews>
    <workbookView minimized="1" xWindow="0" yWindow="0" windowWidth="25040" windowHeight="13940" tabRatio="500"/>
  </bookViews>
  <sheets>
    <sheet name="Sheet1" sheetId="1" r:id="rId1"/>
  </sheets>
  <definedNames>
    <definedName name="_xlnm.Print_Area" localSheetId="0">Sheet1!$2:$1048576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0" i="1"/>
  <c r="B16" i="1"/>
  <c r="B11" i="1"/>
  <c r="B12" i="1"/>
  <c r="B14" i="1"/>
  <c r="B15" i="1"/>
</calcChain>
</file>

<file path=xl/sharedStrings.xml><?xml version="1.0" encoding="utf-8"?>
<sst xmlns="http://schemas.openxmlformats.org/spreadsheetml/2006/main" count="25" uniqueCount="22">
  <si>
    <t>Circular Pipe Flow Computations</t>
    <phoneticPr fontId="1" type="noConversion"/>
  </si>
  <si>
    <t>Manning's n</t>
    <phoneticPr fontId="1" type="noConversion"/>
  </si>
  <si>
    <t>Depth</t>
    <phoneticPr fontId="1" type="noConversion"/>
  </si>
  <si>
    <t>Diameter</t>
    <phoneticPr fontId="1" type="noConversion"/>
  </si>
  <si>
    <t>Slope</t>
    <phoneticPr fontId="1" type="noConversion"/>
  </si>
  <si>
    <t>Discharge</t>
    <phoneticPr fontId="1" type="noConversion"/>
  </si>
  <si>
    <t>Angle</t>
    <phoneticPr fontId="1" type="noConversion"/>
  </si>
  <si>
    <t>Velocity</t>
    <phoneticPr fontId="1" type="noConversion"/>
  </si>
  <si>
    <t>SI Units Version</t>
    <phoneticPr fontId="1" type="noConversion"/>
  </si>
  <si>
    <t>INPUT DATA</t>
    <phoneticPr fontId="1" type="noConversion"/>
  </si>
  <si>
    <t>INTERMEDIATE COMPUTATIONS</t>
    <phoneticPr fontId="1" type="noConversion"/>
  </si>
  <si>
    <t>DISCHARGE AND VELOCITY</t>
    <phoneticPr fontId="1" type="noConversion"/>
  </si>
  <si>
    <t>&lt;=meters</t>
    <phoneticPr fontId="1" type="noConversion"/>
  </si>
  <si>
    <t>&lt;=m/m</t>
    <phoneticPr fontId="1" type="noConversion"/>
  </si>
  <si>
    <t>&lt;=radians</t>
    <phoneticPr fontId="1" type="noConversion"/>
  </si>
  <si>
    <t>&lt;=sq.m.</t>
    <phoneticPr fontId="1" type="noConversion"/>
  </si>
  <si>
    <t>&lt;=Cubic Meters per Second</t>
    <phoneticPr fontId="1" type="noConversion"/>
  </si>
  <si>
    <t>&lt;=Meters per Second</t>
    <phoneticPr fontId="1" type="noConversion"/>
  </si>
  <si>
    <t>Hyd. Radius</t>
    <phoneticPr fontId="1" type="noConversion"/>
  </si>
  <si>
    <t>Wetted Perimeter</t>
    <phoneticPr fontId="1" type="noConversion"/>
  </si>
  <si>
    <t>Flow Area</t>
    <phoneticPr fontId="1" type="noConversion"/>
  </si>
  <si>
    <t>h/D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</si>
</sst>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153"/>
  <sheetViews>
    <sheetView tabSelected="1" zoomScale="200" workbookViewId="0">
      <selection activeCell="F4" sqref="F3:F4"/>
    </sheetView>
  </sheetViews>
  <sheetFormatPr baseColWidth="10" defaultRowHeight="13" x14ac:dyDescent="0"/>
  <cols>
    <col min="1" max="1" width="13.7109375" customWidth="1"/>
    <col min="2" max="2" width="14.42578125" style="1" customWidth="1"/>
    <col min="3" max="3" width="21" customWidth="1"/>
    <col min="4" max="4" width="2.140625" customWidth="1"/>
    <col min="6" max="6" width="7.85546875" customWidth="1"/>
  </cols>
  <sheetData>
    <row r="1" spans="1:3">
      <c r="A1" t="s">
        <v>0</v>
      </c>
    </row>
    <row r="2" spans="1:3">
      <c r="A2" t="s">
        <v>8</v>
      </c>
    </row>
    <row r="3" spans="1:3">
      <c r="A3" t="s">
        <v>9</v>
      </c>
    </row>
    <row r="4" spans="1:3">
      <c r="A4" s="6" t="s">
        <v>1</v>
      </c>
      <c r="B4" s="7">
        <v>1.4999999999999999E-2</v>
      </c>
      <c r="C4" s="6"/>
    </row>
    <row r="5" spans="1:3">
      <c r="A5" s="6" t="s">
        <v>2</v>
      </c>
      <c r="B5" s="7">
        <v>1.2266655317773174</v>
      </c>
      <c r="C5" s="6" t="s">
        <v>12</v>
      </c>
    </row>
    <row r="6" spans="1:3">
      <c r="A6" s="6" t="s">
        <v>3</v>
      </c>
      <c r="B6" s="7">
        <v>1.63</v>
      </c>
      <c r="C6" s="6" t="s">
        <v>12</v>
      </c>
    </row>
    <row r="7" spans="1:3">
      <c r="A7" s="6" t="s">
        <v>4</v>
      </c>
      <c r="B7" s="7">
        <v>0.01</v>
      </c>
      <c r="C7" s="6" t="s">
        <v>13</v>
      </c>
    </row>
    <row r="8" spans="1:3">
      <c r="A8" t="s">
        <v>10</v>
      </c>
    </row>
    <row r="9" spans="1:3">
      <c r="A9" s="2" t="s">
        <v>6</v>
      </c>
      <c r="B9" s="3">
        <f>ACOS(1-2*B5/B6)</f>
        <v>2.1003069951969686</v>
      </c>
      <c r="C9" s="2" t="s">
        <v>14</v>
      </c>
    </row>
    <row r="10" spans="1:3">
      <c r="A10" s="2" t="s">
        <v>20</v>
      </c>
      <c r="B10" s="3">
        <f>(B6^2*(B9-SIN(B9)*COS(B9)))/4</f>
        <v>1.684637539021582</v>
      </c>
      <c r="C10" s="2" t="s">
        <v>15</v>
      </c>
    </row>
    <row r="11" spans="1:3">
      <c r="A11" s="2" t="s">
        <v>19</v>
      </c>
      <c r="B11" s="3">
        <f>B9*B6</f>
        <v>3.4235004021710584</v>
      </c>
      <c r="C11" s="2" t="s">
        <v>12</v>
      </c>
    </row>
    <row r="12" spans="1:3">
      <c r="A12" s="2" t="s">
        <v>18</v>
      </c>
      <c r="B12" s="3">
        <f>B10/B11</f>
        <v>0.49208042679160974</v>
      </c>
      <c r="C12" s="2" t="s">
        <v>12</v>
      </c>
    </row>
    <row r="13" spans="1:3">
      <c r="A13" t="s">
        <v>11</v>
      </c>
    </row>
    <row r="14" spans="1:3">
      <c r="A14" s="4" t="s">
        <v>5</v>
      </c>
      <c r="B14" s="5">
        <f>(1/B4)*B10*B12^(2/3)*B7^(1/2)</f>
        <v>7.0001273657983365</v>
      </c>
      <c r="C14" s="4" t="s">
        <v>16</v>
      </c>
    </row>
    <row r="15" spans="1:3">
      <c r="A15" s="4" t="s">
        <v>7</v>
      </c>
      <c r="B15" s="5">
        <f>B14/B10</f>
        <v>4.155272100765325</v>
      </c>
      <c r="C15" s="4" t="s">
        <v>17</v>
      </c>
    </row>
    <row r="16" spans="1:3">
      <c r="A16" t="s">
        <v>21</v>
      </c>
      <c r="B16" s="8">
        <f>B5/B6</f>
        <v>0.7525555409676794</v>
      </c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</sheetData>
  <phoneticPr fontId="1" type="noConversion"/>
  <printOptions headings="1" gridLines="1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Cleveland</cp:lastModifiedBy>
  <cp:lastPrinted>2010-03-24T20:51:44Z</cp:lastPrinted>
  <dcterms:created xsi:type="dcterms:W3CDTF">2009-11-17T23:02:03Z</dcterms:created>
  <dcterms:modified xsi:type="dcterms:W3CDTF">2017-03-10T17:18:09Z</dcterms:modified>
</cp:coreProperties>
</file>