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C6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</calcChain>
</file>

<file path=xl/sharedStrings.xml><?xml version="1.0" encoding="utf-8"?>
<sst xmlns="http://schemas.openxmlformats.org/spreadsheetml/2006/main" count="64" uniqueCount="64">
  <si>
    <t>Node ID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</si>
  <si>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</si>
  <si>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</si>
  <si>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</si>
  <si>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</si>
  <si>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</si>
  <si>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</si>
  <si>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</si>
  <si>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</si>
  <si>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</si>
  <si>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</si>
  <si>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</si>
  <si>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</si>
  <si>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</si>
  <si>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</si>
  <si>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</si>
  <si>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</si>
  <si>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</si>
  <si>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</si>
  <si>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</si>
  <si>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</si>
  <si>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</si>
  <si>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</si>
  <si>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</si>
  <si>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</si>
  <si>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</si>
  <si>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</si>
  <si>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</si>
  <si>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</si>
  <si>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</si>
  <si>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</si>
  <si>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</si>
  <si>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</si>
  <si>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</si>
  <si>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</si>
  <si>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</si>
  <si>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</si>
  <si>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</si>
  <si>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</si>
  <si>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</si>
  <si>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</si>
  <si>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</si>
  <si>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</si>
  <si>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</si>
  <si>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</si>
  <si>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</si>
  <si>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</si>
  <si>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</si>
  <si>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</si>
  <si>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</si>
  <si>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</si>
  <si>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</si>
  <si>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</si>
  <si>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</si>
  <si>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</si>
  <si>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</si>
  <si>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</si>
  <si>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SUE Single-Family</t>
  </si>
  <si>
    <t>ADD (0.24 gal/min/SUE)</t>
  </si>
  <si>
    <t>MDD (0.70 gal/min/SUE)</t>
  </si>
  <si>
    <t>MDD+Fire (2000 gpm: 5.63380 per SUE)</t>
  </si>
  <si>
    <t>PHD (0.40 gal/min/SUE)</t>
  </si>
  <si>
    <t>Totals:</t>
  </si>
  <si>
    <t>Somewhere USA Node Demands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</si>
</sst>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vertical="top" textRotation="90" wrapText="1"/>
    </xf>
    <xf numFmtId="0" fontId="0" fillId="0" borderId="8" xfId="0" applyBorder="1" applyAlignment="1">
      <alignment vertical="top" textRotation="90" wrapText="1"/>
    </xf>
    <xf numFmtId="0" fontId="0" fillId="0" borderId="6" xfId="0" applyBorder="1" applyAlignment="1">
      <alignment vertical="top" textRotation="90" wrapText="1"/>
    </xf>
    <xf numFmtId="0" fontId="0" fillId="0" borderId="7" xfId="0" applyBorder="1" applyAlignment="1">
      <alignment vertical="top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G61"/>
  <sheetViews>
    <sheetView tabSelected="1" topLeftCell="A15" zoomScale="75" workbookViewId="0">
      <selection activeCell="I14" sqref="I14"/>
    </sheetView>
  </sheetViews>
  <sheetFormatPr baseColWidth="10" defaultRowHeight="15" x14ac:dyDescent="0"/>
  <cols>
    <col min="3" max="7" width="6" customWidth="1"/>
  </cols>
  <sheetData>
    <row r="1" spans="2:7">
      <c r="B1" t="s">
        <v>63</v>
      </c>
    </row>
    <row r="2" spans="2:7" ht="16" thickBot="1"/>
    <row r="3" spans="2:7" ht="120" customHeight="1" thickBot="1">
      <c r="B3" s="13" t="s">
        <v>0</v>
      </c>
      <c r="C3" s="14" t="s">
        <v>57</v>
      </c>
      <c r="D3" s="15" t="s">
        <v>58</v>
      </c>
      <c r="E3" s="15" t="s">
        <v>59</v>
      </c>
      <c r="F3" s="15" t="s">
        <v>60</v>
      </c>
      <c r="G3" s="16" t="s">
        <v>61</v>
      </c>
    </row>
    <row r="4" spans="2:7">
      <c r="B4" s="8" t="s">
        <v>1</v>
      </c>
      <c r="C4" s="1">
        <v>0</v>
      </c>
      <c r="D4" s="4"/>
      <c r="E4" s="4"/>
      <c r="F4" s="4"/>
      <c r="G4" s="4"/>
    </row>
    <row r="5" spans="2:7">
      <c r="B5" s="9" t="s">
        <v>2</v>
      </c>
      <c r="C5" s="7">
        <v>6</v>
      </c>
      <c r="D5" s="3">
        <f>C5*0.24</f>
        <v>1.44</v>
      </c>
      <c r="E5" s="3">
        <f>C5*0.7</f>
        <v>4.1999999999999993</v>
      </c>
      <c r="F5" s="3">
        <f>E5+((2000/$C$61)*C5)</f>
        <v>38.002816901408451</v>
      </c>
      <c r="G5" s="3">
        <f>C5*0.4*60</f>
        <v>144.00000000000003</v>
      </c>
    </row>
    <row r="6" spans="2:7">
      <c r="B6" s="9" t="s">
        <v>3</v>
      </c>
      <c r="C6" s="7">
        <v>12</v>
      </c>
      <c r="D6" s="3">
        <f t="shared" ref="D6:D59" si="0">C6*0.24</f>
        <v>2.88</v>
      </c>
      <c r="E6" s="3">
        <f t="shared" ref="E6:E59" si="1">C6*0.7</f>
        <v>8.3999999999999986</v>
      </c>
      <c r="F6" s="3">
        <f t="shared" ref="F6:F59" si="2">E6+((2000/$C$61)*C6)</f>
        <v>76.005633802816902</v>
      </c>
      <c r="G6" s="3">
        <f t="shared" ref="G6:G59" si="3">C6*0.4*60</f>
        <v>288.00000000000006</v>
      </c>
    </row>
    <row r="7" spans="2:7">
      <c r="B7" s="9" t="s">
        <v>4</v>
      </c>
      <c r="C7" s="7">
        <v>10</v>
      </c>
      <c r="D7" s="3">
        <f t="shared" si="0"/>
        <v>2.4</v>
      </c>
      <c r="E7" s="3">
        <f t="shared" si="1"/>
        <v>7</v>
      </c>
      <c r="F7" s="3">
        <f t="shared" si="2"/>
        <v>63.338028169014081</v>
      </c>
      <c r="G7" s="3">
        <f t="shared" si="3"/>
        <v>240</v>
      </c>
    </row>
    <row r="8" spans="2:7">
      <c r="B8" s="9" t="s">
        <v>5</v>
      </c>
      <c r="C8" s="7">
        <v>5</v>
      </c>
      <c r="D8" s="3">
        <f t="shared" si="0"/>
        <v>1.2</v>
      </c>
      <c r="E8" s="3">
        <f t="shared" si="1"/>
        <v>3.5</v>
      </c>
      <c r="F8" s="3">
        <f t="shared" si="2"/>
        <v>31.66901408450704</v>
      </c>
      <c r="G8" s="3">
        <f t="shared" si="3"/>
        <v>120</v>
      </c>
    </row>
    <row r="9" spans="2:7">
      <c r="B9" s="9" t="s">
        <v>6</v>
      </c>
      <c r="C9" s="7">
        <v>3</v>
      </c>
      <c r="D9" s="3">
        <f t="shared" si="0"/>
        <v>0.72</v>
      </c>
      <c r="E9" s="3">
        <f t="shared" si="1"/>
        <v>2.0999999999999996</v>
      </c>
      <c r="F9" s="3">
        <f t="shared" si="2"/>
        <v>19.001408450704226</v>
      </c>
      <c r="G9" s="3">
        <f t="shared" si="3"/>
        <v>72.000000000000014</v>
      </c>
    </row>
    <row r="10" spans="2:7">
      <c r="B10" s="9" t="s">
        <v>7</v>
      </c>
      <c r="C10" s="7">
        <v>7</v>
      </c>
      <c r="D10" s="3">
        <f t="shared" si="0"/>
        <v>1.68</v>
      </c>
      <c r="E10" s="3">
        <f t="shared" si="1"/>
        <v>4.8999999999999995</v>
      </c>
      <c r="F10" s="3">
        <f t="shared" si="2"/>
        <v>44.336619718309855</v>
      </c>
      <c r="G10" s="3">
        <f t="shared" si="3"/>
        <v>168.00000000000003</v>
      </c>
    </row>
    <row r="11" spans="2:7">
      <c r="B11" s="9" t="s">
        <v>8</v>
      </c>
      <c r="C11" s="7">
        <v>12</v>
      </c>
      <c r="D11" s="3">
        <f t="shared" si="0"/>
        <v>2.88</v>
      </c>
      <c r="E11" s="3">
        <f t="shared" si="1"/>
        <v>8.3999999999999986</v>
      </c>
      <c r="F11" s="3">
        <f t="shared" si="2"/>
        <v>76.005633802816902</v>
      </c>
      <c r="G11" s="3">
        <f t="shared" si="3"/>
        <v>288.00000000000006</v>
      </c>
    </row>
    <row r="12" spans="2:7">
      <c r="B12" s="9" t="s">
        <v>9</v>
      </c>
      <c r="C12" s="7">
        <v>7</v>
      </c>
      <c r="D12" s="3">
        <f t="shared" si="0"/>
        <v>1.68</v>
      </c>
      <c r="E12" s="3">
        <f t="shared" si="1"/>
        <v>4.8999999999999995</v>
      </c>
      <c r="F12" s="3">
        <f t="shared" si="2"/>
        <v>44.336619718309855</v>
      </c>
      <c r="G12" s="3">
        <f t="shared" si="3"/>
        <v>168.00000000000003</v>
      </c>
    </row>
    <row r="13" spans="2:7">
      <c r="B13" s="9" t="s">
        <v>10</v>
      </c>
      <c r="C13" s="7">
        <v>6</v>
      </c>
      <c r="D13" s="3">
        <f t="shared" si="0"/>
        <v>1.44</v>
      </c>
      <c r="E13" s="3">
        <f t="shared" si="1"/>
        <v>4.1999999999999993</v>
      </c>
      <c r="F13" s="3">
        <f t="shared" si="2"/>
        <v>38.002816901408451</v>
      </c>
      <c r="G13" s="3">
        <f t="shared" si="3"/>
        <v>144.00000000000003</v>
      </c>
    </row>
    <row r="14" spans="2:7">
      <c r="B14" s="9" t="s">
        <v>11</v>
      </c>
      <c r="C14" s="7">
        <v>4</v>
      </c>
      <c r="D14" s="3">
        <f t="shared" si="0"/>
        <v>0.96</v>
      </c>
      <c r="E14" s="3">
        <f t="shared" si="1"/>
        <v>2.8</v>
      </c>
      <c r="F14" s="3">
        <f t="shared" si="2"/>
        <v>25.335211267605633</v>
      </c>
      <c r="G14" s="3">
        <f t="shared" si="3"/>
        <v>96</v>
      </c>
    </row>
    <row r="15" spans="2:7">
      <c r="B15" s="9" t="s">
        <v>12</v>
      </c>
      <c r="C15" s="7">
        <v>8</v>
      </c>
      <c r="D15" s="3">
        <f t="shared" si="0"/>
        <v>1.92</v>
      </c>
      <c r="E15" s="3">
        <f t="shared" si="1"/>
        <v>5.6</v>
      </c>
      <c r="F15" s="3">
        <f t="shared" si="2"/>
        <v>50.670422535211266</v>
      </c>
      <c r="G15" s="3">
        <f t="shared" si="3"/>
        <v>192</v>
      </c>
    </row>
    <row r="16" spans="2:7">
      <c r="B16" s="9" t="s">
        <v>13</v>
      </c>
      <c r="C16" s="7">
        <v>12</v>
      </c>
      <c r="D16" s="3">
        <f t="shared" si="0"/>
        <v>2.88</v>
      </c>
      <c r="E16" s="3">
        <f t="shared" si="1"/>
        <v>8.3999999999999986</v>
      </c>
      <c r="F16" s="3">
        <f t="shared" si="2"/>
        <v>76.005633802816902</v>
      </c>
      <c r="G16" s="3">
        <f t="shared" si="3"/>
        <v>288.00000000000006</v>
      </c>
    </row>
    <row r="17" spans="2:7">
      <c r="B17" s="9" t="s">
        <v>14</v>
      </c>
      <c r="C17" s="7">
        <v>7</v>
      </c>
      <c r="D17" s="3">
        <f t="shared" si="0"/>
        <v>1.68</v>
      </c>
      <c r="E17" s="3">
        <f t="shared" si="1"/>
        <v>4.8999999999999995</v>
      </c>
      <c r="F17" s="3">
        <f t="shared" si="2"/>
        <v>44.336619718309855</v>
      </c>
      <c r="G17" s="3">
        <f t="shared" si="3"/>
        <v>168.00000000000003</v>
      </c>
    </row>
    <row r="18" spans="2:7">
      <c r="B18" s="9" t="s">
        <v>15</v>
      </c>
      <c r="C18" s="7">
        <v>6</v>
      </c>
      <c r="D18" s="3">
        <f t="shared" si="0"/>
        <v>1.44</v>
      </c>
      <c r="E18" s="3">
        <f t="shared" si="1"/>
        <v>4.1999999999999993</v>
      </c>
      <c r="F18" s="3">
        <f t="shared" si="2"/>
        <v>38.002816901408451</v>
      </c>
      <c r="G18" s="3">
        <f t="shared" si="3"/>
        <v>144.00000000000003</v>
      </c>
    </row>
    <row r="19" spans="2:7">
      <c r="B19" s="9" t="s">
        <v>16</v>
      </c>
      <c r="C19" s="7">
        <v>4</v>
      </c>
      <c r="D19" s="3">
        <f t="shared" si="0"/>
        <v>0.96</v>
      </c>
      <c r="E19" s="3">
        <f t="shared" si="1"/>
        <v>2.8</v>
      </c>
      <c r="F19" s="3">
        <f t="shared" si="2"/>
        <v>25.335211267605633</v>
      </c>
      <c r="G19" s="3">
        <f t="shared" si="3"/>
        <v>96</v>
      </c>
    </row>
    <row r="20" spans="2:7">
      <c r="B20" s="9" t="s">
        <v>17</v>
      </c>
      <c r="C20" s="7">
        <v>8</v>
      </c>
      <c r="D20" s="3">
        <f t="shared" si="0"/>
        <v>1.92</v>
      </c>
      <c r="E20" s="3">
        <f t="shared" si="1"/>
        <v>5.6</v>
      </c>
      <c r="F20" s="3">
        <f t="shared" si="2"/>
        <v>50.670422535211266</v>
      </c>
      <c r="G20" s="3">
        <f t="shared" si="3"/>
        <v>192</v>
      </c>
    </row>
    <row r="21" spans="2:7">
      <c r="B21" s="9" t="s">
        <v>18</v>
      </c>
      <c r="C21" s="7">
        <v>12</v>
      </c>
      <c r="D21" s="3">
        <f t="shared" si="0"/>
        <v>2.88</v>
      </c>
      <c r="E21" s="3">
        <f t="shared" si="1"/>
        <v>8.3999999999999986</v>
      </c>
      <c r="F21" s="3">
        <f t="shared" si="2"/>
        <v>76.005633802816902</v>
      </c>
      <c r="G21" s="3">
        <f t="shared" si="3"/>
        <v>288.00000000000006</v>
      </c>
    </row>
    <row r="22" spans="2:7">
      <c r="B22" s="9" t="s">
        <v>19</v>
      </c>
      <c r="C22" s="7">
        <v>5</v>
      </c>
      <c r="D22" s="3">
        <f t="shared" si="0"/>
        <v>1.2</v>
      </c>
      <c r="E22" s="3">
        <f t="shared" si="1"/>
        <v>3.5</v>
      </c>
      <c r="F22" s="3">
        <f t="shared" si="2"/>
        <v>31.66901408450704</v>
      </c>
      <c r="G22" s="3">
        <f t="shared" si="3"/>
        <v>120</v>
      </c>
    </row>
    <row r="23" spans="2:7">
      <c r="B23" s="9" t="s">
        <v>20</v>
      </c>
      <c r="C23" s="7">
        <v>5</v>
      </c>
      <c r="D23" s="3">
        <f t="shared" si="0"/>
        <v>1.2</v>
      </c>
      <c r="E23" s="3">
        <f t="shared" si="1"/>
        <v>3.5</v>
      </c>
      <c r="F23" s="3">
        <f t="shared" si="2"/>
        <v>31.66901408450704</v>
      </c>
      <c r="G23" s="3">
        <f t="shared" si="3"/>
        <v>120</v>
      </c>
    </row>
    <row r="24" spans="2:7">
      <c r="B24" s="9" t="s">
        <v>21</v>
      </c>
      <c r="C24" s="7">
        <v>4</v>
      </c>
      <c r="D24" s="3">
        <f t="shared" si="0"/>
        <v>0.96</v>
      </c>
      <c r="E24" s="3">
        <f t="shared" si="1"/>
        <v>2.8</v>
      </c>
      <c r="F24" s="3">
        <f t="shared" si="2"/>
        <v>25.335211267605633</v>
      </c>
      <c r="G24" s="3">
        <f t="shared" si="3"/>
        <v>96</v>
      </c>
    </row>
    <row r="25" spans="2:7">
      <c r="B25" s="9" t="s">
        <v>22</v>
      </c>
      <c r="C25" s="7">
        <v>4</v>
      </c>
      <c r="D25" s="3">
        <f t="shared" si="0"/>
        <v>0.96</v>
      </c>
      <c r="E25" s="3">
        <f t="shared" si="1"/>
        <v>2.8</v>
      </c>
      <c r="F25" s="3">
        <f t="shared" si="2"/>
        <v>25.335211267605633</v>
      </c>
      <c r="G25" s="3">
        <f t="shared" si="3"/>
        <v>96</v>
      </c>
    </row>
    <row r="26" spans="2:7">
      <c r="B26" s="9" t="s">
        <v>23</v>
      </c>
      <c r="C26" s="7">
        <v>5</v>
      </c>
      <c r="D26" s="3">
        <f t="shared" si="0"/>
        <v>1.2</v>
      </c>
      <c r="E26" s="3">
        <f t="shared" si="1"/>
        <v>3.5</v>
      </c>
      <c r="F26" s="3">
        <f t="shared" si="2"/>
        <v>31.66901408450704</v>
      </c>
      <c r="G26" s="3">
        <f t="shared" si="3"/>
        <v>120</v>
      </c>
    </row>
    <row r="27" spans="2:7">
      <c r="B27" s="9" t="s">
        <v>24</v>
      </c>
      <c r="C27" s="7">
        <v>5</v>
      </c>
      <c r="D27" s="3">
        <f t="shared" si="0"/>
        <v>1.2</v>
      </c>
      <c r="E27" s="3">
        <f t="shared" si="1"/>
        <v>3.5</v>
      </c>
      <c r="F27" s="3">
        <f t="shared" si="2"/>
        <v>31.66901408450704</v>
      </c>
      <c r="G27" s="3">
        <f t="shared" si="3"/>
        <v>120</v>
      </c>
    </row>
    <row r="28" spans="2:7">
      <c r="B28" s="9" t="s">
        <v>25</v>
      </c>
      <c r="C28" s="7">
        <v>3</v>
      </c>
      <c r="D28" s="3">
        <f t="shared" si="0"/>
        <v>0.72</v>
      </c>
      <c r="E28" s="3">
        <f t="shared" si="1"/>
        <v>2.0999999999999996</v>
      </c>
      <c r="F28" s="3">
        <f t="shared" si="2"/>
        <v>19.001408450704226</v>
      </c>
      <c r="G28" s="3">
        <f t="shared" si="3"/>
        <v>72.000000000000014</v>
      </c>
    </row>
    <row r="29" spans="2:7">
      <c r="B29" s="9" t="s">
        <v>26</v>
      </c>
      <c r="C29" s="7">
        <v>6</v>
      </c>
      <c r="D29" s="3">
        <f t="shared" si="0"/>
        <v>1.44</v>
      </c>
      <c r="E29" s="3">
        <f t="shared" si="1"/>
        <v>4.1999999999999993</v>
      </c>
      <c r="F29" s="3">
        <f t="shared" si="2"/>
        <v>38.002816901408451</v>
      </c>
      <c r="G29" s="3">
        <f t="shared" si="3"/>
        <v>144.00000000000003</v>
      </c>
    </row>
    <row r="30" spans="2:7">
      <c r="B30" s="9" t="s">
        <v>27</v>
      </c>
      <c r="C30" s="7">
        <v>12</v>
      </c>
      <c r="D30" s="3">
        <f t="shared" si="0"/>
        <v>2.88</v>
      </c>
      <c r="E30" s="3">
        <f t="shared" si="1"/>
        <v>8.3999999999999986</v>
      </c>
      <c r="F30" s="3">
        <f t="shared" si="2"/>
        <v>76.005633802816902</v>
      </c>
      <c r="G30" s="3">
        <f t="shared" si="3"/>
        <v>288.00000000000006</v>
      </c>
    </row>
    <row r="31" spans="2:7">
      <c r="B31" s="9" t="s">
        <v>28</v>
      </c>
      <c r="C31" s="7">
        <v>7</v>
      </c>
      <c r="D31" s="3">
        <f t="shared" si="0"/>
        <v>1.68</v>
      </c>
      <c r="E31" s="3">
        <f t="shared" si="1"/>
        <v>4.8999999999999995</v>
      </c>
      <c r="F31" s="3">
        <f t="shared" si="2"/>
        <v>44.336619718309855</v>
      </c>
      <c r="G31" s="3">
        <f t="shared" si="3"/>
        <v>168.00000000000003</v>
      </c>
    </row>
    <row r="32" spans="2:7">
      <c r="B32" s="9" t="s">
        <v>29</v>
      </c>
      <c r="C32" s="7">
        <v>5</v>
      </c>
      <c r="D32" s="3">
        <f t="shared" si="0"/>
        <v>1.2</v>
      </c>
      <c r="E32" s="3">
        <f t="shared" si="1"/>
        <v>3.5</v>
      </c>
      <c r="F32" s="3">
        <f t="shared" si="2"/>
        <v>31.66901408450704</v>
      </c>
      <c r="G32" s="3">
        <f t="shared" si="3"/>
        <v>120</v>
      </c>
    </row>
    <row r="33" spans="2:7">
      <c r="B33" s="9" t="s">
        <v>30</v>
      </c>
      <c r="C33" s="7">
        <v>3</v>
      </c>
      <c r="D33" s="3">
        <f t="shared" si="0"/>
        <v>0.72</v>
      </c>
      <c r="E33" s="3">
        <f t="shared" si="1"/>
        <v>2.0999999999999996</v>
      </c>
      <c r="F33" s="3">
        <f t="shared" si="2"/>
        <v>19.001408450704226</v>
      </c>
      <c r="G33" s="3">
        <f t="shared" si="3"/>
        <v>72.000000000000014</v>
      </c>
    </row>
    <row r="34" spans="2:7">
      <c r="B34" s="9" t="s">
        <v>31</v>
      </c>
      <c r="C34" s="7">
        <v>8</v>
      </c>
      <c r="D34" s="3">
        <f t="shared" si="0"/>
        <v>1.92</v>
      </c>
      <c r="E34" s="3">
        <f t="shared" si="1"/>
        <v>5.6</v>
      </c>
      <c r="F34" s="3">
        <f t="shared" si="2"/>
        <v>50.670422535211266</v>
      </c>
      <c r="G34" s="3">
        <f t="shared" si="3"/>
        <v>192</v>
      </c>
    </row>
    <row r="35" spans="2:7">
      <c r="B35" s="9" t="s">
        <v>32</v>
      </c>
      <c r="C35" s="7">
        <v>12</v>
      </c>
      <c r="D35" s="3">
        <f t="shared" si="0"/>
        <v>2.88</v>
      </c>
      <c r="E35" s="3">
        <f t="shared" si="1"/>
        <v>8.3999999999999986</v>
      </c>
      <c r="F35" s="3">
        <f t="shared" si="2"/>
        <v>76.005633802816902</v>
      </c>
      <c r="G35" s="3">
        <f t="shared" si="3"/>
        <v>288.00000000000006</v>
      </c>
    </row>
    <row r="36" spans="2:7">
      <c r="B36" s="9" t="s">
        <v>33</v>
      </c>
      <c r="C36" s="7">
        <v>5</v>
      </c>
      <c r="D36" s="3">
        <f t="shared" si="0"/>
        <v>1.2</v>
      </c>
      <c r="E36" s="3">
        <f t="shared" si="1"/>
        <v>3.5</v>
      </c>
      <c r="F36" s="3">
        <f t="shared" si="2"/>
        <v>31.66901408450704</v>
      </c>
      <c r="G36" s="3">
        <f t="shared" si="3"/>
        <v>120</v>
      </c>
    </row>
    <row r="37" spans="2:7">
      <c r="B37" s="9" t="s">
        <v>34</v>
      </c>
      <c r="C37" s="7">
        <v>5</v>
      </c>
      <c r="D37" s="3">
        <f t="shared" si="0"/>
        <v>1.2</v>
      </c>
      <c r="E37" s="3">
        <f t="shared" si="1"/>
        <v>3.5</v>
      </c>
      <c r="F37" s="3">
        <f t="shared" si="2"/>
        <v>31.66901408450704</v>
      </c>
      <c r="G37" s="3">
        <f t="shared" si="3"/>
        <v>120</v>
      </c>
    </row>
    <row r="38" spans="2:7">
      <c r="B38" s="9" t="s">
        <v>35</v>
      </c>
      <c r="C38" s="7">
        <v>2</v>
      </c>
      <c r="D38" s="3">
        <f t="shared" si="0"/>
        <v>0.48</v>
      </c>
      <c r="E38" s="3">
        <f t="shared" si="1"/>
        <v>1.4</v>
      </c>
      <c r="F38" s="3">
        <f t="shared" si="2"/>
        <v>12.667605633802816</v>
      </c>
      <c r="G38" s="3">
        <f t="shared" si="3"/>
        <v>48</v>
      </c>
    </row>
    <row r="39" spans="2:7">
      <c r="B39" s="9" t="s">
        <v>36</v>
      </c>
      <c r="C39" s="7">
        <v>8</v>
      </c>
      <c r="D39" s="3">
        <f t="shared" si="0"/>
        <v>1.92</v>
      </c>
      <c r="E39" s="3">
        <f t="shared" si="1"/>
        <v>5.6</v>
      </c>
      <c r="F39" s="3">
        <f t="shared" si="2"/>
        <v>50.670422535211266</v>
      </c>
      <c r="G39" s="3">
        <f t="shared" si="3"/>
        <v>192</v>
      </c>
    </row>
    <row r="40" spans="2:7">
      <c r="B40" s="9" t="s">
        <v>37</v>
      </c>
      <c r="C40" s="7">
        <v>12</v>
      </c>
      <c r="D40" s="3">
        <f t="shared" si="0"/>
        <v>2.88</v>
      </c>
      <c r="E40" s="3">
        <f t="shared" si="1"/>
        <v>8.3999999999999986</v>
      </c>
      <c r="F40" s="3">
        <f t="shared" si="2"/>
        <v>76.005633802816902</v>
      </c>
      <c r="G40" s="3">
        <f t="shared" si="3"/>
        <v>288.00000000000006</v>
      </c>
    </row>
    <row r="41" spans="2:7">
      <c r="B41" s="9" t="s">
        <v>38</v>
      </c>
      <c r="C41" s="7">
        <v>8</v>
      </c>
      <c r="D41" s="3">
        <f t="shared" si="0"/>
        <v>1.92</v>
      </c>
      <c r="E41" s="3">
        <f t="shared" si="1"/>
        <v>5.6</v>
      </c>
      <c r="F41" s="3">
        <f t="shared" si="2"/>
        <v>50.670422535211266</v>
      </c>
      <c r="G41" s="3">
        <f t="shared" si="3"/>
        <v>192</v>
      </c>
    </row>
    <row r="42" spans="2:7">
      <c r="B42" s="9" t="s">
        <v>39</v>
      </c>
      <c r="C42" s="7">
        <v>7</v>
      </c>
      <c r="D42" s="3">
        <f t="shared" si="0"/>
        <v>1.68</v>
      </c>
      <c r="E42" s="3">
        <f t="shared" si="1"/>
        <v>4.8999999999999995</v>
      </c>
      <c r="F42" s="3">
        <f t="shared" si="2"/>
        <v>44.336619718309855</v>
      </c>
      <c r="G42" s="3">
        <f t="shared" si="3"/>
        <v>168.00000000000003</v>
      </c>
    </row>
    <row r="43" spans="2:7">
      <c r="B43" s="9" t="s">
        <v>40</v>
      </c>
      <c r="C43" s="7">
        <v>8</v>
      </c>
      <c r="D43" s="3">
        <f t="shared" si="0"/>
        <v>1.92</v>
      </c>
      <c r="E43" s="3">
        <f t="shared" si="1"/>
        <v>5.6</v>
      </c>
      <c r="F43" s="3">
        <f t="shared" si="2"/>
        <v>50.670422535211266</v>
      </c>
      <c r="G43" s="3">
        <f t="shared" si="3"/>
        <v>192</v>
      </c>
    </row>
    <row r="44" spans="2:7">
      <c r="B44" s="9" t="s">
        <v>41</v>
      </c>
      <c r="C44" s="7">
        <v>12</v>
      </c>
      <c r="D44" s="3">
        <f t="shared" si="0"/>
        <v>2.88</v>
      </c>
      <c r="E44" s="3">
        <f t="shared" si="1"/>
        <v>8.3999999999999986</v>
      </c>
      <c r="F44" s="3">
        <f t="shared" si="2"/>
        <v>76.005633802816902</v>
      </c>
      <c r="G44" s="3">
        <f t="shared" si="3"/>
        <v>288.00000000000006</v>
      </c>
    </row>
    <row r="45" spans="2:7">
      <c r="B45" s="9" t="s">
        <v>42</v>
      </c>
      <c r="C45" s="7">
        <v>7</v>
      </c>
      <c r="D45" s="3">
        <f t="shared" si="0"/>
        <v>1.68</v>
      </c>
      <c r="E45" s="3">
        <f t="shared" si="1"/>
        <v>4.8999999999999995</v>
      </c>
      <c r="F45" s="3">
        <f t="shared" si="2"/>
        <v>44.336619718309855</v>
      </c>
      <c r="G45" s="3">
        <f t="shared" si="3"/>
        <v>168.00000000000003</v>
      </c>
    </row>
    <row r="46" spans="2:7">
      <c r="B46" s="9" t="s">
        <v>43</v>
      </c>
      <c r="C46" s="7">
        <v>4</v>
      </c>
      <c r="D46" s="3">
        <f t="shared" si="0"/>
        <v>0.96</v>
      </c>
      <c r="E46" s="3">
        <f t="shared" si="1"/>
        <v>2.8</v>
      </c>
      <c r="F46" s="3">
        <f t="shared" si="2"/>
        <v>25.335211267605633</v>
      </c>
      <c r="G46" s="3">
        <f t="shared" si="3"/>
        <v>96</v>
      </c>
    </row>
    <row r="47" spans="2:7">
      <c r="B47" s="9" t="s">
        <v>44</v>
      </c>
      <c r="C47" s="7">
        <v>6</v>
      </c>
      <c r="D47" s="3">
        <f t="shared" si="0"/>
        <v>1.44</v>
      </c>
      <c r="E47" s="3">
        <f t="shared" si="1"/>
        <v>4.1999999999999993</v>
      </c>
      <c r="F47" s="3">
        <f t="shared" si="2"/>
        <v>38.002816901408451</v>
      </c>
      <c r="G47" s="3">
        <f t="shared" si="3"/>
        <v>144.00000000000003</v>
      </c>
    </row>
    <row r="48" spans="2:7">
      <c r="B48" s="9" t="s">
        <v>45</v>
      </c>
      <c r="C48" s="7">
        <v>7</v>
      </c>
      <c r="D48" s="3">
        <f t="shared" si="0"/>
        <v>1.68</v>
      </c>
      <c r="E48" s="3">
        <f t="shared" si="1"/>
        <v>4.8999999999999995</v>
      </c>
      <c r="F48" s="3">
        <f t="shared" si="2"/>
        <v>44.336619718309855</v>
      </c>
      <c r="G48" s="3">
        <f t="shared" si="3"/>
        <v>168.00000000000003</v>
      </c>
    </row>
    <row r="49" spans="2:7">
      <c r="B49" s="9" t="s">
        <v>46</v>
      </c>
      <c r="C49" s="7">
        <v>4</v>
      </c>
      <c r="D49" s="3">
        <f t="shared" si="0"/>
        <v>0.96</v>
      </c>
      <c r="E49" s="3">
        <f t="shared" si="1"/>
        <v>2.8</v>
      </c>
      <c r="F49" s="3">
        <f t="shared" si="2"/>
        <v>25.335211267605633</v>
      </c>
      <c r="G49" s="3">
        <f t="shared" si="3"/>
        <v>96</v>
      </c>
    </row>
    <row r="50" spans="2:7">
      <c r="B50" s="9" t="s">
        <v>47</v>
      </c>
      <c r="C50" s="7">
        <v>9</v>
      </c>
      <c r="D50" s="3">
        <f t="shared" si="0"/>
        <v>2.16</v>
      </c>
      <c r="E50" s="3">
        <f t="shared" si="1"/>
        <v>6.3</v>
      </c>
      <c r="F50" s="3">
        <f t="shared" si="2"/>
        <v>57.00422535211267</v>
      </c>
      <c r="G50" s="3">
        <f t="shared" si="3"/>
        <v>216</v>
      </c>
    </row>
    <row r="51" spans="2:7">
      <c r="B51" s="9" t="s">
        <v>48</v>
      </c>
      <c r="C51" s="7">
        <v>4</v>
      </c>
      <c r="D51" s="3">
        <f t="shared" si="0"/>
        <v>0.96</v>
      </c>
      <c r="E51" s="3">
        <f t="shared" si="1"/>
        <v>2.8</v>
      </c>
      <c r="F51" s="3">
        <f t="shared" si="2"/>
        <v>25.335211267605633</v>
      </c>
      <c r="G51" s="3">
        <f t="shared" si="3"/>
        <v>96</v>
      </c>
    </row>
    <row r="52" spans="2:7">
      <c r="B52" s="9" t="s">
        <v>49</v>
      </c>
      <c r="C52" s="7">
        <v>6</v>
      </c>
      <c r="D52" s="3">
        <f t="shared" si="0"/>
        <v>1.44</v>
      </c>
      <c r="E52" s="3">
        <f t="shared" si="1"/>
        <v>4.1999999999999993</v>
      </c>
      <c r="F52" s="3">
        <f t="shared" si="2"/>
        <v>38.002816901408451</v>
      </c>
      <c r="G52" s="3">
        <f t="shared" si="3"/>
        <v>144.00000000000003</v>
      </c>
    </row>
    <row r="53" spans="2:7">
      <c r="B53" s="9" t="s">
        <v>50</v>
      </c>
      <c r="C53" s="7">
        <v>6</v>
      </c>
      <c r="D53" s="3">
        <f t="shared" si="0"/>
        <v>1.44</v>
      </c>
      <c r="E53" s="3">
        <f t="shared" si="1"/>
        <v>4.1999999999999993</v>
      </c>
      <c r="F53" s="3">
        <f t="shared" si="2"/>
        <v>38.002816901408451</v>
      </c>
      <c r="G53" s="3">
        <f t="shared" si="3"/>
        <v>144.00000000000003</v>
      </c>
    </row>
    <row r="54" spans="2:7">
      <c r="B54" s="9" t="s">
        <v>51</v>
      </c>
      <c r="C54" s="7">
        <v>4</v>
      </c>
      <c r="D54" s="3">
        <f t="shared" si="0"/>
        <v>0.96</v>
      </c>
      <c r="E54" s="3">
        <f t="shared" si="1"/>
        <v>2.8</v>
      </c>
      <c r="F54" s="3">
        <f t="shared" si="2"/>
        <v>25.335211267605633</v>
      </c>
      <c r="G54" s="3">
        <f t="shared" si="3"/>
        <v>96</v>
      </c>
    </row>
    <row r="55" spans="2:7">
      <c r="B55" s="9" t="s">
        <v>52</v>
      </c>
      <c r="C55" s="7">
        <v>6</v>
      </c>
      <c r="D55" s="3">
        <f t="shared" si="0"/>
        <v>1.44</v>
      </c>
      <c r="E55" s="3">
        <f t="shared" si="1"/>
        <v>4.1999999999999993</v>
      </c>
      <c r="F55" s="3">
        <f t="shared" si="2"/>
        <v>38.002816901408451</v>
      </c>
      <c r="G55" s="3">
        <f t="shared" si="3"/>
        <v>144.00000000000003</v>
      </c>
    </row>
    <row r="56" spans="2:7">
      <c r="B56" s="9" t="s">
        <v>53</v>
      </c>
      <c r="C56" s="7">
        <v>3</v>
      </c>
      <c r="D56" s="3">
        <f t="shared" si="0"/>
        <v>0.72</v>
      </c>
      <c r="E56" s="3">
        <f t="shared" si="1"/>
        <v>2.0999999999999996</v>
      </c>
      <c r="F56" s="3">
        <f t="shared" si="2"/>
        <v>19.001408450704226</v>
      </c>
      <c r="G56" s="3">
        <f t="shared" si="3"/>
        <v>72.000000000000014</v>
      </c>
    </row>
    <row r="57" spans="2:7">
      <c r="B57" s="9" t="s">
        <v>54</v>
      </c>
      <c r="C57" s="7">
        <v>4</v>
      </c>
      <c r="D57" s="3">
        <f t="shared" si="0"/>
        <v>0.96</v>
      </c>
      <c r="E57" s="3">
        <f t="shared" si="1"/>
        <v>2.8</v>
      </c>
      <c r="F57" s="3">
        <f t="shared" si="2"/>
        <v>25.335211267605633</v>
      </c>
      <c r="G57" s="3">
        <f t="shared" si="3"/>
        <v>96</v>
      </c>
    </row>
    <row r="58" spans="2:7">
      <c r="B58" s="9" t="s">
        <v>55</v>
      </c>
      <c r="C58" s="7">
        <v>3</v>
      </c>
      <c r="D58" s="3">
        <f t="shared" si="0"/>
        <v>0.72</v>
      </c>
      <c r="E58" s="3">
        <f t="shared" si="1"/>
        <v>2.0999999999999996</v>
      </c>
      <c r="F58" s="3">
        <f t="shared" si="2"/>
        <v>19.001408450704226</v>
      </c>
      <c r="G58" s="3">
        <f t="shared" si="3"/>
        <v>72.000000000000014</v>
      </c>
    </row>
    <row r="59" spans="2:7" ht="17" thickBot="1">
      <c r="B59" s="10" t="s">
        <v>56</v>
      </c>
      <c r="C59" s="7">
        <v>2</v>
      </c>
      <c r="D59" s="3">
        <f t="shared" si="0"/>
        <v>0.48</v>
      </c>
      <c r="E59" s="3">
        <f t="shared" si="1"/>
        <v>1.4</v>
      </c>
      <c r="F59" s="3">
        <f t="shared" si="2"/>
        <v>12.667605633802816</v>
      </c>
      <c r="G59" s="3">
        <f t="shared" si="3"/>
        <v>48</v>
      </c>
    </row>
    <row r="60" spans="2:7" ht="17" thickBot="1">
      <c r="B60" s="11"/>
      <c r="C60" s="12"/>
      <c r="D60" s="12"/>
      <c r="E60" s="12"/>
      <c r="F60" s="12"/>
      <c r="G60" s="12"/>
    </row>
    <row r="61" spans="2:7" ht="17" thickBot="1">
      <c r="B61" s="2" t="s">
        <v>62</v>
      </c>
      <c r="C61" s="5">
        <f>SUM(C5:C59)</f>
        <v>355</v>
      </c>
      <c r="D61" s="5">
        <f t="shared" ref="D61:G61" si="4">SUM(D5:D59)</f>
        <v>85.199999999999989</v>
      </c>
      <c r="E61" s="5">
        <f t="shared" si="4"/>
        <v>248.5</v>
      </c>
      <c r="F61" s="5">
        <f t="shared" si="4"/>
        <v>2248.5</v>
      </c>
      <c r="G61" s="6">
        <f t="shared" si="4"/>
        <v>8520.0000000000018</v>
      </c>
    </row>
  </sheetData>
  <phoneticPr fontId="1" type="noConversion"/>
  <pageMargins left="0.25" right="0.25" top="0.75" bottom="0.75" header="0.3" footer="0.3"/>
  <pageSetup scale="6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Greene, G</dc:creator>
  <cp:lastModifiedBy>theodore cleveland</cp:lastModifiedBy>
  <cp:lastPrinted>2020-12-09T12:28:55Z</cp:lastPrinted>
  <dcterms:created xsi:type="dcterms:W3CDTF">2020-12-09T11:03:29Z</dcterms:created>
  <dcterms:modified xsi:type="dcterms:W3CDTF">2021-05-26T15:25:45Z</dcterms:modified>
</cp:coreProperties>
</file>