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eodore/Desktop/"/>
    </mc:Choice>
  </mc:AlternateContent>
  <xr:revisionPtr revIDLastSave="0" documentId="13_ncr:1_{0E4C0A2C-3CEF-844C-9850-88B3C0C7C1D2}" xr6:coauthVersionLast="47" xr6:coauthVersionMax="47" xr10:uidLastSave="{00000000-0000-0000-0000-000000000000}"/>
  <bookViews>
    <workbookView xWindow="2200" yWindow="660" windowWidth="29980" windowHeight="20600" xr2:uid="{DBC81588-A6B4-DB4E-8D0D-D2A7A2B3F760}"/>
  </bookViews>
  <sheets>
    <sheet name="UpwindExplic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K11" i="1"/>
  <c r="L11" i="1"/>
  <c r="M11" i="1"/>
  <c r="N11" i="1"/>
  <c r="E11" i="1"/>
  <c r="D11" i="1"/>
  <c r="C14" i="1"/>
  <c r="C15" i="1"/>
  <c r="C16" i="1"/>
  <c r="C17" i="1"/>
  <c r="B7" i="1"/>
  <c r="E13" i="1" s="1"/>
  <c r="C13" i="1"/>
  <c r="C12" i="1"/>
  <c r="B12" i="1"/>
  <c r="B14" i="1"/>
  <c r="B15" i="1"/>
  <c r="B16" i="1"/>
  <c r="B17" i="1"/>
  <c r="B13" i="1"/>
  <c r="E14" i="1" l="1"/>
  <c r="F13" i="1"/>
  <c r="G13" i="1" s="1"/>
  <c r="H13" i="1" s="1"/>
  <c r="I13" i="1" s="1"/>
  <c r="J13" i="1" s="1"/>
  <c r="K13" i="1" s="1"/>
  <c r="L13" i="1" s="1"/>
  <c r="M13" i="1" s="1"/>
  <c r="N13" i="1" s="1"/>
  <c r="E17" i="1"/>
  <c r="E16" i="1"/>
  <c r="E15" i="1"/>
  <c r="F15" i="1" s="1"/>
  <c r="F14" i="1" l="1"/>
  <c r="G14" i="1" s="1"/>
  <c r="H14" i="1" s="1"/>
  <c r="I14" i="1" s="1"/>
  <c r="J14" i="1" s="1"/>
  <c r="K14" i="1" s="1"/>
  <c r="L14" i="1" s="1"/>
  <c r="M14" i="1" s="1"/>
  <c r="N14" i="1" s="1"/>
  <c r="F16" i="1"/>
  <c r="G16" i="1" s="1"/>
  <c r="F17" i="1"/>
  <c r="G17" i="1" s="1"/>
  <c r="H17" i="1" s="1"/>
  <c r="G15" i="1" l="1"/>
  <c r="H15" i="1" s="1"/>
  <c r="I15" i="1" s="1"/>
  <c r="J15" i="1" s="1"/>
  <c r="K15" i="1" s="1"/>
  <c r="L15" i="1" s="1"/>
  <c r="M15" i="1" s="1"/>
  <c r="N15" i="1" s="1"/>
  <c r="H16" i="1" l="1"/>
  <c r="I16" i="1" l="1"/>
  <c r="J16" i="1" s="1"/>
  <c r="K16" i="1" s="1"/>
  <c r="L16" i="1" s="1"/>
  <c r="M16" i="1" s="1"/>
  <c r="N16" i="1" s="1"/>
  <c r="I17" i="1"/>
  <c r="J17" i="1" s="1"/>
  <c r="K17" i="1" s="1"/>
  <c r="L17" i="1" s="1"/>
  <c r="M17" i="1" s="1"/>
  <c r="N17" i="1" s="1"/>
</calcChain>
</file>

<file path=xl/sharedStrings.xml><?xml version="1.0" encoding="utf-8"?>
<sst xmlns="http://schemas.openxmlformats.org/spreadsheetml/2006/main" count="12" uniqueCount="12">
  <si>
    <t>Upwind Formulation for 1D Mass Transport</t>
  </si>
  <si>
    <t>dx</t>
  </si>
  <si>
    <t>dt</t>
  </si>
  <si>
    <t>V</t>
  </si>
  <si>
    <t>advection velocity (i.e. q/n)</t>
  </si>
  <si>
    <t>x_i_cell_center</t>
  </si>
  <si>
    <t>time_index_n</t>
  </si>
  <si>
    <t>cell_index_i</t>
  </si>
  <si>
    <t>v_i_cell_left_edge</t>
  </si>
  <si>
    <t>dt/dx</t>
  </si>
  <si>
    <t>&lt;= A boundary condition</t>
  </si>
  <si>
    <t>Initial 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</si>
</sst>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7A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textRotation="90"/>
    </xf>
    <xf numFmtId="0" fontId="0" fillId="2" borderId="0" xfId="0" applyFill="1"/>
    <xf numFmtId="0" fontId="0" fillId="2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7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Profile</a:t>
            </a:r>
          </a:p>
          <a:p>
            <a:pPr>
              <a:defRPr/>
            </a:pPr>
            <a:r>
              <a:rPr lang="en-US"/>
              <a:t>Time = 2 time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UpwindExplicit!$F$11</c:f>
              <c:strCache>
                <c:ptCount val="1"/>
                <c:pt idx="0">
                  <c:v>2</c:v>
                </c:pt>
              </c:strCache>
            </c:strRef>
          </c:tx>
          <c:spPr>
            <a:ln w="571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UpwindExplicit!$B$12:$B$17</c:f>
              <c:numCache>
                <c:formatCode>General</c:formatCode>
                <c:ptCount val="6"/>
                <c:pt idx="0">
                  <c:v>-0.5</c:v>
                </c:pt>
                <c:pt idx="1">
                  <c:v>0.5</c:v>
                </c:pt>
                <c:pt idx="2">
                  <c:v>1.5</c:v>
                </c:pt>
                <c:pt idx="3">
                  <c:v>2.5</c:v>
                </c:pt>
                <c:pt idx="4">
                  <c:v>3.5</c:v>
                </c:pt>
                <c:pt idx="5">
                  <c:v>4.5</c:v>
                </c:pt>
              </c:numCache>
            </c:numRef>
          </c:xVal>
          <c:yVal>
            <c:numRef>
              <c:f>UpwindExplicit!$F$12:$F$17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3-944D-9D73-EE8A672CA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65776"/>
        <c:axId val="1481341344"/>
      </c:scatterChart>
      <c:valAx>
        <c:axId val="14807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(Length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41344"/>
        <c:crosses val="autoZero"/>
        <c:crossBetween val="midCat"/>
      </c:valAx>
      <c:valAx>
        <c:axId val="14813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(concentration</a:t>
                </a:r>
                <a:r>
                  <a:rPr lang="en-US" baseline="0"/>
                  <a:t> units)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layout>
            <c:manualLayout>
              <c:xMode val="edge"/>
              <c:yMode val="edge"/>
              <c:x val="2.3504273504273504E-2"/>
              <c:y val="0.27990776456586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Concentration History</a:t>
            </a:r>
          </a:p>
          <a:p>
            <a:pPr>
              <a:defRPr/>
            </a:pPr>
            <a:r>
              <a:rPr lang="en-US"/>
              <a:t>Location = 2.5 length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UpwindExplicit!$B$15</c:f>
              <c:strCache>
                <c:ptCount val="1"/>
                <c:pt idx="0">
                  <c:v>2.5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UpwindExplicit!$D$11:$N$11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UpwindExplicit!$D$15:$N$15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C-C645-8E39-341022F9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65776"/>
        <c:axId val="1481341344"/>
      </c:scatterChart>
      <c:valAx>
        <c:axId val="14807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Time(Time  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41344"/>
        <c:crosses val="autoZero"/>
        <c:crossBetween val="midCat"/>
      </c:valAx>
      <c:valAx>
        <c:axId val="14813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(concentration</a:t>
                </a:r>
                <a:r>
                  <a:rPr lang="en-US" baseline="0"/>
                  <a:t> units)</a:t>
                </a:r>
              </a:p>
              <a:p>
                <a:pPr>
                  <a:defRPr/>
                </a:pP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18</xdr:row>
      <xdr:rowOff>152400</xdr:rowOff>
    </xdr:from>
    <xdr:to>
      <xdr:col>11</xdr:col>
      <xdr:colOff>76200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DE292-4D63-2CC7-72C8-E472DD71C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139700</xdr:colOff>
      <xdr:row>18</xdr:row>
      <xdr:rowOff>139700</xdr:rowOff>
    </xdr:from>
    <xdr:to>
      <xdr:col>19</xdr:col>
      <xdr:colOff>241300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06167E-4C48-C94D-900C-89D025907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241300</xdr:colOff>
      <xdr:row>2</xdr:row>
      <xdr:rowOff>127000</xdr:rowOff>
    </xdr:from>
    <xdr:ext cx="984250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846A873-BC92-A043-FA2E-BE124514AB56}"/>
            </a:ext>
          </a:extLst>
        </xdr:cNvPr>
        <xdr:cNvSpPr txBox="1"/>
      </xdr:nvSpPr>
      <xdr:spPr>
        <a:xfrm>
          <a:off x="5143500" y="508000"/>
          <a:ext cx="9842500" cy="26456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=D13+$B$7*($C12*(0.5*(1+$C12/ABS($C12))*D12+0.5*(1-$C12/ABS($C12))*D13) - $C13*(0.5*(1+$C13/ABS($C13))*D13+0.5*(1-$C13/ABS($C13))*$C14))</a:t>
          </a:r>
        </a:p>
      </xdr:txBody>
    </xdr:sp>
    <xdr:clientData/>
  </xdr:oneCellAnchor>
  <xdr:twoCellAnchor>
    <xdr:from>
      <xdr:col>4</xdr:col>
      <xdr:colOff>25400</xdr:colOff>
      <xdr:row>3</xdr:row>
      <xdr:rowOff>68780</xdr:rowOff>
    </xdr:from>
    <xdr:to>
      <xdr:col>9</xdr:col>
      <xdr:colOff>241300</xdr:colOff>
      <xdr:row>12</xdr:row>
      <xdr:rowOff>88900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CE737FAD-99FD-3C12-2EFD-1FC382FD6C75}"/>
            </a:ext>
          </a:extLst>
        </xdr:cNvPr>
        <xdr:cNvCxnSpPr>
          <a:stCxn id="4" idx="1"/>
        </xdr:cNvCxnSpPr>
      </xdr:nvCxnSpPr>
      <xdr:spPr>
        <a:xfrm flipH="1">
          <a:off x="2070100" y="640280"/>
          <a:ext cx="3073400" cy="2560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2E9CB8"/>
      </a:accent2>
      <a:accent3>
        <a:srgbClr val="E97132"/>
      </a:accent3>
      <a:accent4>
        <a:srgbClr val="196B24"/>
      </a:accent4>
      <a:accent5>
        <a:srgbClr val="4EA72E"/>
      </a:accent5>
      <a:accent6>
        <a:srgbClr val="C80724"/>
      </a:accent6>
      <a:hlink>
        <a:srgbClr val="518B9B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4B62-B58B-5F4F-AFC3-93CF3A41E762}">
  <dimension ref="A1:O18"/>
  <sheetViews>
    <sheetView tabSelected="1" workbookViewId="0">
      <selection activeCell="F46" sqref="F46"/>
    </sheetView>
  </sheetViews>
  <sheetFormatPr baseColWidth="10" defaultRowHeight="15" x14ac:dyDescent="0.2"/>
  <cols>
    <col min="1" max="1" width="4.83203125" customWidth="1"/>
    <col min="2" max="2" width="6.1640625" customWidth="1"/>
    <col min="3" max="3" width="8.33203125" customWidth="1"/>
    <col min="4" max="14" width="7.5" customWidth="1"/>
  </cols>
  <sheetData>
    <row r="1" spans="1:15" x14ac:dyDescent="0.2">
      <c r="A1" t="s">
        <v>0</v>
      </c>
    </row>
    <row r="4" spans="1:15" x14ac:dyDescent="0.2">
      <c r="A4" t="s">
        <v>1</v>
      </c>
      <c r="B4">
        <v>1</v>
      </c>
    </row>
    <row r="5" spans="1:15" x14ac:dyDescent="0.2">
      <c r="A5" t="s">
        <v>2</v>
      </c>
      <c r="B5">
        <v>1</v>
      </c>
    </row>
    <row r="6" spans="1:15" x14ac:dyDescent="0.2">
      <c r="A6" t="s">
        <v>3</v>
      </c>
      <c r="B6">
        <v>1</v>
      </c>
      <c r="C6" t="s">
        <v>4</v>
      </c>
    </row>
    <row r="7" spans="1:15" x14ac:dyDescent="0.2">
      <c r="A7" t="s">
        <v>9</v>
      </c>
      <c r="B7">
        <f>B5/B4</f>
        <v>1</v>
      </c>
    </row>
    <row r="8" spans="1:15" x14ac:dyDescent="0.2">
      <c r="D8" t="s">
        <v>11</v>
      </c>
    </row>
    <row r="9" spans="1:15" x14ac:dyDescent="0.2">
      <c r="A9" t="s">
        <v>6</v>
      </c>
      <c r="D9" s="2">
        <v>0</v>
      </c>
      <c r="E9">
        <v>1</v>
      </c>
      <c r="F9" s="6">
        <v>2</v>
      </c>
      <c r="G9">
        <v>3</v>
      </c>
      <c r="H9">
        <v>4</v>
      </c>
      <c r="I9">
        <v>5</v>
      </c>
      <c r="J9">
        <v>6</v>
      </c>
      <c r="K9">
        <v>7</v>
      </c>
      <c r="L9">
        <v>8</v>
      </c>
      <c r="M9">
        <v>9</v>
      </c>
      <c r="N9">
        <v>10</v>
      </c>
    </row>
    <row r="10" spans="1:15" x14ac:dyDescent="0.2">
      <c r="D10" s="2"/>
      <c r="F10" s="6"/>
    </row>
    <row r="11" spans="1:15" ht="80" x14ac:dyDescent="0.2">
      <c r="A11" s="1" t="s">
        <v>7</v>
      </c>
      <c r="B11" s="1" t="s">
        <v>5</v>
      </c>
      <c r="C11" t="s">
        <v>8</v>
      </c>
      <c r="D11" s="3">
        <f>D9*$B$5</f>
        <v>0</v>
      </c>
      <c r="E11" s="1">
        <f>E9*$B$5</f>
        <v>1</v>
      </c>
      <c r="F11" s="7">
        <f t="shared" ref="F11:N11" si="0">F9*$B$5</f>
        <v>2</v>
      </c>
      <c r="G11" s="1">
        <f t="shared" si="0"/>
        <v>3</v>
      </c>
      <c r="H11" s="1">
        <f t="shared" si="0"/>
        <v>4</v>
      </c>
      <c r="I11" s="1">
        <f t="shared" si="0"/>
        <v>5</v>
      </c>
      <c r="J11" s="1">
        <f t="shared" si="0"/>
        <v>6</v>
      </c>
      <c r="K11" s="1">
        <f t="shared" si="0"/>
        <v>7</v>
      </c>
      <c r="L11" s="1">
        <f t="shared" si="0"/>
        <v>8</v>
      </c>
      <c r="M11" s="1">
        <f t="shared" si="0"/>
        <v>9</v>
      </c>
      <c r="N11" s="1">
        <f t="shared" si="0"/>
        <v>10</v>
      </c>
    </row>
    <row r="12" spans="1:15" x14ac:dyDescent="0.2">
      <c r="A12">
        <v>0</v>
      </c>
      <c r="B12">
        <f>A12*$B$4-$B$4/2</f>
        <v>-0.5</v>
      </c>
      <c r="C12">
        <f>$B$6</f>
        <v>1</v>
      </c>
      <c r="D12" s="4">
        <v>100</v>
      </c>
      <c r="E12" s="4">
        <v>100</v>
      </c>
      <c r="F12" s="6">
        <v>100</v>
      </c>
      <c r="G12" s="4">
        <v>100</v>
      </c>
      <c r="H12" s="4">
        <v>100</v>
      </c>
      <c r="I12" s="4">
        <v>100</v>
      </c>
      <c r="J12" s="4">
        <v>100</v>
      </c>
      <c r="K12" s="4">
        <v>100</v>
      </c>
      <c r="L12" s="4">
        <v>100</v>
      </c>
      <c r="M12" s="4">
        <v>100</v>
      </c>
      <c r="N12" s="4">
        <v>100</v>
      </c>
      <c r="O12" t="s">
        <v>10</v>
      </c>
    </row>
    <row r="13" spans="1:15" x14ac:dyDescent="0.2">
      <c r="A13">
        <v>1</v>
      </c>
      <c r="B13">
        <f>A13*$B$4-$B$4/2</f>
        <v>0.5</v>
      </c>
      <c r="C13">
        <f>$B$6</f>
        <v>1</v>
      </c>
      <c r="D13" s="2">
        <v>0</v>
      </c>
      <c r="E13">
        <f>D13+$B$7*($C12*(0.5*(1+$C12/ABS($C12))*D12+0.5*(1-$C12/ABS($C12))*D13) - $C13*(0.5*(1+$C13/ABS($C13))*D13+0.5*(1-$C13/ABS($C13))*$C14))</f>
        <v>100</v>
      </c>
      <c r="F13" s="6">
        <f>E13+$B$7*($C12*(0.5*(1+$C12/ABS($C12))*E12+0.5*(1-$C12/ABS($C12))*E13) - $C13*(0.5*(1+$C13/ABS($C13))*E13+0.5*(1-$C13/ABS($C13))*$C14))</f>
        <v>100</v>
      </c>
      <c r="G13">
        <f t="shared" ref="G13:I17" si="1">F13+$B$7*($C12*(0.5*(1+$C12/ABS($C12))*F12+0.5*(1-$C12/ABS($C12))*F13) - $C13*(0.5*(1+$C13/ABS($C13))*F13+0.5*(1-$C13/ABS($C13))*$C14))</f>
        <v>100</v>
      </c>
      <c r="H13">
        <f t="shared" si="1"/>
        <v>100</v>
      </c>
      <c r="I13">
        <f t="shared" si="1"/>
        <v>100</v>
      </c>
      <c r="J13">
        <f t="shared" ref="J13:J17" si="2">I13+$B$7*($C12*(0.5*(1+$C12/ABS($C12))*I12+0.5*(1-$C12/ABS($C12))*I13) - $C13*(0.5*(1+$C13/ABS($C13))*I13+0.5*(1-$C13/ABS($C13))*$C14))</f>
        <v>100</v>
      </c>
      <c r="K13">
        <f t="shared" ref="K13:K17" si="3">J13+$B$7*($C12*(0.5*(1+$C12/ABS($C12))*J12+0.5*(1-$C12/ABS($C12))*J13) - $C13*(0.5*(1+$C13/ABS($C13))*J13+0.5*(1-$C13/ABS($C13))*$C14))</f>
        <v>100</v>
      </c>
      <c r="L13">
        <f t="shared" ref="L13:L17" si="4">K13+$B$7*($C12*(0.5*(1+$C12/ABS($C12))*K12+0.5*(1-$C12/ABS($C12))*K13) - $C13*(0.5*(1+$C13/ABS($C13))*K13+0.5*(1-$C13/ABS($C13))*$C14))</f>
        <v>100</v>
      </c>
      <c r="M13">
        <f t="shared" ref="M13:M17" si="5">L13+$B$7*($C12*(0.5*(1+$C12/ABS($C12))*L12+0.5*(1-$C12/ABS($C12))*L13) - $C13*(0.5*(1+$C13/ABS($C13))*L13+0.5*(1-$C13/ABS($C13))*$C14))</f>
        <v>100</v>
      </c>
      <c r="N13">
        <f t="shared" ref="N13:N17" si="6">M13+$B$7*($C12*(0.5*(1+$C12/ABS($C12))*M12+0.5*(1-$C12/ABS($C12))*M13) - $C13*(0.5*(1+$C13/ABS($C13))*M13+0.5*(1-$C13/ABS($C13))*$C14))</f>
        <v>100</v>
      </c>
    </row>
    <row r="14" spans="1:15" x14ac:dyDescent="0.2">
      <c r="A14">
        <v>2</v>
      </c>
      <c r="B14">
        <f t="shared" ref="B14:B17" si="7">A14*$B$4-$B$4/2</f>
        <v>1.5</v>
      </c>
      <c r="C14">
        <f t="shared" ref="C14:C17" si="8">$B$6</f>
        <v>1</v>
      </c>
      <c r="D14" s="2">
        <v>0</v>
      </c>
      <c r="E14">
        <f t="shared" ref="E14:F17" si="9">D14+$B$7*($C13*(0.5*(1+$C13/ABS($C13))*D13+0.5*(1-$C13/ABS($C13))*D14) - $C14*(0.5*(1+$C14/ABS($C14))*D14+0.5*(1-$C14/ABS($C14))*$C15))</f>
        <v>0</v>
      </c>
      <c r="F14" s="6">
        <f t="shared" si="9"/>
        <v>100</v>
      </c>
      <c r="G14">
        <f t="shared" si="1"/>
        <v>100</v>
      </c>
      <c r="H14">
        <f t="shared" si="1"/>
        <v>100</v>
      </c>
      <c r="I14">
        <f t="shared" si="1"/>
        <v>100</v>
      </c>
      <c r="J14">
        <f t="shared" si="2"/>
        <v>100</v>
      </c>
      <c r="K14">
        <f t="shared" si="3"/>
        <v>100</v>
      </c>
      <c r="L14">
        <f t="shared" si="4"/>
        <v>100</v>
      </c>
      <c r="M14">
        <f t="shared" si="5"/>
        <v>100</v>
      </c>
      <c r="N14">
        <f t="shared" si="6"/>
        <v>100</v>
      </c>
    </row>
    <row r="15" spans="1:15" x14ac:dyDescent="0.2">
      <c r="A15" s="5">
        <v>3</v>
      </c>
      <c r="B15" s="5">
        <f t="shared" si="7"/>
        <v>2.5</v>
      </c>
      <c r="C15" s="5">
        <f t="shared" si="8"/>
        <v>1</v>
      </c>
      <c r="D15" s="5">
        <v>0</v>
      </c>
      <c r="E15" s="5">
        <f t="shared" si="9"/>
        <v>0</v>
      </c>
      <c r="F15" s="6">
        <f t="shared" si="9"/>
        <v>0</v>
      </c>
      <c r="G15" s="5">
        <f t="shared" si="1"/>
        <v>100</v>
      </c>
      <c r="H15" s="5">
        <f t="shared" si="1"/>
        <v>100</v>
      </c>
      <c r="I15" s="5">
        <f t="shared" si="1"/>
        <v>100</v>
      </c>
      <c r="J15" s="5">
        <f t="shared" si="2"/>
        <v>100</v>
      </c>
      <c r="K15" s="5">
        <f t="shared" si="3"/>
        <v>100</v>
      </c>
      <c r="L15" s="5">
        <f t="shared" si="4"/>
        <v>100</v>
      </c>
      <c r="M15" s="5">
        <f t="shared" si="5"/>
        <v>100</v>
      </c>
      <c r="N15" s="5">
        <f t="shared" si="6"/>
        <v>100</v>
      </c>
    </row>
    <row r="16" spans="1:15" x14ac:dyDescent="0.2">
      <c r="A16">
        <v>4</v>
      </c>
      <c r="B16">
        <f t="shared" si="7"/>
        <v>3.5</v>
      </c>
      <c r="C16">
        <f t="shared" si="8"/>
        <v>1</v>
      </c>
      <c r="D16" s="2">
        <v>0</v>
      </c>
      <c r="E16">
        <f t="shared" si="9"/>
        <v>0</v>
      </c>
      <c r="F16" s="6">
        <f t="shared" si="9"/>
        <v>0</v>
      </c>
      <c r="G16">
        <f t="shared" si="1"/>
        <v>0</v>
      </c>
      <c r="H16">
        <f t="shared" si="1"/>
        <v>100</v>
      </c>
      <c r="I16">
        <f t="shared" si="1"/>
        <v>100</v>
      </c>
      <c r="J16">
        <f t="shared" si="2"/>
        <v>100</v>
      </c>
      <c r="K16">
        <f t="shared" si="3"/>
        <v>100</v>
      </c>
      <c r="L16">
        <f t="shared" si="4"/>
        <v>100</v>
      </c>
      <c r="M16">
        <f t="shared" si="5"/>
        <v>100</v>
      </c>
      <c r="N16">
        <f t="shared" si="6"/>
        <v>100</v>
      </c>
    </row>
    <row r="17" spans="1:14" x14ac:dyDescent="0.2">
      <c r="A17">
        <v>5</v>
      </c>
      <c r="B17">
        <f t="shared" si="7"/>
        <v>4.5</v>
      </c>
      <c r="C17">
        <f t="shared" si="8"/>
        <v>1</v>
      </c>
      <c r="D17" s="2">
        <v>0</v>
      </c>
      <c r="E17">
        <f t="shared" si="9"/>
        <v>0</v>
      </c>
      <c r="F17" s="6">
        <f t="shared" si="9"/>
        <v>0</v>
      </c>
      <c r="G17">
        <f t="shared" si="1"/>
        <v>0</v>
      </c>
      <c r="H17">
        <f t="shared" si="1"/>
        <v>0</v>
      </c>
      <c r="I17">
        <f t="shared" si="1"/>
        <v>100</v>
      </c>
      <c r="J17">
        <f t="shared" si="2"/>
        <v>100</v>
      </c>
      <c r="K17">
        <f t="shared" si="3"/>
        <v>100</v>
      </c>
      <c r="L17">
        <f t="shared" si="4"/>
        <v>100</v>
      </c>
      <c r="M17">
        <f t="shared" si="5"/>
        <v>100</v>
      </c>
      <c r="N17">
        <f t="shared" si="6"/>
        <v>100</v>
      </c>
    </row>
    <row r="18" spans="1:14" x14ac:dyDescent="0.2">
      <c r="D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UpwindExplicit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Cleveland, Theodore</dc:creator>
  <cp:lastModifiedBy>Cleveland, Theodore</cp:lastModifiedBy>
  <dcterms:created xsi:type="dcterms:W3CDTF">2024-09-18T21:57:14Z</dcterms:created>
  <dcterms:modified xsi:type="dcterms:W3CDTF">2024-09-18T23:34:54Z</dcterms:modified>
</cp:coreProperties>
</file>