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060" tabRatio="872" firstSheet="14" activeTab="18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e6_v2" sheetId="30" r:id="rId19"/>
    <sheet name="shared_finetune" sheetId="15" r:id="rId20"/>
    <sheet name="greedy_greedy_old" sheetId="13" state="hidden" r:id="rId21"/>
    <sheet name="finetune" sheetId="12" r:id="rId22"/>
    <sheet name="greedy_block" sheetId="16" r:id="rId23"/>
    <sheet name="active_cmp" sheetId="18" r:id="rId24"/>
    <sheet name="mixtral_layer_trim" sheetId="29" r:id="rId25"/>
    <sheet name="mixtral_block" sheetId="25" r:id="rId26"/>
    <sheet name="mixtral_e2" sheetId="24" r:id="rId27"/>
    <sheet name="mixtral_e1" sheetId="26" r:id="rId28"/>
    <sheet name="mixtral_tmp" sheetId="2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<sst xmlns="http://schemas.openxmlformats.org/spreadsheetml/2006/main" count="998" uniqueCount="178">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</sst>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6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5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5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6">
        <v>1</v>
      </c>
      <c r="G3" s="16">
        <v>1</v>
      </c>
      <c r="H3" s="16" t="s">
        <v>7</v>
      </c>
      <c r="I3" s="16">
        <v>9.83</v>
      </c>
      <c r="J3" s="16">
        <v>10</v>
      </c>
    </row>
    <row r="4" spans="1:10">
      <c r="A4" s="25"/>
      <c r="B4" s="25" t="s">
        <v>8</v>
      </c>
      <c r="C4" s="25"/>
      <c r="D4" s="25">
        <v>13.3</v>
      </c>
      <c r="F4" s="16"/>
      <c r="G4" s="16"/>
      <c r="H4" s="16" t="s">
        <v>8</v>
      </c>
      <c r="I4" s="16"/>
      <c r="J4" s="16">
        <v>13.3</v>
      </c>
    </row>
    <row r="5" spans="1:10">
      <c r="A5" s="25"/>
      <c r="B5" s="25" t="s">
        <v>9</v>
      </c>
      <c r="C5" s="25"/>
      <c r="D5" s="143">
        <v>9.75</v>
      </c>
      <c r="F5" s="16"/>
      <c r="G5" s="16"/>
      <c r="H5" s="16" t="s">
        <v>9</v>
      </c>
      <c r="I5" s="16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7">
        <v>2</v>
      </c>
      <c r="G6" s="17" t="s">
        <v>10</v>
      </c>
      <c r="H6" s="17" t="s">
        <v>7</v>
      </c>
      <c r="I6" s="141">
        <v>9.75</v>
      </c>
      <c r="J6" s="17">
        <v>9.99</v>
      </c>
    </row>
    <row r="7" spans="1:10">
      <c r="A7" s="26"/>
      <c r="B7" s="26" t="s">
        <v>8</v>
      </c>
      <c r="C7" s="26"/>
      <c r="D7" s="141">
        <v>9.62</v>
      </c>
      <c r="F7" s="17"/>
      <c r="G7" s="17"/>
      <c r="H7" s="17" t="s">
        <v>8</v>
      </c>
      <c r="I7" s="17"/>
      <c r="J7" s="17">
        <v>13.4</v>
      </c>
    </row>
    <row r="8" spans="1:10">
      <c r="A8" s="26"/>
      <c r="B8" s="26" t="s">
        <v>9</v>
      </c>
      <c r="C8" s="26"/>
      <c r="D8" s="26">
        <v>9.72</v>
      </c>
      <c r="F8" s="17"/>
      <c r="G8" s="17"/>
      <c r="H8" s="17" t="s">
        <v>9</v>
      </c>
      <c r="I8" s="17"/>
      <c r="J8" s="17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6">
        <v>4</v>
      </c>
      <c r="G9" s="16" t="s">
        <v>11</v>
      </c>
      <c r="H9" s="16" t="s">
        <v>7</v>
      </c>
      <c r="I9" s="143">
        <v>72</v>
      </c>
      <c r="J9" s="16">
        <v>212</v>
      </c>
    </row>
    <row r="10" spans="1:10">
      <c r="A10" s="25"/>
      <c r="B10" s="25" t="s">
        <v>8</v>
      </c>
      <c r="C10" s="25"/>
      <c r="D10" s="143">
        <v>9.69</v>
      </c>
      <c r="F10" s="16"/>
      <c r="G10" s="16"/>
      <c r="H10" s="16" t="s">
        <v>8</v>
      </c>
      <c r="I10" s="16"/>
      <c r="J10" s="16">
        <v>128</v>
      </c>
    </row>
    <row r="11" spans="1:10">
      <c r="A11" s="25"/>
      <c r="B11" s="25" t="s">
        <v>9</v>
      </c>
      <c r="C11" s="25"/>
      <c r="D11" s="25">
        <v>9.7</v>
      </c>
      <c r="F11" s="16"/>
      <c r="G11" s="16"/>
      <c r="H11" s="16" t="s">
        <v>9</v>
      </c>
      <c r="I11" s="16"/>
      <c r="J11" s="16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7">
        <v>8</v>
      </c>
      <c r="G12" s="17" t="s">
        <v>12</v>
      </c>
      <c r="H12" s="17" t="s">
        <v>7</v>
      </c>
      <c r="I12" s="17">
        <v>2548</v>
      </c>
      <c r="J12" s="17">
        <v>1439</v>
      </c>
    </row>
    <row r="13" spans="1:10">
      <c r="A13" s="26"/>
      <c r="B13" s="26" t="s">
        <v>8</v>
      </c>
      <c r="C13" s="26"/>
      <c r="D13" s="26">
        <v>9.77</v>
      </c>
      <c r="F13" s="17"/>
      <c r="G13" s="17"/>
      <c r="H13" s="17" t="s">
        <v>8</v>
      </c>
      <c r="I13" s="17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7"/>
      <c r="G14" s="17"/>
      <c r="H14" s="17" t="s">
        <v>9</v>
      </c>
      <c r="I14" s="17"/>
      <c r="J14" s="17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6">
        <v>12</v>
      </c>
      <c r="G15" s="16" t="s">
        <v>13</v>
      </c>
      <c r="H15" s="16" t="s">
        <v>7</v>
      </c>
      <c r="I15" s="16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6"/>
      <c r="G16" s="16"/>
      <c r="H16" s="16" t="s">
        <v>8</v>
      </c>
      <c r="I16" s="16"/>
      <c r="J16" s="16">
        <v>495</v>
      </c>
    </row>
    <row r="17" spans="1:10">
      <c r="A17" s="25"/>
      <c r="B17" s="25" t="s">
        <v>9</v>
      </c>
      <c r="C17" s="25"/>
      <c r="D17" s="25">
        <v>9.67</v>
      </c>
      <c r="F17" s="16"/>
      <c r="G17" s="16"/>
      <c r="H17" s="16" t="s">
        <v>9</v>
      </c>
      <c r="I17" s="16"/>
      <c r="J17" s="16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7">
        <v>24</v>
      </c>
      <c r="G18" s="17" t="s">
        <v>14</v>
      </c>
      <c r="H18" s="17" t="s">
        <v>7</v>
      </c>
      <c r="I18" s="17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7"/>
      <c r="G19" s="17"/>
      <c r="H19" s="17" t="s">
        <v>8</v>
      </c>
      <c r="I19" s="17"/>
      <c r="J19" s="17">
        <v>27430</v>
      </c>
    </row>
    <row r="20" spans="1:10">
      <c r="A20" s="26"/>
      <c r="B20" s="26" t="s">
        <v>9</v>
      </c>
      <c r="C20" s="26"/>
      <c r="D20" s="26">
        <v>9.87</v>
      </c>
      <c r="F20" s="17"/>
      <c r="G20" s="17"/>
      <c r="H20" s="17" t="s">
        <v>9</v>
      </c>
      <c r="I20" s="17"/>
      <c r="J20" s="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0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0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0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0">
        <f t="shared" si="0"/>
        <v>55.7625</v>
      </c>
      <c r="N6" s="10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0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2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2">
        <f t="shared" si="0"/>
        <v>59.3625</v>
      </c>
      <c r="N9" s="12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2">
        <f t="shared" si="0"/>
        <v>59.425</v>
      </c>
      <c r="N10" s="12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4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4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4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2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2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2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4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4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4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2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2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2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0">
        <f t="shared" si="0"/>
        <v>53.7125</v>
      </c>
      <c r="O3" s="47">
        <f>AVERAGE(F3:K3,M3:M3)</f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0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0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0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0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0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2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2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2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2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2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2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2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2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2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4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4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4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4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4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4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4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4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4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2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2"/>
      <c r="O28" s="47">
        <f t="shared" si="2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2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2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2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2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2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2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2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2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2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2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2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2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2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2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2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2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2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2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2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2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2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4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4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4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4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4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4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4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4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4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4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4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2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2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2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2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2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2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2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2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2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4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2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4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2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0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2">
        <f t="shared" si="0"/>
        <v>59.1875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2">
        <f t="shared" si="0"/>
        <v>54.5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4">
        <f t="shared" si="0"/>
        <v>51.8375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2">
        <f t="shared" si="0"/>
        <v>59.4625</v>
      </c>
      <c r="K3" s="13">
        <v>14740736567</v>
      </c>
      <c r="L3" s="11">
        <v>2672936960</v>
      </c>
      <c r="M3" s="13">
        <v>28203</v>
      </c>
      <c r="N3" s="16">
        <v>29458</v>
      </c>
      <c r="O3" s="16">
        <v>0.4136</v>
      </c>
      <c r="P3" s="16">
        <v>2.42</v>
      </c>
      <c r="Q3" s="18">
        <f t="shared" si="1"/>
        <v>1.18085106382979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13105745006</v>
      </c>
      <c r="L4" s="11">
        <v>2517223424</v>
      </c>
      <c r="M4" s="15">
        <v>25134</v>
      </c>
      <c r="N4" s="17">
        <v>26340</v>
      </c>
      <c r="O4" s="17">
        <v>0.3733</v>
      </c>
      <c r="P4" s="17">
        <v>2.68</v>
      </c>
      <c r="Q4" s="18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53.3125</v>
      </c>
      <c r="K5" s="13">
        <v>11470753445</v>
      </c>
      <c r="L5" s="11">
        <v>2361509888</v>
      </c>
      <c r="M5" s="13">
        <v>22016</v>
      </c>
      <c r="N5" s="16">
        <v>23222</v>
      </c>
      <c r="O5" s="16">
        <v>0.3342</v>
      </c>
      <c r="P5" s="16">
        <v>2.99</v>
      </c>
      <c r="Q5" s="18">
        <f t="shared" si="1"/>
        <v>1.46140035906643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4">
        <f t="shared" si="0"/>
        <v>50.975</v>
      </c>
      <c r="K6" s="15">
        <v>9835761884</v>
      </c>
      <c r="L6" s="11">
        <v>2205796352</v>
      </c>
      <c r="M6" s="15">
        <v>18898</v>
      </c>
      <c r="N6" s="17">
        <v>20102</v>
      </c>
      <c r="O6" s="17">
        <v>0.3021</v>
      </c>
      <c r="P6" s="17">
        <v>3.31</v>
      </c>
      <c r="Q6" s="18">
        <f t="shared" si="1"/>
        <v>1.61668321747766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8200770323</v>
      </c>
      <c r="L7" s="11">
        <v>2050082816</v>
      </c>
      <c r="M7" s="16">
        <v>15780</v>
      </c>
      <c r="N7" s="16">
        <v>16983</v>
      </c>
      <c r="O7" s="16">
        <v>0.2704</v>
      </c>
      <c r="P7" s="16">
        <v>3.7</v>
      </c>
      <c r="Q7" s="13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L12" sqref="L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2">
        <f t="shared" si="0"/>
        <v>58.9125</v>
      </c>
      <c r="K3" s="25">
        <v>14766688814</v>
      </c>
      <c r="L3" s="24">
        <v>2828650496</v>
      </c>
      <c r="M3" s="25">
        <v>28302</v>
      </c>
      <c r="N3" s="25">
        <v>29505</v>
      </c>
      <c r="O3" s="25">
        <v>0.4223</v>
      </c>
      <c r="P3" s="25">
        <v>2.37</v>
      </c>
      <c r="Q3" s="27">
        <f t="shared" si="1"/>
        <v>1.15652379824769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4">
        <f t="shared" si="0"/>
        <v>56.3125</v>
      </c>
      <c r="K4" s="26">
        <v>13157649500</v>
      </c>
      <c r="L4" s="24">
        <v>2828650496</v>
      </c>
      <c r="M4" s="26">
        <v>25233</v>
      </c>
      <c r="N4" s="26">
        <v>26437</v>
      </c>
      <c r="O4" s="26">
        <v>0.3886</v>
      </c>
      <c r="P4" s="26">
        <v>2.57</v>
      </c>
      <c r="Q4" s="27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</v>
      </c>
      <c r="K5" s="25">
        <v>11548610186</v>
      </c>
      <c r="L5" s="24">
        <v>2828650496</v>
      </c>
      <c r="M5" s="25">
        <v>22165</v>
      </c>
      <c r="N5" s="25">
        <v>23367</v>
      </c>
      <c r="O5" s="25">
        <v>0.3493</v>
      </c>
      <c r="P5" s="25">
        <v>2.86</v>
      </c>
      <c r="Q5" s="27">
        <f t="shared" si="1"/>
        <v>1.39822502147151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4">
        <f t="shared" si="0"/>
        <v>50.6125</v>
      </c>
      <c r="K6" s="26">
        <v>9939570872</v>
      </c>
      <c r="L6" s="24">
        <v>2828650496</v>
      </c>
      <c r="M6" s="26">
        <v>19096</v>
      </c>
      <c r="N6" s="26">
        <v>20300</v>
      </c>
      <c r="O6" s="26">
        <v>0.308</v>
      </c>
      <c r="P6" s="26">
        <v>3.25</v>
      </c>
      <c r="Q6" s="27">
        <f t="shared" si="1"/>
        <v>1.58571428571429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2">
        <f t="shared" si="0"/>
        <v>48.1</v>
      </c>
      <c r="K7" s="25">
        <v>8330531558</v>
      </c>
      <c r="L7" s="24">
        <v>2828650496</v>
      </c>
      <c r="M7" s="25">
        <v>16027</v>
      </c>
      <c r="N7" s="25">
        <v>17231</v>
      </c>
      <c r="O7" s="25">
        <v>0.2664</v>
      </c>
      <c r="P7" s="25">
        <v>3.75</v>
      </c>
      <c r="Q7" s="27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14" sqref="I14"/>
    </sheetView>
  </sheetViews>
  <sheetFormatPr defaultColWidth="9.23076923076923" defaultRowHeight="16.8" outlineLevelRow="6"/>
  <cols>
    <col min="11" max="11" width="18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H19" sqref="H19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43.2</v>
      </c>
      <c r="C3" s="5">
        <v>73.9</v>
      </c>
      <c r="D3" s="5">
        <v>73</v>
      </c>
      <c r="E3" s="5">
        <v>35.4</v>
      </c>
      <c r="F3" s="5">
        <v>41.2</v>
      </c>
      <c r="G3" s="5">
        <v>78.2</v>
      </c>
      <c r="H3" s="5">
        <v>61.7</v>
      </c>
      <c r="I3" s="5">
        <v>69.5</v>
      </c>
      <c r="J3" s="12">
        <f t="shared" si="0"/>
        <v>59.5125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38.7</v>
      </c>
      <c r="C4" s="7">
        <v>71.8</v>
      </c>
      <c r="D4" s="7">
        <v>67.2</v>
      </c>
      <c r="E4" s="7">
        <v>31.6</v>
      </c>
      <c r="F4" s="7">
        <v>37.4</v>
      </c>
      <c r="G4" s="7">
        <v>77</v>
      </c>
      <c r="H4" s="7">
        <v>61.4</v>
      </c>
      <c r="I4" s="7">
        <v>66.5</v>
      </c>
      <c r="J4" s="14">
        <f t="shared" si="0"/>
        <v>56.45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37.9</v>
      </c>
      <c r="C5" s="5">
        <v>72.3</v>
      </c>
      <c r="D5" s="5">
        <v>64.4</v>
      </c>
      <c r="E5" s="5">
        <v>27.1</v>
      </c>
      <c r="F5" s="5">
        <v>37.6</v>
      </c>
      <c r="G5" s="5">
        <v>75.9</v>
      </c>
      <c r="H5" s="5">
        <v>61.7</v>
      </c>
      <c r="I5" s="5">
        <v>67</v>
      </c>
      <c r="J5" s="12">
        <f t="shared" si="0"/>
        <v>55.4875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34.5</v>
      </c>
      <c r="C6" s="7">
        <v>69.8</v>
      </c>
      <c r="D6" s="7">
        <v>59.4</v>
      </c>
      <c r="E6" s="7">
        <v>24.1</v>
      </c>
      <c r="F6" s="7">
        <v>33.8</v>
      </c>
      <c r="G6" s="7">
        <v>73.4</v>
      </c>
      <c r="H6" s="7">
        <v>61.5</v>
      </c>
      <c r="I6" s="7">
        <v>65.5</v>
      </c>
      <c r="J6" s="14">
        <f t="shared" si="0"/>
        <v>52.75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30.4</v>
      </c>
      <c r="C7" s="5">
        <v>65.5</v>
      </c>
      <c r="D7" s="5">
        <v>52</v>
      </c>
      <c r="E7" s="5">
        <v>24</v>
      </c>
      <c r="F7" s="5">
        <v>31.4</v>
      </c>
      <c r="G7" s="5">
        <v>68.7</v>
      </c>
      <c r="H7" s="5">
        <v>56</v>
      </c>
      <c r="I7" s="5">
        <v>63.8</v>
      </c>
      <c r="J7" s="12">
        <f t="shared" si="0"/>
        <v>48.975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2">
        <f t="shared" si="0"/>
        <v>59.4625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4">
        <f t="shared" si="0"/>
        <v>56.85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2">
        <f t="shared" si="0"/>
        <v>54.9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4">
        <f t="shared" si="0"/>
        <v>52.6125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2">
        <f t="shared" si="0"/>
        <v>48.725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2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4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2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4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2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2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4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2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4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2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1.3534</v>
      </c>
      <c r="P2" s="9">
        <v>0.74</v>
      </c>
      <c r="Q2" s="18">
        <f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2">
        <f t="shared" si="0"/>
        <v>66.6333333333333</v>
      </c>
      <c r="K3" s="13">
        <v>42474934344</v>
      </c>
      <c r="L3" s="11"/>
      <c r="M3" s="13">
        <v>45334</v>
      </c>
      <c r="N3" s="16">
        <v>47603</v>
      </c>
      <c r="O3" s="16">
        <v>1.2839</v>
      </c>
      <c r="P3" s="16">
        <v>0.78</v>
      </c>
      <c r="Q3" s="18">
        <f>P3/0.74</f>
        <v>1.05405405405405</v>
      </c>
      <c r="S3">
        <v>82.2</v>
      </c>
      <c r="T3">
        <v>81.9</v>
      </c>
    </row>
    <row r="4" ht="17.6" spans="1:20">
      <c r="A4">
        <v>6</v>
      </c>
      <c r="B4" s="6">
        <v>51.5</v>
      </c>
      <c r="C4" s="6">
        <v>85.4</v>
      </c>
      <c r="E4" s="6">
        <v>68</v>
      </c>
      <c r="F4" s="6">
        <v>41.4</v>
      </c>
      <c r="H4" s="6">
        <v>69.9</v>
      </c>
      <c r="I4" s="6">
        <v>74.4</v>
      </c>
      <c r="J4" s="14">
        <f t="shared" si="0"/>
        <v>65.1</v>
      </c>
      <c r="K4" s="15">
        <v>38247075984</v>
      </c>
      <c r="L4" s="11"/>
      <c r="M4" s="15">
        <v>45334</v>
      </c>
      <c r="N4" s="17">
        <v>37993</v>
      </c>
      <c r="O4" s="17">
        <v>1.0457</v>
      </c>
      <c r="P4" s="17">
        <v>0.96</v>
      </c>
      <c r="Q4" s="18">
        <f>P4/0.74</f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2">
        <f t="shared" si="0"/>
        <v>61.7833333333333</v>
      </c>
      <c r="K5" s="13">
        <v>34019217624</v>
      </c>
      <c r="L5" s="11"/>
      <c r="M5" s="15">
        <v>45334</v>
      </c>
      <c r="N5" s="16">
        <v>33557</v>
      </c>
      <c r="O5" s="16">
        <v>0.9514</v>
      </c>
      <c r="P5" s="16">
        <v>1.05</v>
      </c>
      <c r="Q5" s="18">
        <f>P5/0.74</f>
        <v>1.41891891891892</v>
      </c>
      <c r="S5">
        <v>74.8</v>
      </c>
      <c r="T5">
        <v>75.9</v>
      </c>
    </row>
    <row r="6" ht="17.6" spans="1:20">
      <c r="A6">
        <v>12</v>
      </c>
      <c r="B6" s="7">
        <v>41.1</v>
      </c>
      <c r="C6" s="7">
        <v>79.4</v>
      </c>
      <c r="E6" s="7">
        <v>54.8</v>
      </c>
      <c r="F6" s="7">
        <v>38.6</v>
      </c>
      <c r="H6" s="7">
        <v>62.1</v>
      </c>
      <c r="I6" s="7">
        <v>66.7</v>
      </c>
      <c r="J6" s="14">
        <f t="shared" si="0"/>
        <v>57.1166666666667</v>
      </c>
      <c r="K6" s="15">
        <v>29791359264</v>
      </c>
      <c r="L6" s="11"/>
      <c r="M6" s="15">
        <v>45334</v>
      </c>
      <c r="N6" s="17">
        <v>29183</v>
      </c>
      <c r="O6" s="17">
        <v>0.8335</v>
      </c>
      <c r="P6" s="17">
        <v>1.2</v>
      </c>
      <c r="Q6" s="18">
        <f>P6/0.74</f>
        <v>1.62162162162162</v>
      </c>
      <c r="S6">
        <v>68.5</v>
      </c>
      <c r="T6">
        <v>71.7</v>
      </c>
    </row>
    <row r="7" ht="17.6" spans="1:20">
      <c r="A7">
        <v>15</v>
      </c>
      <c r="B7" s="8">
        <v>35.8</v>
      </c>
      <c r="C7" s="8">
        <v>55.2</v>
      </c>
      <c r="E7" s="8">
        <v>26.4</v>
      </c>
      <c r="F7" s="8">
        <v>32.3</v>
      </c>
      <c r="H7" s="8">
        <v>54.2</v>
      </c>
      <c r="I7" s="8">
        <v>62.1</v>
      </c>
      <c r="J7" s="12">
        <f t="shared" si="0"/>
        <v>44.3333333333333</v>
      </c>
      <c r="K7" s="16">
        <v>25563500904</v>
      </c>
      <c r="L7" s="11"/>
      <c r="M7" s="16">
        <v>45334</v>
      </c>
      <c r="N7" s="16">
        <v>24838</v>
      </c>
      <c r="O7" s="16">
        <v>0.7864</v>
      </c>
      <c r="P7" s="16">
        <v>1.27</v>
      </c>
      <c r="Q7" s="18">
        <f>P7/0.74</f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2">
        <f>AVERAGE(B3:I3)</f>
        <v>66.7166666666667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>P3/0.93</f>
        <v>1.02150537634409</v>
      </c>
      <c r="S3" s="19">
        <v>81.4</v>
      </c>
      <c r="T3" s="5">
        <v>81.9</v>
      </c>
    </row>
    <row r="4" ht="17.6" spans="1:20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4">
        <f>AVERAGE(B4:I4)</f>
        <v>63.2333333333333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>P4/0.93</f>
        <v>1.24731182795699</v>
      </c>
      <c r="S4" s="6">
        <v>72</v>
      </c>
      <c r="T4" s="6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2">
        <f>AVERAGE(B5:I5)</f>
        <v>57.4666666666667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>P5/0.93</f>
        <v>1.40860215053763</v>
      </c>
      <c r="S5" s="5">
        <v>51.4</v>
      </c>
      <c r="T5" s="5">
        <v>69.4</v>
      </c>
    </row>
    <row r="6" ht="17.6" spans="1:20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4">
        <f>AVERAGE(B6:I6)</f>
        <v>45.4166666666667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>P6/0.93</f>
        <v>1.74193548387097</v>
      </c>
      <c r="S6" s="7">
        <v>44.3</v>
      </c>
      <c r="T6" s="7">
        <v>67.5</v>
      </c>
    </row>
    <row r="7" ht="17.6" spans="1:20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2">
        <f>AVERAGE(B7:I7)</f>
        <v>38.7166666666667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>P7/0.93</f>
        <v>2.12903225806452</v>
      </c>
      <c r="S7" s="8">
        <v>38.5</v>
      </c>
      <c r="T7" s="8">
        <v>56.7</v>
      </c>
    </row>
    <row r="8" spans="13:13">
      <c r="M8" s="16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2">
        <f t="shared" si="0"/>
        <v>65.4666666666667</v>
      </c>
      <c r="K3" s="13">
        <v>43531898934</v>
      </c>
      <c r="L3" s="11"/>
      <c r="M3" s="13">
        <v>45334</v>
      </c>
      <c r="N3" s="16">
        <v>48026</v>
      </c>
      <c r="O3" s="16">
        <v>1.0204</v>
      </c>
      <c r="P3" s="16">
        <v>0.98</v>
      </c>
      <c r="Q3" s="18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4">
        <f t="shared" si="0"/>
        <v>63.5333333333333</v>
      </c>
      <c r="K4" s="15">
        <v>40361005164</v>
      </c>
      <c r="L4" s="11"/>
      <c r="M4" s="15">
        <v>45334</v>
      </c>
      <c r="N4" s="17">
        <v>47813</v>
      </c>
      <c r="O4" s="17">
        <v>0.9701</v>
      </c>
      <c r="P4" s="17">
        <v>1.03</v>
      </c>
      <c r="Q4" s="18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2">
        <f t="shared" si="0"/>
        <v>61.75</v>
      </c>
      <c r="K5" s="13">
        <v>37190111394</v>
      </c>
      <c r="L5" s="11"/>
      <c r="M5" s="15">
        <v>45334</v>
      </c>
      <c r="N5" s="16">
        <v>47534</v>
      </c>
      <c r="O5" s="16">
        <v>0.9127</v>
      </c>
      <c r="P5" s="16">
        <v>1.1</v>
      </c>
      <c r="Q5" s="18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4">
        <f t="shared" si="0"/>
        <v>60.5666666666667</v>
      </c>
      <c r="K6" s="15">
        <v>34019217624</v>
      </c>
      <c r="L6" s="11"/>
      <c r="M6" s="15">
        <v>45334</v>
      </c>
      <c r="N6" s="17">
        <v>47405</v>
      </c>
      <c r="O6" s="17">
        <v>0.8694</v>
      </c>
      <c r="P6" s="17">
        <v>1.15</v>
      </c>
      <c r="Q6" s="18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2">
        <f t="shared" si="0"/>
        <v>58.3</v>
      </c>
      <c r="K7" s="16">
        <v>30848323854</v>
      </c>
      <c r="L7" s="11"/>
      <c r="M7" s="16">
        <v>45334</v>
      </c>
      <c r="N7" s="16">
        <v>47220</v>
      </c>
      <c r="O7" s="16">
        <v>0.8211</v>
      </c>
      <c r="P7" s="16">
        <v>1.22</v>
      </c>
      <c r="Q7" s="18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2">
        <f>AVERAGE(B8:I8)</f>
        <v>52.8666666666667</v>
      </c>
      <c r="K8">
        <v>27677430084</v>
      </c>
      <c r="M8" s="16">
        <v>45335</v>
      </c>
      <c r="N8">
        <v>47187</v>
      </c>
      <c r="O8">
        <v>0.7816</v>
      </c>
      <c r="P8">
        <v>1.28</v>
      </c>
      <c r="Q8" s="18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2">
        <f>AVERAGE(B9:I9)</f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8">
        <f t="shared" si="1"/>
        <v>1.46236559139785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10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2">
        <f t="shared" si="0"/>
        <v>64.1166666666667</v>
      </c>
      <c r="K3" s="13">
        <v>43003416639</v>
      </c>
      <c r="L3" s="11"/>
      <c r="M3" s="13">
        <v>45334.7</v>
      </c>
      <c r="N3" s="16">
        <v>48131</v>
      </c>
      <c r="O3" s="16">
        <v>1.0019</v>
      </c>
      <c r="P3" s="16">
        <v>1</v>
      </c>
      <c r="Q3" s="18">
        <f t="shared" ref="Q3:Q9" si="1">P3/0.93</f>
        <v>1.0752688172043</v>
      </c>
    </row>
    <row r="4" ht="17.6" spans="1:17">
      <c r="A4">
        <v>6</v>
      </c>
      <c r="B4" s="6">
        <v>53.8</v>
      </c>
      <c r="C4" s="6">
        <v>81.9</v>
      </c>
      <c r="D4" s="6"/>
      <c r="E4" s="6">
        <v>53.9</v>
      </c>
      <c r="F4" s="6">
        <v>44.8</v>
      </c>
      <c r="G4" s="6"/>
      <c r="H4" s="6">
        <v>62.8</v>
      </c>
      <c r="I4" s="6">
        <v>75.2</v>
      </c>
      <c r="J4" s="14">
        <f t="shared" si="0"/>
        <v>62.0666666666667</v>
      </c>
      <c r="K4" s="15">
        <v>39304040574</v>
      </c>
      <c r="L4" s="11"/>
      <c r="M4" s="15">
        <v>45334</v>
      </c>
      <c r="N4" s="17">
        <v>47867</v>
      </c>
      <c r="O4" s="17">
        <v>0.9382</v>
      </c>
      <c r="P4" s="17">
        <v>1.07</v>
      </c>
      <c r="Q4" s="18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2">
        <f t="shared" si="0"/>
        <v>60.45</v>
      </c>
      <c r="K5" s="13">
        <v>35604664509</v>
      </c>
      <c r="L5" s="11"/>
      <c r="M5" s="15">
        <v>45334</v>
      </c>
      <c r="N5" s="16">
        <v>47573</v>
      </c>
      <c r="O5" s="16">
        <v>0.8595</v>
      </c>
      <c r="P5" s="16">
        <v>1.16</v>
      </c>
      <c r="Q5" s="18">
        <f t="shared" si="1"/>
        <v>1.24731182795699</v>
      </c>
    </row>
    <row r="6" ht="17.6" spans="1:17">
      <c r="A6">
        <v>12</v>
      </c>
      <c r="B6" s="7">
        <v>47.3</v>
      </c>
      <c r="C6" s="7">
        <v>81.9</v>
      </c>
      <c r="D6" s="7"/>
      <c r="E6" s="7">
        <v>44.6</v>
      </c>
      <c r="F6" s="7">
        <v>39.2</v>
      </c>
      <c r="G6" s="7"/>
      <c r="H6" s="7">
        <v>62.5</v>
      </c>
      <c r="I6" s="7">
        <v>70.4</v>
      </c>
      <c r="J6" s="14">
        <f t="shared" si="0"/>
        <v>57.65</v>
      </c>
      <c r="K6" s="15">
        <v>31905288444</v>
      </c>
      <c r="L6" s="11"/>
      <c r="M6" s="15">
        <v>45334</v>
      </c>
      <c r="N6" s="17">
        <v>47480</v>
      </c>
      <c r="O6" s="17">
        <v>0.8009</v>
      </c>
      <c r="P6" s="17">
        <v>1.25</v>
      </c>
      <c r="Q6" s="18">
        <f t="shared" si="1"/>
        <v>1.34408602150538</v>
      </c>
    </row>
    <row r="7" ht="17.6" spans="1:17">
      <c r="A7">
        <v>15</v>
      </c>
      <c r="B7" s="8">
        <v>43</v>
      </c>
      <c r="C7" s="8">
        <v>80.3</v>
      </c>
      <c r="D7" s="8"/>
      <c r="E7" s="8">
        <v>40.8</v>
      </c>
      <c r="F7" s="8">
        <v>38.6</v>
      </c>
      <c r="G7" s="8"/>
      <c r="H7" s="8">
        <v>57.4</v>
      </c>
      <c r="I7" s="8">
        <v>68.3</v>
      </c>
      <c r="J7" s="12">
        <f t="shared" si="0"/>
        <v>54.7333333333333</v>
      </c>
      <c r="K7" s="16">
        <v>28205912379</v>
      </c>
      <c r="L7" s="11"/>
      <c r="M7" s="16">
        <v>45334</v>
      </c>
      <c r="N7" s="16">
        <v>47134</v>
      </c>
      <c r="O7" s="16">
        <v>0.7343</v>
      </c>
      <c r="P7" s="16">
        <v>1.36</v>
      </c>
      <c r="Q7" s="18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2">
        <f t="shared" si="0"/>
        <v>49.5</v>
      </c>
      <c r="K8">
        <v>24506536314</v>
      </c>
      <c r="M8" s="16">
        <v>45335</v>
      </c>
      <c r="N8">
        <v>47173</v>
      </c>
      <c r="O8">
        <v>0.68</v>
      </c>
      <c r="P8">
        <v>1.47</v>
      </c>
      <c r="Q8" s="18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2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8">
        <f t="shared" si="1"/>
        <v>1.6989247311828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6">
        <v>1</v>
      </c>
      <c r="B4" s="16" t="s">
        <v>7</v>
      </c>
      <c r="C4" s="16">
        <v>19.1</v>
      </c>
      <c r="D4" s="47">
        <v>16.8</v>
      </c>
    </row>
    <row r="5" spans="1:4">
      <c r="A5" s="16"/>
      <c r="B5" s="16" t="s">
        <v>16</v>
      </c>
      <c r="C5" s="16"/>
      <c r="D5" s="47">
        <v>13.43</v>
      </c>
    </row>
    <row r="6" spans="1:4">
      <c r="A6" s="16"/>
      <c r="B6" s="16" t="s">
        <v>17</v>
      </c>
      <c r="C6" s="16"/>
      <c r="D6" s="47">
        <v>12.84</v>
      </c>
    </row>
    <row r="7" spans="1:4">
      <c r="A7" s="16"/>
      <c r="B7" s="16" t="s">
        <v>8</v>
      </c>
      <c r="C7" s="16"/>
      <c r="D7" s="47">
        <v>13.4</v>
      </c>
    </row>
    <row r="8" spans="1:4">
      <c r="A8" s="17">
        <v>2</v>
      </c>
      <c r="B8" s="17" t="s">
        <v>7</v>
      </c>
      <c r="C8" s="17">
        <v>12.7</v>
      </c>
      <c r="D8" s="52">
        <v>12.7</v>
      </c>
    </row>
    <row r="9" spans="1:4">
      <c r="A9" s="17"/>
      <c r="B9" s="17" t="s">
        <v>16</v>
      </c>
      <c r="C9" s="17"/>
      <c r="D9" s="52">
        <v>12.6</v>
      </c>
    </row>
    <row r="10" spans="1:4">
      <c r="A10" s="17"/>
      <c r="B10" s="17" t="s">
        <v>8</v>
      </c>
      <c r="C10" s="17"/>
      <c r="D10" s="52">
        <v>12.8</v>
      </c>
    </row>
    <row r="11" spans="1:4">
      <c r="A11" s="16">
        <v>3</v>
      </c>
      <c r="B11" s="16" t="s">
        <v>7</v>
      </c>
      <c r="C11" s="16">
        <v>13</v>
      </c>
      <c r="D11" s="47">
        <v>12.9</v>
      </c>
    </row>
    <row r="12" spans="1:4">
      <c r="A12" s="16"/>
      <c r="B12" s="16" t="s">
        <v>16</v>
      </c>
      <c r="C12" s="16"/>
      <c r="D12" s="47">
        <v>13</v>
      </c>
    </row>
    <row r="13" spans="1:4">
      <c r="A13" s="16"/>
      <c r="B13" s="16" t="s">
        <v>8</v>
      </c>
      <c r="C13" s="16"/>
      <c r="D13" s="47">
        <v>12.9</v>
      </c>
    </row>
    <row r="14" spans="1:4">
      <c r="A14" s="17">
        <v>4</v>
      </c>
      <c r="B14" s="17" t="s">
        <v>7</v>
      </c>
      <c r="C14" s="17">
        <v>12.9</v>
      </c>
      <c r="D14" s="52">
        <v>13</v>
      </c>
    </row>
    <row r="15" spans="1:4">
      <c r="A15" s="17"/>
      <c r="B15" s="17" t="s">
        <v>16</v>
      </c>
      <c r="C15" s="17"/>
      <c r="D15" s="52">
        <v>12.92</v>
      </c>
    </row>
    <row r="16" spans="1:4">
      <c r="A16" s="17"/>
      <c r="B16" s="17" t="s">
        <v>8</v>
      </c>
      <c r="C16" s="17"/>
      <c r="D16" s="52">
        <v>12.8</v>
      </c>
    </row>
    <row r="17" spans="1:4">
      <c r="A17" s="16">
        <v>5</v>
      </c>
      <c r="B17" s="16" t="s">
        <v>7</v>
      </c>
      <c r="C17" s="16">
        <v>13</v>
      </c>
      <c r="D17" s="47">
        <v>13.1</v>
      </c>
    </row>
    <row r="18" ht="15" customHeight="1" spans="1:4">
      <c r="A18" s="16"/>
      <c r="B18" s="16" t="s">
        <v>16</v>
      </c>
      <c r="C18" s="16"/>
      <c r="D18" s="47">
        <v>13.07</v>
      </c>
    </row>
    <row r="19" ht="15" customHeight="1" spans="1:4">
      <c r="A19" s="16"/>
      <c r="B19" s="16" t="s">
        <v>8</v>
      </c>
      <c r="C19" s="16"/>
      <c r="D19" s="47">
        <v>12.4</v>
      </c>
    </row>
    <row r="20" spans="1:4">
      <c r="A20" s="17">
        <v>6</v>
      </c>
      <c r="B20" s="17" t="s">
        <v>7</v>
      </c>
      <c r="C20" s="17">
        <v>12.9</v>
      </c>
      <c r="D20" s="52">
        <v>12.8</v>
      </c>
    </row>
    <row r="21" spans="1:4">
      <c r="A21" s="15"/>
      <c r="B21" s="17" t="s">
        <v>16</v>
      </c>
      <c r="C21" s="15"/>
      <c r="D21" s="146">
        <v>12.73</v>
      </c>
    </row>
    <row r="22" spans="1:4">
      <c r="A22" s="15"/>
      <c r="B22" s="17" t="s">
        <v>8</v>
      </c>
      <c r="C22" s="15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6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7" t="s">
        <v>7</v>
      </c>
      <c r="C26" s="133">
        <v>12.7</v>
      </c>
      <c r="D26" s="148">
        <v>12.7</v>
      </c>
    </row>
    <row r="27" spans="1:4">
      <c r="A27" s="133"/>
      <c r="B27" s="17" t="s">
        <v>16</v>
      </c>
      <c r="C27" s="133"/>
      <c r="D27" s="148">
        <v>12.6</v>
      </c>
    </row>
    <row r="28" spans="1:4">
      <c r="A28" s="133"/>
      <c r="B28" s="17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6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7" t="s">
        <v>7</v>
      </c>
      <c r="C32" s="133">
        <v>12.7</v>
      </c>
      <c r="D32" s="148">
        <v>12.7</v>
      </c>
    </row>
    <row r="33" spans="1:4">
      <c r="A33" s="133"/>
      <c r="B33" s="17" t="s">
        <v>16</v>
      </c>
      <c r="C33" s="133"/>
      <c r="D33" s="148">
        <v>12.52</v>
      </c>
    </row>
    <row r="34" spans="1:4">
      <c r="A34" s="133"/>
      <c r="B34" s="17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6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7" t="s">
        <v>7</v>
      </c>
      <c r="C38" s="133">
        <v>15.6</v>
      </c>
      <c r="D38" s="148">
        <v>15.6</v>
      </c>
    </row>
    <row r="39" spans="1:4">
      <c r="A39" s="149"/>
      <c r="B39" s="17" t="s">
        <v>16</v>
      </c>
      <c r="C39" s="149"/>
      <c r="D39" s="150">
        <v>15.55</v>
      </c>
    </row>
    <row r="40" spans="1:4">
      <c r="A40" s="149"/>
      <c r="B40" s="17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6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7" t="s">
        <v>7</v>
      </c>
      <c r="C44" s="133">
        <v>16</v>
      </c>
      <c r="D44" s="52">
        <v>16.1</v>
      </c>
    </row>
    <row r="45" spans="1:4">
      <c r="A45" s="133"/>
      <c r="B45" s="17" t="s">
        <v>16</v>
      </c>
      <c r="C45" s="133"/>
      <c r="D45" s="52">
        <v>15.98</v>
      </c>
    </row>
    <row r="46" spans="1:4">
      <c r="A46" s="133"/>
      <c r="B46" s="17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6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7" t="s">
        <v>7</v>
      </c>
      <c r="C50" s="133">
        <v>12.7</v>
      </c>
      <c r="D50" s="52">
        <v>12.7</v>
      </c>
    </row>
    <row r="51" spans="1:4">
      <c r="A51" s="133"/>
      <c r="B51" s="17" t="s">
        <v>16</v>
      </c>
      <c r="C51" s="133"/>
      <c r="D51" s="52">
        <v>12.62</v>
      </c>
    </row>
    <row r="52" spans="1:4">
      <c r="A52" s="133"/>
      <c r="B52" s="17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6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7" t="s">
        <v>7</v>
      </c>
      <c r="C56" s="133">
        <v>12.6</v>
      </c>
      <c r="D56" s="148">
        <v>12.6</v>
      </c>
    </row>
    <row r="57" spans="1:4">
      <c r="A57" s="149"/>
      <c r="B57" s="17" t="s">
        <v>16</v>
      </c>
      <c r="C57" s="149"/>
      <c r="D57" s="150">
        <v>12.56</v>
      </c>
    </row>
    <row r="58" spans="1:4">
      <c r="A58" s="149"/>
      <c r="B58" s="17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6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7" t="s">
        <v>7</v>
      </c>
      <c r="C62" s="133">
        <v>12.7</v>
      </c>
      <c r="D62" s="148">
        <v>12.7</v>
      </c>
    </row>
    <row r="63" spans="1:4">
      <c r="A63" s="133"/>
      <c r="B63" s="17" t="s">
        <v>16</v>
      </c>
      <c r="C63" s="133"/>
      <c r="D63" s="148">
        <v>12.64</v>
      </c>
    </row>
    <row r="64" spans="1:4">
      <c r="A64" s="133"/>
      <c r="B64" s="17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6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7" t="s">
        <v>7</v>
      </c>
      <c r="C68" s="133">
        <v>12.7</v>
      </c>
      <c r="D68" s="148">
        <v>12.7</v>
      </c>
    </row>
    <row r="69" spans="1:4">
      <c r="A69" s="133"/>
      <c r="B69" s="17" t="s">
        <v>16</v>
      </c>
      <c r="C69" s="133"/>
      <c r="D69" s="148">
        <v>12.62</v>
      </c>
    </row>
    <row r="70" spans="1:4">
      <c r="A70" s="133"/>
      <c r="B70" s="17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6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7" t="s">
        <v>7</v>
      </c>
      <c r="C74" s="133">
        <v>12.8</v>
      </c>
      <c r="D74" s="148">
        <v>12.7</v>
      </c>
    </row>
    <row r="75" spans="1:4">
      <c r="A75" s="149"/>
      <c r="B75" s="17" t="s">
        <v>16</v>
      </c>
      <c r="C75" s="149"/>
      <c r="D75" s="150">
        <v>12.66</v>
      </c>
    </row>
    <row r="76" spans="1:4">
      <c r="A76" s="149"/>
      <c r="B76" s="17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6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7" t="s">
        <v>7</v>
      </c>
      <c r="C80" s="133">
        <v>16</v>
      </c>
      <c r="D80" s="148">
        <v>16</v>
      </c>
    </row>
    <row r="81" spans="1:4">
      <c r="A81" s="133"/>
      <c r="B81" s="17" t="s">
        <v>16</v>
      </c>
      <c r="C81" s="133"/>
      <c r="D81" s="148">
        <v>15.94</v>
      </c>
    </row>
    <row r="82" spans="1:4">
      <c r="A82" s="133"/>
      <c r="B82" s="17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6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8"/>
      <c r="B3" s="18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9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0">
        <f>AVERAGE(C2:J2)</f>
        <v>61.6125</v>
      </c>
    </row>
    <row r="3" spans="1:11">
      <c r="A3" s="64">
        <v>0.893</v>
      </c>
      <c r="B3" s="7" t="s">
        <v>45</v>
      </c>
      <c r="C3" s="14">
        <v>42.2</v>
      </c>
      <c r="D3" s="14">
        <v>71.7102</v>
      </c>
      <c r="E3" s="14">
        <v>71.3793</v>
      </c>
      <c r="F3" s="14">
        <v>36.8906</v>
      </c>
      <c r="G3" s="14">
        <v>39.794</v>
      </c>
      <c r="H3" s="14">
        <v>77.1624</v>
      </c>
      <c r="I3" s="14">
        <v>47.3058</v>
      </c>
      <c r="J3" s="14">
        <v>69.7871</v>
      </c>
      <c r="K3" s="14">
        <f>AVERAGE(C3:J3)</f>
        <v>57.028675</v>
      </c>
    </row>
    <row r="4" spans="1:11">
      <c r="A4" s="64">
        <v>0.908</v>
      </c>
      <c r="B4" s="7" t="s">
        <v>104</v>
      </c>
      <c r="C4" s="14">
        <v>43.3</v>
      </c>
      <c r="D4" s="14">
        <v>74</v>
      </c>
      <c r="E4" s="14">
        <v>74.8</v>
      </c>
      <c r="F4" s="14">
        <v>38</v>
      </c>
      <c r="G4" s="14">
        <v>39.4</v>
      </c>
      <c r="H4" s="14">
        <v>78.6</v>
      </c>
      <c r="I4" s="14">
        <v>58.8</v>
      </c>
      <c r="J4" s="14">
        <v>68.8</v>
      </c>
      <c r="K4" s="14">
        <f>AVERAGE(C4:J4)</f>
        <v>59.4625</v>
      </c>
    </row>
    <row r="5" ht="17" customHeight="1" spans="1:11">
      <c r="A5" s="64"/>
      <c r="B5" s="7" t="s">
        <v>105</v>
      </c>
      <c r="C5" s="14">
        <v>43.7</v>
      </c>
      <c r="D5" s="14">
        <v>73.7</v>
      </c>
      <c r="E5" s="14">
        <v>74.8</v>
      </c>
      <c r="F5" s="14">
        <v>38</v>
      </c>
      <c r="G5" s="14">
        <v>39</v>
      </c>
      <c r="H5" s="14">
        <v>78.8</v>
      </c>
      <c r="I5" s="14">
        <v>58.8</v>
      </c>
      <c r="J5" s="14">
        <v>68.6</v>
      </c>
      <c r="K5" s="14" t="s">
        <v>106</v>
      </c>
    </row>
    <row r="6" s="36" customFormat="1" spans="1:11">
      <c r="A6" s="65">
        <v>0.821</v>
      </c>
      <c r="B6" s="5" t="s">
        <v>45</v>
      </c>
      <c r="C6" s="12">
        <v>38.7</v>
      </c>
      <c r="D6" s="12">
        <v>69.497</v>
      </c>
      <c r="E6" s="12">
        <v>67.1197</v>
      </c>
      <c r="F6" s="12">
        <v>32.8983</v>
      </c>
      <c r="G6" s="12">
        <v>37.809</v>
      </c>
      <c r="H6" s="12">
        <v>74.7094</v>
      </c>
      <c r="I6" s="12">
        <v>48.034</v>
      </c>
      <c r="J6" s="12">
        <v>67.5383</v>
      </c>
      <c r="K6" s="12">
        <f>AVERAGE(C6:J6)</f>
        <v>54.5382125</v>
      </c>
    </row>
    <row r="7" s="36" customFormat="1" spans="1:11">
      <c r="A7" s="65">
        <v>0.816</v>
      </c>
      <c r="B7" s="5" t="s">
        <v>104</v>
      </c>
      <c r="C7" s="12">
        <v>38.4</v>
      </c>
      <c r="D7" s="12">
        <v>73</v>
      </c>
      <c r="E7" s="12">
        <v>66.5</v>
      </c>
      <c r="F7" s="12">
        <v>29.3</v>
      </c>
      <c r="G7" s="12">
        <v>37.8</v>
      </c>
      <c r="H7" s="12">
        <v>77.2</v>
      </c>
      <c r="I7" s="12">
        <v>58.1</v>
      </c>
      <c r="J7" s="12">
        <v>68.5</v>
      </c>
      <c r="K7" s="12">
        <f>AVERAGE(C7:J7)</f>
        <v>56.1</v>
      </c>
    </row>
    <row r="8" s="36" customFormat="1" spans="1:11">
      <c r="A8" s="65"/>
      <c r="B8" s="5" t="s">
        <v>105</v>
      </c>
      <c r="C8" s="12">
        <v>39.5</v>
      </c>
      <c r="D8" s="12">
        <v>74.1</v>
      </c>
      <c r="E8" s="12">
        <v>69.1</v>
      </c>
      <c r="F8" s="12">
        <v>29.7</v>
      </c>
      <c r="G8" s="12">
        <v>38</v>
      </c>
      <c r="H8" s="12">
        <v>77.2</v>
      </c>
      <c r="I8" s="12">
        <v>60.7</v>
      </c>
      <c r="J8" s="12">
        <v>68.4</v>
      </c>
      <c r="K8" s="12" t="s">
        <v>107</v>
      </c>
    </row>
    <row r="9" spans="1:11">
      <c r="A9" s="64">
        <v>0.714</v>
      </c>
      <c r="B9" s="7" t="s">
        <v>45</v>
      </c>
      <c r="C9" s="14">
        <v>36.2</v>
      </c>
      <c r="D9" s="14">
        <v>62.2236</v>
      </c>
      <c r="E9" s="14">
        <v>57.1805</v>
      </c>
      <c r="F9" s="14">
        <v>28.9827</v>
      </c>
      <c r="G9" s="14">
        <v>34.6255</v>
      </c>
      <c r="H9" s="14">
        <v>70.1624</v>
      </c>
      <c r="I9" s="14">
        <v>63.2443</v>
      </c>
      <c r="J9" s="14">
        <v>64.6763</v>
      </c>
      <c r="K9" s="14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4">
        <v>36.4</v>
      </c>
      <c r="D10" s="14">
        <v>70.3</v>
      </c>
      <c r="E10" s="14">
        <v>63.1</v>
      </c>
      <c r="F10" s="14">
        <v>27.8</v>
      </c>
      <c r="G10" s="14">
        <v>37.4</v>
      </c>
      <c r="H10" s="14">
        <v>75.2</v>
      </c>
      <c r="I10" s="14">
        <v>64.6</v>
      </c>
      <c r="J10" s="14">
        <v>67.2</v>
      </c>
      <c r="K10" s="14">
        <f t="shared" si="0"/>
        <v>55.25</v>
      </c>
    </row>
    <row r="11" spans="1:11">
      <c r="A11" s="64"/>
      <c r="B11" s="7" t="s">
        <v>105</v>
      </c>
      <c r="C11" s="14">
        <v>38.7</v>
      </c>
      <c r="D11" s="14">
        <v>71.6</v>
      </c>
      <c r="E11" s="14">
        <v>67.6</v>
      </c>
      <c r="F11" s="14">
        <v>27.9</v>
      </c>
      <c r="G11" s="14">
        <v>37.8</v>
      </c>
      <c r="H11" s="14">
        <v>75.6</v>
      </c>
      <c r="I11" s="14">
        <v>59.6</v>
      </c>
      <c r="J11" s="14">
        <v>66.5</v>
      </c>
      <c r="K11" s="14" t="s">
        <v>108</v>
      </c>
    </row>
    <row r="12" s="36" customFormat="1" spans="1:11">
      <c r="A12" s="65">
        <v>0.643</v>
      </c>
      <c r="B12" s="5" t="s">
        <v>45</v>
      </c>
      <c r="C12" s="12">
        <v>31.9</v>
      </c>
      <c r="D12" s="12">
        <v>62.1256</v>
      </c>
      <c r="E12" s="12">
        <v>50.3854</v>
      </c>
      <c r="F12" s="12">
        <v>26.142</v>
      </c>
      <c r="G12" s="12">
        <v>33.2397</v>
      </c>
      <c r="H12" s="12">
        <v>67.8291</v>
      </c>
      <c r="I12" s="12">
        <v>59.199</v>
      </c>
      <c r="J12" s="12">
        <v>62.121</v>
      </c>
      <c r="K12" s="12">
        <f t="shared" si="0"/>
        <v>49.117725</v>
      </c>
    </row>
    <row r="13" s="36" customFormat="1" spans="1:11">
      <c r="A13" s="65">
        <v>0.632</v>
      </c>
      <c r="B13" s="5" t="s">
        <v>104</v>
      </c>
      <c r="C13" s="12">
        <v>31.7</v>
      </c>
      <c r="D13" s="12">
        <v>63.2</v>
      </c>
      <c r="E13" s="12">
        <v>57.9</v>
      </c>
      <c r="F13" s="12">
        <v>26.1</v>
      </c>
      <c r="G13" s="12">
        <v>34.8</v>
      </c>
      <c r="H13" s="12">
        <v>71.6</v>
      </c>
      <c r="I13" s="12">
        <v>66.8</v>
      </c>
      <c r="J13" s="12">
        <v>63.2</v>
      </c>
      <c r="K13" s="12">
        <f t="shared" si="0"/>
        <v>51.9125</v>
      </c>
    </row>
    <row r="14" s="36" customFormat="1" spans="1:11">
      <c r="A14" s="65"/>
      <c r="B14" s="5" t="s">
        <v>105</v>
      </c>
      <c r="C14" s="12">
        <v>35.7</v>
      </c>
      <c r="D14" s="12">
        <v>65.1</v>
      </c>
      <c r="E14" s="12">
        <v>63.9</v>
      </c>
      <c r="F14" s="12">
        <v>26</v>
      </c>
      <c r="G14" s="12">
        <v>36.6</v>
      </c>
      <c r="H14" s="12">
        <v>73.7</v>
      </c>
      <c r="I14" s="12">
        <v>59.9</v>
      </c>
      <c r="J14" s="12">
        <v>64.6</v>
      </c>
      <c r="K14" s="12" t="s">
        <v>109</v>
      </c>
    </row>
    <row r="15" s="37" customFormat="1" spans="1:11">
      <c r="A15" s="64">
        <v>0.536</v>
      </c>
      <c r="B15" s="7" t="s">
        <v>45</v>
      </c>
      <c r="C15" s="14">
        <v>28.3</v>
      </c>
      <c r="D15" s="14">
        <v>62.2083</v>
      </c>
      <c r="E15" s="14">
        <v>37.8093</v>
      </c>
      <c r="F15" s="14">
        <v>24.3762</v>
      </c>
      <c r="G15" s="14">
        <v>30.4307</v>
      </c>
      <c r="H15" s="14">
        <v>58.7949</v>
      </c>
      <c r="I15" s="14">
        <v>57.8236</v>
      </c>
      <c r="J15" s="14">
        <v>53.586</v>
      </c>
      <c r="K15" s="14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4">
        <v>31</v>
      </c>
      <c r="D16" s="14">
        <v>62.3</v>
      </c>
      <c r="E16" s="14">
        <v>53.2</v>
      </c>
      <c r="F16" s="14">
        <v>24.3</v>
      </c>
      <c r="G16" s="14">
        <v>33</v>
      </c>
      <c r="H16" s="14">
        <v>68.2</v>
      </c>
      <c r="I16" s="14">
        <v>57.4</v>
      </c>
      <c r="J16" s="14">
        <v>60</v>
      </c>
      <c r="K16" s="14">
        <f t="shared" si="1"/>
        <v>48.675</v>
      </c>
    </row>
    <row r="17" s="37" customFormat="1" spans="1:11">
      <c r="A17" s="64"/>
      <c r="B17" s="7" t="s">
        <v>105</v>
      </c>
      <c r="C17" s="14">
        <v>32.3</v>
      </c>
      <c r="D17" s="14">
        <v>62.7</v>
      </c>
      <c r="E17" s="14">
        <v>57.1</v>
      </c>
      <c r="F17" s="14">
        <v>25.1</v>
      </c>
      <c r="G17" s="14">
        <v>34.2</v>
      </c>
      <c r="H17" s="14">
        <v>69.6</v>
      </c>
      <c r="I17" s="14">
        <v>56.7</v>
      </c>
      <c r="J17" s="14">
        <v>62</v>
      </c>
      <c r="K17" s="14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0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0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0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2">
        <f>AVERAGE(F6:M6)</f>
        <v>59.1875</v>
      </c>
      <c r="O6" s="12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2" t="s">
        <v>80</v>
      </c>
      <c r="O7" s="12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2">
        <f>AVERAGE(F8:M8)</f>
        <v>59.4625</v>
      </c>
      <c r="O8" s="12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2">
        <f>AVERAGE(F9:M9)</f>
        <v>59.3625</v>
      </c>
      <c r="O9" s="12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2">
        <f>AVERAGE(F10:M10)</f>
        <v>59.425</v>
      </c>
      <c r="O10" s="12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4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4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4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4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4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4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4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2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2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2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2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2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2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2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2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2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4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4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4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4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4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4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4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2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2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2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2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2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2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2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shared_e6_v2</vt:lpstr>
      <vt:lpstr>shared_finetune</vt:lpstr>
      <vt:lpstr>greedy_greedy_old</vt:lpstr>
      <vt:lpstr>finetune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2024-08-31T19:12:06Z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