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984B012E-8F17-4439-A83A-E6FE678B78E5}" xr6:coauthVersionLast="47" xr6:coauthVersionMax="47" xr10:uidLastSave="{00000000-0000-0000-0000-000000000000}"/>
  <bookViews>
    <workbookView xWindow="11955" yWindow="4140" windowWidth="19680" windowHeight="15345" firstSheet="3" activeTab="3" xr2:uid="{00000000-000D-0000-FFFF-FFFF00000000}"/>
  </bookViews>
  <sheets>
    <sheet name="节点信息" sheetId="4" r:id="rId1"/>
    <sheet name="区域信息" sheetId="5" r:id="rId2"/>
    <sheet name="负荷信息" sheetId="3" r:id="rId3"/>
    <sheet name="机组信息" sheetId="2" r:id="rId4"/>
  </sheets>
  <definedNames>
    <definedName name="_xlnm._FilterDatabase" localSheetId="3" hidden="1">机组信息!$A$1:$AD$73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2" l="1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G75" i="2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D85" i="3"/>
  <c r="F39" i="2"/>
  <c r="F17" i="2"/>
  <c r="F18" i="2"/>
  <c r="F4" i="2"/>
  <c r="F3" i="2"/>
  <c r="F12" i="2"/>
</calcChain>
</file>

<file path=xl/sharedStrings.xml><?xml version="1.0" encoding="utf-8"?>
<sst xmlns="http://schemas.openxmlformats.org/spreadsheetml/2006/main" count="354" uniqueCount="120">
  <si>
    <t>晋陵变</t>
  </si>
  <si>
    <t>魏村变</t>
  </si>
  <si>
    <t>工业变</t>
  </si>
  <si>
    <t>西庄变</t>
  </si>
  <si>
    <t>空港变</t>
  </si>
  <si>
    <t>吕墅变</t>
  </si>
  <si>
    <t>检测变</t>
  </si>
  <si>
    <t>卞墅变</t>
  </si>
  <si>
    <t>常州电厂</t>
  </si>
  <si>
    <t>天合光能</t>
  </si>
  <si>
    <t>新桥变</t>
  </si>
  <si>
    <t>电子园</t>
  </si>
  <si>
    <t>永丰变</t>
  </si>
  <si>
    <t>三井变</t>
  </si>
  <si>
    <t>郑陆变</t>
  </si>
  <si>
    <t>横山变</t>
  </si>
  <si>
    <t>东青变</t>
  </si>
  <si>
    <t>戚厂燃机</t>
  </si>
  <si>
    <t>戚电厂</t>
  </si>
  <si>
    <t>芳渚变</t>
  </si>
  <si>
    <t>武钢热电</t>
  </si>
  <si>
    <t>中钢变</t>
  </si>
  <si>
    <t>顺通变</t>
  </si>
  <si>
    <t>运河变</t>
  </si>
  <si>
    <t>云路变</t>
  </si>
  <si>
    <t>茅山变</t>
  </si>
  <si>
    <t>东岱变</t>
  </si>
  <si>
    <t>坞家变</t>
  </si>
  <si>
    <t>白荡变</t>
  </si>
  <si>
    <t>嘉泽变</t>
  </si>
  <si>
    <t>丫河变</t>
  </si>
  <si>
    <t>和平变</t>
  </si>
  <si>
    <t>常州变</t>
  </si>
  <si>
    <t>延政变</t>
  </si>
  <si>
    <t>遥观变</t>
  </si>
  <si>
    <t>马杭变</t>
  </si>
  <si>
    <t>洛西变</t>
  </si>
  <si>
    <t>戚电燃机</t>
  </si>
  <si>
    <t>金坛变</t>
  </si>
  <si>
    <t>薛庄变</t>
  </si>
  <si>
    <t>河头变</t>
  </si>
  <si>
    <t>大唐金坛燃机</t>
  </si>
  <si>
    <t>水北变</t>
  </si>
  <si>
    <t>滆湖变</t>
  </si>
  <si>
    <t>武南变</t>
  </si>
  <si>
    <t>方麓变</t>
  </si>
  <si>
    <t>洮湖变</t>
  </si>
  <si>
    <t>铁本厂</t>
  </si>
  <si>
    <t>村前变</t>
  </si>
  <si>
    <t>申特钢厂</t>
  </si>
  <si>
    <t>高新变</t>
  </si>
  <si>
    <t>西太湖变</t>
  </si>
  <si>
    <t>运村变</t>
  </si>
  <si>
    <t>张庄变</t>
  </si>
  <si>
    <t>百家变</t>
  </si>
  <si>
    <t>后周变</t>
  </si>
  <si>
    <t>永和变</t>
  </si>
  <si>
    <t>天目湖变</t>
  </si>
  <si>
    <t>中关村变</t>
  </si>
  <si>
    <t>旧县变</t>
  </si>
  <si>
    <t>余桥变</t>
  </si>
  <si>
    <t>时代变</t>
  </si>
  <si>
    <t>淦西变</t>
  </si>
  <si>
    <t>木岗变</t>
  </si>
  <si>
    <t>溧阳变</t>
  </si>
  <si>
    <t>梅园变</t>
  </si>
  <si>
    <t>马垫变</t>
  </si>
  <si>
    <t>茶亭变</t>
  </si>
  <si>
    <t>沙河电厂</t>
  </si>
  <si>
    <t>机组类型</t>
    <phoneticPr fontId="1" type="noConversion"/>
  </si>
  <si>
    <t>郑陆牵变</t>
  </si>
  <si>
    <t>牵引变</t>
  </si>
  <si>
    <t>南凤变</t>
  </si>
  <si>
    <t>云林变</t>
  </si>
  <si>
    <t>青洋变</t>
  </si>
  <si>
    <t>鹅州变</t>
  </si>
  <si>
    <t>回峰山</t>
  </si>
  <si>
    <t>瓦屋牵变</t>
  </si>
  <si>
    <t>新龙变</t>
  </si>
  <si>
    <t>单位（MW）</t>
    <phoneticPr fontId="1" type="noConversion"/>
  </si>
  <si>
    <t>机组所在节点ID</t>
    <phoneticPr fontId="1" type="noConversion"/>
  </si>
  <si>
    <t>机组编号</t>
    <phoneticPr fontId="1" type="noConversion"/>
  </si>
  <si>
    <t>08/26 00:00:00</t>
  </si>
  <si>
    <t>08/26 01:00:00</t>
  </si>
  <si>
    <t>08/26 02:00:00</t>
  </si>
  <si>
    <t>08/26 03:00:00</t>
  </si>
  <si>
    <t>08/26 04:00:00</t>
  </si>
  <si>
    <t>08/26 05:00:00</t>
  </si>
  <si>
    <t>08/26 06:00:00</t>
  </si>
  <si>
    <t>08/26 07:00:00</t>
  </si>
  <si>
    <t>08/26 08:00:00</t>
  </si>
  <si>
    <t>08/26 09:00:00</t>
  </si>
  <si>
    <t>08/26 10:00:00</t>
  </si>
  <si>
    <t>08/26 11:00:00</t>
  </si>
  <si>
    <t>08/26 12:00:00</t>
  </si>
  <si>
    <t>08/26 13:00:00</t>
  </si>
  <si>
    <t>08/26 14:00:00</t>
  </si>
  <si>
    <t>08/26 15:00:00</t>
  </si>
  <si>
    <t>08/26 16:00:00</t>
  </si>
  <si>
    <t>08/26 17:00:00</t>
  </si>
  <si>
    <t>08/26 18:00:00</t>
  </si>
  <si>
    <t>08/26 19:00:00</t>
  </si>
  <si>
    <t>08/26 20:00:00</t>
  </si>
  <si>
    <t>08/26 21:00:00</t>
  </si>
  <si>
    <t>08/26 22:00:00</t>
  </si>
  <si>
    <t>08/26 23:00:00</t>
  </si>
  <si>
    <t>节点ID</t>
    <phoneticPr fontId="1" type="noConversion"/>
  </si>
  <si>
    <t>节点名称</t>
    <phoneticPr fontId="1" type="noConversion"/>
  </si>
  <si>
    <t>电压等级</t>
  </si>
  <si>
    <t>500kV</t>
  </si>
  <si>
    <t>220kV</t>
  </si>
  <si>
    <t>所属区域ID</t>
    <phoneticPr fontId="1" type="noConversion"/>
  </si>
  <si>
    <t>金坛市</t>
    <phoneticPr fontId="1" type="noConversion"/>
  </si>
  <si>
    <t>溧阳市</t>
    <phoneticPr fontId="1" type="noConversion"/>
  </si>
  <si>
    <t>区域ID</t>
    <phoneticPr fontId="1" type="noConversion"/>
  </si>
  <si>
    <t>区域名称</t>
    <phoneticPr fontId="1" type="noConversion"/>
  </si>
  <si>
    <t>机组名称</t>
    <phoneticPr fontId="1" type="noConversion"/>
  </si>
  <si>
    <t>机组所在区域ID</t>
    <phoneticPr fontId="1" type="noConversion"/>
  </si>
  <si>
    <t>机组碳势</t>
    <phoneticPr fontId="1" type="noConversion"/>
  </si>
  <si>
    <t>常武区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</si>
</sst>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0.00"/>
    <numFmt numFmtId="177" formatCode="0_);[Red]\(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常规 2 2 2 4" xfId="1" xr:uid="{114711C1-2B78-4E46-A771-7C581AE459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22ED-1632-4AEB-A12F-41FE433661CD}">
  <dimension ref="A1:D79"/>
  <sheetViews>
    <sheetView topLeftCell="A42" workbookViewId="0">
      <selection activeCell="C2" sqref="C2:C79"/>
    </sheetView>
  </sheetViews>
  <sheetFormatPr defaultColWidth="8.875" defaultRowHeight="14.25"/>
  <cols>
    <col min="1" max="1" width="9.5" style="9" bestFit="1" customWidth="1"/>
    <col min="2" max="2" width="13.875" style="9" bestFit="1" customWidth="1"/>
    <col min="3" max="3" width="8.875" style="9"/>
    <col min="4" max="4" width="11.5" style="9" bestFit="1" customWidth="1"/>
    <col min="5" max="16384" width="8.875" style="9"/>
  </cols>
  <sheetData>
    <row r="1" spans="1:4">
      <c r="A1" s="1" t="s">
        <v>106</v>
      </c>
      <c r="B1" s="1" t="s">
        <v>107</v>
      </c>
      <c r="C1" s="1" t="s">
        <v>108</v>
      </c>
      <c r="D1" s="1" t="s">
        <v>111</v>
      </c>
    </row>
    <row r="2" spans="1:4">
      <c r="A2" s="1">
        <v>1</v>
      </c>
      <c r="B2" s="1" t="s">
        <v>0</v>
      </c>
      <c r="C2" s="1" t="s">
        <v>109</v>
      </c>
      <c r="D2" s="1">
        <v>1</v>
      </c>
    </row>
    <row r="3" spans="1:4">
      <c r="A3" s="1">
        <v>2</v>
      </c>
      <c r="B3" s="1" t="s">
        <v>1</v>
      </c>
      <c r="C3" s="1" t="s">
        <v>110</v>
      </c>
      <c r="D3" s="1">
        <v>1</v>
      </c>
    </row>
    <row r="4" spans="1:4">
      <c r="A4" s="1">
        <v>3</v>
      </c>
      <c r="B4" s="1" t="s">
        <v>2</v>
      </c>
      <c r="C4" s="1" t="s">
        <v>110</v>
      </c>
      <c r="D4" s="1">
        <v>1</v>
      </c>
    </row>
    <row r="5" spans="1:4">
      <c r="A5" s="1">
        <v>4</v>
      </c>
      <c r="B5" s="1" t="s">
        <v>3</v>
      </c>
      <c r="C5" s="1" t="s">
        <v>110</v>
      </c>
      <c r="D5" s="1">
        <v>1</v>
      </c>
    </row>
    <row r="6" spans="1:4">
      <c r="A6" s="1">
        <v>5</v>
      </c>
      <c r="B6" s="1" t="s">
        <v>4</v>
      </c>
      <c r="C6" s="1" t="s">
        <v>110</v>
      </c>
      <c r="D6" s="1">
        <v>1</v>
      </c>
    </row>
    <row r="7" spans="1:4">
      <c r="A7" s="1">
        <v>6</v>
      </c>
      <c r="B7" s="1" t="s">
        <v>5</v>
      </c>
      <c r="C7" s="1" t="s">
        <v>110</v>
      </c>
      <c r="D7" s="1">
        <v>1</v>
      </c>
    </row>
    <row r="8" spans="1:4">
      <c r="A8" s="1">
        <v>7</v>
      </c>
      <c r="B8" s="1" t="s">
        <v>6</v>
      </c>
      <c r="C8" s="1" t="s">
        <v>110</v>
      </c>
      <c r="D8" s="1">
        <v>1</v>
      </c>
    </row>
    <row r="9" spans="1:4">
      <c r="A9" s="1">
        <v>8</v>
      </c>
      <c r="B9" s="1" t="s">
        <v>7</v>
      </c>
      <c r="C9" s="1" t="s">
        <v>110</v>
      </c>
      <c r="D9" s="1">
        <v>1</v>
      </c>
    </row>
    <row r="10" spans="1:4">
      <c r="A10" s="1">
        <v>9</v>
      </c>
      <c r="B10" s="1" t="s">
        <v>78</v>
      </c>
      <c r="C10" s="1" t="s">
        <v>110</v>
      </c>
      <c r="D10" s="1">
        <v>1</v>
      </c>
    </row>
    <row r="11" spans="1:4">
      <c r="A11" s="1">
        <v>10</v>
      </c>
      <c r="B11" s="1" t="s">
        <v>8</v>
      </c>
      <c r="C11" s="1" t="s">
        <v>110</v>
      </c>
      <c r="D11" s="1">
        <v>1</v>
      </c>
    </row>
    <row r="12" spans="1:4">
      <c r="A12" s="1">
        <v>11</v>
      </c>
      <c r="B12" s="1" t="s">
        <v>9</v>
      </c>
      <c r="C12" s="1" t="s">
        <v>110</v>
      </c>
      <c r="D12" s="1">
        <v>1</v>
      </c>
    </row>
    <row r="13" spans="1:4">
      <c r="A13" s="1">
        <v>12</v>
      </c>
      <c r="B13" s="1" t="s">
        <v>10</v>
      </c>
      <c r="C13" s="1" t="s">
        <v>110</v>
      </c>
      <c r="D13" s="1">
        <v>1</v>
      </c>
    </row>
    <row r="14" spans="1:4">
      <c r="A14" s="1">
        <v>13</v>
      </c>
      <c r="B14" s="1" t="s">
        <v>11</v>
      </c>
      <c r="C14" s="1" t="s">
        <v>110</v>
      </c>
      <c r="D14" s="1">
        <v>1</v>
      </c>
    </row>
    <row r="15" spans="1:4">
      <c r="A15" s="1">
        <v>14</v>
      </c>
      <c r="B15" s="1" t="s">
        <v>12</v>
      </c>
      <c r="C15" s="1" t="s">
        <v>110</v>
      </c>
      <c r="D15" s="1">
        <v>1</v>
      </c>
    </row>
    <row r="16" spans="1:4">
      <c r="A16" s="1">
        <v>15</v>
      </c>
      <c r="B16" s="1" t="s">
        <v>13</v>
      </c>
      <c r="C16" s="1" t="s">
        <v>110</v>
      </c>
      <c r="D16" s="1">
        <v>1</v>
      </c>
    </row>
    <row r="17" spans="1:4">
      <c r="A17" s="1">
        <v>16</v>
      </c>
      <c r="B17" s="1" t="s">
        <v>14</v>
      </c>
      <c r="C17" s="1" t="s">
        <v>110</v>
      </c>
      <c r="D17" s="1">
        <v>1</v>
      </c>
    </row>
    <row r="18" spans="1:4">
      <c r="A18" s="1">
        <v>17</v>
      </c>
      <c r="B18" s="1" t="s">
        <v>70</v>
      </c>
      <c r="C18" s="1" t="s">
        <v>110</v>
      </c>
      <c r="D18" s="1">
        <v>1</v>
      </c>
    </row>
    <row r="19" spans="1:4">
      <c r="A19" s="1">
        <v>18</v>
      </c>
      <c r="B19" s="1" t="s">
        <v>15</v>
      </c>
      <c r="C19" s="1" t="s">
        <v>110</v>
      </c>
      <c r="D19" s="1">
        <v>1</v>
      </c>
    </row>
    <row r="20" spans="1:4">
      <c r="A20" s="1">
        <v>19</v>
      </c>
      <c r="B20" s="1" t="s">
        <v>71</v>
      </c>
      <c r="C20" s="1" t="s">
        <v>110</v>
      </c>
      <c r="D20" s="1">
        <v>1</v>
      </c>
    </row>
    <row r="21" spans="1:4">
      <c r="A21" s="1">
        <v>20</v>
      </c>
      <c r="B21" s="1" t="s">
        <v>16</v>
      </c>
      <c r="C21" s="1" t="s">
        <v>110</v>
      </c>
      <c r="D21" s="1">
        <v>1</v>
      </c>
    </row>
    <row r="22" spans="1:4">
      <c r="A22" s="1">
        <v>21</v>
      </c>
      <c r="B22" s="1" t="s">
        <v>17</v>
      </c>
      <c r="C22" s="1" t="s">
        <v>110</v>
      </c>
      <c r="D22" s="1">
        <v>1</v>
      </c>
    </row>
    <row r="23" spans="1:4">
      <c r="A23" s="1">
        <v>22</v>
      </c>
      <c r="B23" s="1" t="s">
        <v>18</v>
      </c>
      <c r="C23" s="1" t="s">
        <v>110</v>
      </c>
      <c r="D23" s="1">
        <v>1</v>
      </c>
    </row>
    <row r="24" spans="1:4">
      <c r="A24" s="1">
        <v>23</v>
      </c>
      <c r="B24" s="1" t="s">
        <v>19</v>
      </c>
      <c r="C24" s="1" t="s">
        <v>110</v>
      </c>
      <c r="D24" s="1">
        <v>1</v>
      </c>
    </row>
    <row r="25" spans="1:4">
      <c r="A25" s="1">
        <v>24</v>
      </c>
      <c r="B25" s="1" t="s">
        <v>20</v>
      </c>
      <c r="C25" s="1" t="s">
        <v>110</v>
      </c>
      <c r="D25" s="1">
        <v>1</v>
      </c>
    </row>
    <row r="26" spans="1:4">
      <c r="A26" s="1">
        <v>25</v>
      </c>
      <c r="B26" s="1" t="s">
        <v>21</v>
      </c>
      <c r="C26" s="1" t="s">
        <v>110</v>
      </c>
      <c r="D26" s="1">
        <v>1</v>
      </c>
    </row>
    <row r="27" spans="1:4">
      <c r="A27" s="1">
        <v>26</v>
      </c>
      <c r="B27" s="1" t="s">
        <v>22</v>
      </c>
      <c r="C27" s="1" t="s">
        <v>110</v>
      </c>
      <c r="D27" s="1">
        <v>1</v>
      </c>
    </row>
    <row r="28" spans="1:4">
      <c r="A28" s="1">
        <v>27</v>
      </c>
      <c r="B28" s="1" t="s">
        <v>72</v>
      </c>
      <c r="C28" s="1" t="s">
        <v>110</v>
      </c>
      <c r="D28" s="1">
        <v>1</v>
      </c>
    </row>
    <row r="29" spans="1:4">
      <c r="A29" s="1">
        <v>28</v>
      </c>
      <c r="B29" s="1" t="s">
        <v>73</v>
      </c>
      <c r="C29" s="1" t="s">
        <v>110</v>
      </c>
      <c r="D29" s="1">
        <v>1</v>
      </c>
    </row>
    <row r="30" spans="1:4">
      <c r="A30" s="1">
        <v>29</v>
      </c>
      <c r="B30" s="1" t="s">
        <v>23</v>
      </c>
      <c r="C30" s="1" t="s">
        <v>110</v>
      </c>
      <c r="D30" s="1">
        <v>1</v>
      </c>
    </row>
    <row r="31" spans="1:4">
      <c r="A31" s="1">
        <v>30</v>
      </c>
      <c r="B31" s="1" t="s">
        <v>24</v>
      </c>
      <c r="C31" s="1" t="s">
        <v>110</v>
      </c>
      <c r="D31" s="1">
        <v>1</v>
      </c>
    </row>
    <row r="32" spans="1:4">
      <c r="A32" s="1">
        <v>31</v>
      </c>
      <c r="B32" s="1" t="s">
        <v>25</v>
      </c>
      <c r="C32" s="1" t="s">
        <v>109</v>
      </c>
      <c r="D32" s="1">
        <v>2</v>
      </c>
    </row>
    <row r="33" spans="1:4">
      <c r="A33" s="1">
        <v>32</v>
      </c>
      <c r="B33" s="1" t="s">
        <v>26</v>
      </c>
      <c r="C33" s="1" t="s">
        <v>110</v>
      </c>
      <c r="D33" s="1">
        <v>1</v>
      </c>
    </row>
    <row r="34" spans="1:4">
      <c r="A34" s="1">
        <v>33</v>
      </c>
      <c r="B34" s="1" t="s">
        <v>27</v>
      </c>
      <c r="C34" s="1" t="s">
        <v>110</v>
      </c>
      <c r="D34" s="1">
        <v>2</v>
      </c>
    </row>
    <row r="35" spans="1:4">
      <c r="A35" s="1">
        <v>34</v>
      </c>
      <c r="B35" s="1" t="s">
        <v>28</v>
      </c>
      <c r="C35" s="1" t="s">
        <v>110</v>
      </c>
      <c r="D35" s="1">
        <v>1</v>
      </c>
    </row>
    <row r="36" spans="1:4">
      <c r="A36" s="1">
        <v>35</v>
      </c>
      <c r="B36" s="1" t="s">
        <v>29</v>
      </c>
      <c r="C36" s="1" t="s">
        <v>110</v>
      </c>
      <c r="D36" s="1">
        <v>1</v>
      </c>
    </row>
    <row r="37" spans="1:4">
      <c r="A37" s="1">
        <v>36</v>
      </c>
      <c r="B37" s="1" t="s">
        <v>30</v>
      </c>
      <c r="C37" s="1" t="s">
        <v>110</v>
      </c>
      <c r="D37" s="1">
        <v>1</v>
      </c>
    </row>
    <row r="38" spans="1:4">
      <c r="A38" s="1">
        <v>37</v>
      </c>
      <c r="B38" s="1" t="s">
        <v>31</v>
      </c>
      <c r="C38" s="1" t="s">
        <v>110</v>
      </c>
      <c r="D38" s="1">
        <v>1</v>
      </c>
    </row>
    <row r="39" spans="1:4">
      <c r="A39" s="1">
        <v>38</v>
      </c>
      <c r="B39" s="1" t="s">
        <v>32</v>
      </c>
      <c r="C39" s="1" t="s">
        <v>110</v>
      </c>
      <c r="D39" s="1">
        <v>1</v>
      </c>
    </row>
    <row r="40" spans="1:4">
      <c r="A40" s="1">
        <v>39</v>
      </c>
      <c r="B40" s="1" t="s">
        <v>33</v>
      </c>
      <c r="C40" s="1" t="s">
        <v>110</v>
      </c>
      <c r="D40" s="1">
        <v>1</v>
      </c>
    </row>
    <row r="41" spans="1:4">
      <c r="A41" s="1">
        <v>40</v>
      </c>
      <c r="B41" s="1" t="s">
        <v>34</v>
      </c>
      <c r="C41" s="1" t="s">
        <v>110</v>
      </c>
      <c r="D41" s="1">
        <v>1</v>
      </c>
    </row>
    <row r="42" spans="1:4">
      <c r="A42" s="1">
        <v>41</v>
      </c>
      <c r="B42" s="1" t="s">
        <v>35</v>
      </c>
      <c r="C42" s="1" t="s">
        <v>110</v>
      </c>
      <c r="D42" s="1">
        <v>1</v>
      </c>
    </row>
    <row r="43" spans="1:4">
      <c r="A43" s="1">
        <v>42</v>
      </c>
      <c r="B43" s="1" t="s">
        <v>36</v>
      </c>
      <c r="C43" s="1" t="s">
        <v>110</v>
      </c>
      <c r="D43" s="1">
        <v>1</v>
      </c>
    </row>
    <row r="44" spans="1:4">
      <c r="A44" s="1">
        <v>43</v>
      </c>
      <c r="B44" s="1" t="s">
        <v>37</v>
      </c>
      <c r="C44" s="1" t="s">
        <v>110</v>
      </c>
      <c r="D44" s="1">
        <v>1</v>
      </c>
    </row>
    <row r="45" spans="1:4">
      <c r="A45" s="1">
        <v>44</v>
      </c>
      <c r="B45" s="1" t="s">
        <v>38</v>
      </c>
      <c r="C45" s="1" t="s">
        <v>110</v>
      </c>
      <c r="D45" s="1">
        <v>2</v>
      </c>
    </row>
    <row r="46" spans="1:4">
      <c r="A46" s="1">
        <v>45</v>
      </c>
      <c r="B46" s="1" t="s">
        <v>39</v>
      </c>
      <c r="C46" s="1" t="s">
        <v>110</v>
      </c>
      <c r="D46" s="1">
        <v>2</v>
      </c>
    </row>
    <row r="47" spans="1:4">
      <c r="A47" s="1">
        <v>46</v>
      </c>
      <c r="B47" s="1" t="s">
        <v>40</v>
      </c>
      <c r="C47" s="1" t="s">
        <v>110</v>
      </c>
      <c r="D47" s="1">
        <v>2</v>
      </c>
    </row>
    <row r="48" spans="1:4">
      <c r="A48" s="1">
        <v>47</v>
      </c>
      <c r="B48" s="1" t="s">
        <v>41</v>
      </c>
      <c r="C48" s="1" t="s">
        <v>110</v>
      </c>
      <c r="D48" s="1">
        <v>2</v>
      </c>
    </row>
    <row r="49" spans="1:4">
      <c r="A49" s="1">
        <v>48</v>
      </c>
      <c r="B49" s="1" t="s">
        <v>42</v>
      </c>
      <c r="C49" s="1" t="s">
        <v>110</v>
      </c>
      <c r="D49" s="1">
        <v>2</v>
      </c>
    </row>
    <row r="50" spans="1:4">
      <c r="A50" s="1">
        <v>49</v>
      </c>
      <c r="B50" s="1" t="s">
        <v>43</v>
      </c>
      <c r="C50" s="1" t="s">
        <v>110</v>
      </c>
      <c r="D50" s="1">
        <v>1</v>
      </c>
    </row>
    <row r="51" spans="1:4">
      <c r="A51" s="1">
        <v>50</v>
      </c>
      <c r="B51" s="1" t="s">
        <v>44</v>
      </c>
      <c r="C51" s="1" t="s">
        <v>109</v>
      </c>
      <c r="D51" s="1">
        <v>1</v>
      </c>
    </row>
    <row r="52" spans="1:4">
      <c r="A52" s="1">
        <v>51</v>
      </c>
      <c r="B52" s="1" t="s">
        <v>45</v>
      </c>
      <c r="C52" s="1" t="s">
        <v>110</v>
      </c>
      <c r="D52" s="1">
        <v>2</v>
      </c>
    </row>
    <row r="53" spans="1:4">
      <c r="A53" s="1">
        <v>52</v>
      </c>
      <c r="B53" s="1" t="s">
        <v>46</v>
      </c>
      <c r="C53" s="1" t="s">
        <v>110</v>
      </c>
      <c r="D53" s="1">
        <v>2</v>
      </c>
    </row>
    <row r="54" spans="1:4">
      <c r="A54" s="1">
        <v>53</v>
      </c>
      <c r="B54" s="1" t="s">
        <v>47</v>
      </c>
      <c r="C54" s="1" t="s">
        <v>110</v>
      </c>
      <c r="D54" s="1">
        <v>2</v>
      </c>
    </row>
    <row r="55" spans="1:4">
      <c r="A55" s="1">
        <v>54</v>
      </c>
      <c r="B55" s="1" t="s">
        <v>48</v>
      </c>
      <c r="C55" s="1" t="s">
        <v>110</v>
      </c>
      <c r="D55" s="1">
        <v>1</v>
      </c>
    </row>
    <row r="56" spans="1:4">
      <c r="A56" s="1">
        <v>55</v>
      </c>
      <c r="B56" s="1" t="s">
        <v>49</v>
      </c>
      <c r="C56" s="1" t="s">
        <v>110</v>
      </c>
      <c r="D56" s="1">
        <v>1</v>
      </c>
    </row>
    <row r="57" spans="1:4">
      <c r="A57" s="1">
        <v>56</v>
      </c>
      <c r="B57" s="1" t="s">
        <v>50</v>
      </c>
      <c r="C57" s="1" t="s">
        <v>110</v>
      </c>
      <c r="D57" s="1">
        <v>1</v>
      </c>
    </row>
    <row r="58" spans="1:4">
      <c r="A58" s="1">
        <v>57</v>
      </c>
      <c r="B58" s="1" t="s">
        <v>51</v>
      </c>
      <c r="C58" s="1" t="s">
        <v>110</v>
      </c>
      <c r="D58" s="1">
        <v>1</v>
      </c>
    </row>
    <row r="59" spans="1:4">
      <c r="A59" s="1">
        <v>58</v>
      </c>
      <c r="B59" s="1" t="s">
        <v>74</v>
      </c>
      <c r="C59" s="1" t="s">
        <v>109</v>
      </c>
      <c r="D59" s="1">
        <v>1</v>
      </c>
    </row>
    <row r="60" spans="1:4">
      <c r="A60" s="1">
        <v>59</v>
      </c>
      <c r="B60" s="1" t="s">
        <v>52</v>
      </c>
      <c r="C60" s="1" t="s">
        <v>110</v>
      </c>
      <c r="D60" s="1">
        <v>1</v>
      </c>
    </row>
    <row r="61" spans="1:4">
      <c r="A61" s="1">
        <v>60</v>
      </c>
      <c r="B61" s="1" t="s">
        <v>75</v>
      </c>
      <c r="C61" s="1" t="s">
        <v>110</v>
      </c>
      <c r="D61" s="1">
        <v>1</v>
      </c>
    </row>
    <row r="62" spans="1:4">
      <c r="A62" s="1">
        <v>61</v>
      </c>
      <c r="B62" s="1" t="s">
        <v>53</v>
      </c>
      <c r="C62" s="1" t="s">
        <v>110</v>
      </c>
      <c r="D62" s="1">
        <v>1</v>
      </c>
    </row>
    <row r="63" spans="1:4">
      <c r="A63" s="1">
        <v>62</v>
      </c>
      <c r="B63" s="1" t="s">
        <v>54</v>
      </c>
      <c r="C63" s="1" t="s">
        <v>110</v>
      </c>
      <c r="D63" s="1">
        <v>1</v>
      </c>
    </row>
    <row r="64" spans="1:4">
      <c r="A64" s="1">
        <v>63</v>
      </c>
      <c r="B64" s="1" t="s">
        <v>55</v>
      </c>
      <c r="C64" s="1" t="s">
        <v>110</v>
      </c>
      <c r="D64" s="1">
        <v>1</v>
      </c>
    </row>
    <row r="65" spans="1:4">
      <c r="A65" s="1">
        <v>64</v>
      </c>
      <c r="B65" s="1" t="s">
        <v>56</v>
      </c>
      <c r="C65" s="1" t="s">
        <v>110</v>
      </c>
      <c r="D65" s="1">
        <v>3</v>
      </c>
    </row>
    <row r="66" spans="1:4">
      <c r="A66" s="1">
        <v>65</v>
      </c>
      <c r="B66" s="1" t="s">
        <v>76</v>
      </c>
      <c r="C66" s="1" t="s">
        <v>110</v>
      </c>
      <c r="D66" s="1">
        <v>3</v>
      </c>
    </row>
    <row r="67" spans="1:4">
      <c r="A67" s="1">
        <v>66</v>
      </c>
      <c r="B67" s="1" t="s">
        <v>57</v>
      </c>
      <c r="C67" s="1" t="s">
        <v>109</v>
      </c>
      <c r="D67" s="1">
        <v>3</v>
      </c>
    </row>
    <row r="68" spans="1:4">
      <c r="A68" s="1">
        <v>67</v>
      </c>
      <c r="B68" s="1" t="s">
        <v>58</v>
      </c>
      <c r="C68" s="1" t="s">
        <v>110</v>
      </c>
      <c r="D68" s="1">
        <v>3</v>
      </c>
    </row>
    <row r="69" spans="1:4">
      <c r="A69" s="1">
        <v>68</v>
      </c>
      <c r="B69" s="1" t="s">
        <v>59</v>
      </c>
      <c r="C69" s="1" t="s">
        <v>110</v>
      </c>
      <c r="D69" s="1">
        <v>3</v>
      </c>
    </row>
    <row r="70" spans="1:4">
      <c r="A70" s="1">
        <v>69</v>
      </c>
      <c r="B70" s="1" t="s">
        <v>77</v>
      </c>
      <c r="C70" s="1" t="s">
        <v>110</v>
      </c>
      <c r="D70" s="1">
        <v>3</v>
      </c>
    </row>
    <row r="71" spans="1:4">
      <c r="A71" s="1">
        <v>70</v>
      </c>
      <c r="B71" s="1" t="s">
        <v>60</v>
      </c>
      <c r="C71" s="1" t="s">
        <v>110</v>
      </c>
      <c r="D71" s="1">
        <v>3</v>
      </c>
    </row>
    <row r="72" spans="1:4">
      <c r="A72" s="1">
        <v>71</v>
      </c>
      <c r="B72" s="1" t="s">
        <v>61</v>
      </c>
      <c r="C72" s="1" t="s">
        <v>110</v>
      </c>
      <c r="D72" s="1">
        <v>3</v>
      </c>
    </row>
    <row r="73" spans="1:4">
      <c r="A73" s="1">
        <v>72</v>
      </c>
      <c r="B73" s="1" t="s">
        <v>62</v>
      </c>
      <c r="C73" s="1" t="s">
        <v>110</v>
      </c>
      <c r="D73" s="1">
        <v>3</v>
      </c>
    </row>
    <row r="74" spans="1:4">
      <c r="A74" s="1">
        <v>73</v>
      </c>
      <c r="B74" s="1" t="s">
        <v>63</v>
      </c>
      <c r="C74" s="1" t="s">
        <v>110</v>
      </c>
      <c r="D74" s="1">
        <v>3</v>
      </c>
    </row>
    <row r="75" spans="1:4">
      <c r="A75" s="1">
        <v>74</v>
      </c>
      <c r="B75" s="1" t="s">
        <v>64</v>
      </c>
      <c r="C75" s="1" t="s">
        <v>110</v>
      </c>
      <c r="D75" s="1">
        <v>3</v>
      </c>
    </row>
    <row r="76" spans="1:4">
      <c r="A76" s="1">
        <v>75</v>
      </c>
      <c r="B76" s="1" t="s">
        <v>65</v>
      </c>
      <c r="C76" s="1" t="s">
        <v>110</v>
      </c>
      <c r="D76" s="1">
        <v>3</v>
      </c>
    </row>
    <row r="77" spans="1:4">
      <c r="A77" s="1">
        <v>76</v>
      </c>
      <c r="B77" s="1" t="s">
        <v>66</v>
      </c>
      <c r="C77" s="1" t="s">
        <v>110</v>
      </c>
      <c r="D77" s="1">
        <v>3</v>
      </c>
    </row>
    <row r="78" spans="1:4">
      <c r="A78" s="1">
        <v>77</v>
      </c>
      <c r="B78" s="1" t="s">
        <v>67</v>
      </c>
      <c r="C78" s="1" t="s">
        <v>110</v>
      </c>
      <c r="D78" s="1">
        <v>3</v>
      </c>
    </row>
    <row r="79" spans="1:4">
      <c r="A79" s="1">
        <v>78</v>
      </c>
      <c r="B79" s="1" t="s">
        <v>68</v>
      </c>
      <c r="C79" s="1" t="s">
        <v>110</v>
      </c>
      <c r="D79" s="1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6B5B-53EA-4D09-BDEF-CAE6BB7106C6}">
  <dimension ref="A1:B4"/>
  <sheetViews>
    <sheetView workbookViewId="0">
      <selection activeCell="C32" sqref="C32"/>
    </sheetView>
  </sheetViews>
  <sheetFormatPr defaultColWidth="8.875" defaultRowHeight="14.25"/>
  <cols>
    <col min="1" max="16384" width="8.875" style="9"/>
  </cols>
  <sheetData>
    <row r="1" spans="1:2">
      <c r="A1" s="8" t="s">
        <v>114</v>
      </c>
      <c r="B1" s="8" t="s">
        <v>115</v>
      </c>
    </row>
    <row r="2" spans="1:2">
      <c r="A2" s="8">
        <v>1</v>
      </c>
      <c r="B2" s="8" t="s">
        <v>119</v>
      </c>
    </row>
    <row r="3" spans="1:2">
      <c r="A3" s="8">
        <v>2</v>
      </c>
      <c r="B3" s="8" t="s">
        <v>112</v>
      </c>
    </row>
    <row r="4" spans="1:2">
      <c r="A4" s="8">
        <v>3</v>
      </c>
      <c r="B4" s="8" t="s">
        <v>113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A87B-22A8-4A61-B294-CCFBEBED420A}">
  <dimension ref="A1:AA85"/>
  <sheetViews>
    <sheetView workbookViewId="0">
      <selection activeCell="D84" sqref="D84:AA84"/>
    </sheetView>
  </sheetViews>
  <sheetFormatPr defaultColWidth="8.875" defaultRowHeight="14.25"/>
  <cols>
    <col min="1" max="1" width="8.125" bestFit="1" customWidth="1"/>
    <col min="2" max="2" width="12" customWidth="1"/>
    <col min="3" max="3" width="13.5" bestFit="1" customWidth="1"/>
  </cols>
  <sheetData>
    <row r="1" spans="1:27" ht="28.5">
      <c r="A1" s="5" t="s">
        <v>106</v>
      </c>
      <c r="B1" s="5" t="s">
        <v>107</v>
      </c>
      <c r="C1" s="1" t="s">
        <v>79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7" t="s">
        <v>99</v>
      </c>
      <c r="V1" s="7" t="s">
        <v>100</v>
      </c>
      <c r="W1" s="7" t="s">
        <v>101</v>
      </c>
      <c r="X1" s="7" t="s">
        <v>102</v>
      </c>
      <c r="Y1" s="7" t="s">
        <v>103</v>
      </c>
      <c r="Z1" s="7" t="s">
        <v>104</v>
      </c>
      <c r="AA1" s="7" t="s">
        <v>105</v>
      </c>
    </row>
    <row r="2" spans="1:27" ht="16.5">
      <c r="A2" s="5">
        <v>1</v>
      </c>
      <c r="B2" s="5" t="s">
        <v>0</v>
      </c>
      <c r="C2" s="1" t="s">
        <v>109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>
      <c r="A3" s="1">
        <v>2</v>
      </c>
      <c r="B3" s="1" t="s">
        <v>1</v>
      </c>
      <c r="C3" s="1" t="s">
        <v>110</v>
      </c>
      <c r="D3" s="1">
        <v>110.42</v>
      </c>
      <c r="E3" s="1">
        <v>110.34</v>
      </c>
      <c r="F3" s="1">
        <v>108.15</v>
      </c>
      <c r="G3" s="1">
        <v>106.05</v>
      </c>
      <c r="H3" s="1">
        <v>107.5</v>
      </c>
      <c r="I3" s="1">
        <v>107.61</v>
      </c>
      <c r="J3" s="1">
        <v>112.32000000000001</v>
      </c>
      <c r="K3" s="1">
        <v>113.93</v>
      </c>
      <c r="L3" s="1">
        <v>123.72</v>
      </c>
      <c r="M3" s="1">
        <v>132.55000000000001</v>
      </c>
      <c r="N3" s="1">
        <v>137.19</v>
      </c>
      <c r="O3" s="1">
        <v>131.53</v>
      </c>
      <c r="P3" s="1">
        <v>124.73</v>
      </c>
      <c r="Q3" s="1">
        <v>137.41999999999999</v>
      </c>
      <c r="R3" s="1">
        <v>134.76</v>
      </c>
      <c r="S3" s="1">
        <v>135.45000000000002</v>
      </c>
      <c r="T3" s="1">
        <v>135.12</v>
      </c>
      <c r="U3" s="1">
        <v>129.16</v>
      </c>
      <c r="V3" s="1">
        <v>122.17</v>
      </c>
      <c r="W3" s="1">
        <v>123.21000000000001</v>
      </c>
      <c r="X3" s="1">
        <v>128.28</v>
      </c>
      <c r="Y3" s="1">
        <v>125.51</v>
      </c>
      <c r="Z3" s="1">
        <v>123.5</v>
      </c>
      <c r="AA3" s="1">
        <v>120.92</v>
      </c>
    </row>
    <row r="4" spans="1:27">
      <c r="A4" s="1">
        <v>3</v>
      </c>
      <c r="B4" s="1" t="s">
        <v>2</v>
      </c>
      <c r="C4" s="1" t="s">
        <v>110</v>
      </c>
      <c r="D4" s="1">
        <v>54</v>
      </c>
      <c r="E4" s="1">
        <v>52.4</v>
      </c>
      <c r="F4" s="1">
        <v>48</v>
      </c>
      <c r="G4" s="1">
        <v>47.9</v>
      </c>
      <c r="H4" s="1">
        <v>46.3</v>
      </c>
      <c r="I4" s="1">
        <v>47.9</v>
      </c>
      <c r="J4" s="1">
        <v>51.5</v>
      </c>
      <c r="K4" s="1">
        <v>56.55</v>
      </c>
      <c r="L4" s="1">
        <v>77.88</v>
      </c>
      <c r="M4" s="1">
        <v>87.53</v>
      </c>
      <c r="N4" s="1">
        <v>93.47</v>
      </c>
      <c r="O4" s="1">
        <v>94.04</v>
      </c>
      <c r="P4" s="1">
        <v>74.75</v>
      </c>
      <c r="Q4" s="1">
        <v>82.99</v>
      </c>
      <c r="R4" s="1">
        <v>87.49</v>
      </c>
      <c r="S4" s="1">
        <v>88.45</v>
      </c>
      <c r="T4" s="1">
        <v>90.93</v>
      </c>
      <c r="U4" s="1">
        <v>84.8</v>
      </c>
      <c r="V4" s="1">
        <v>76.7</v>
      </c>
      <c r="W4" s="1">
        <v>76.7</v>
      </c>
      <c r="X4" s="1">
        <v>76.099999999999994</v>
      </c>
      <c r="Y4" s="1">
        <v>72</v>
      </c>
      <c r="Z4" s="1">
        <v>66.8</v>
      </c>
      <c r="AA4" s="1">
        <v>61</v>
      </c>
    </row>
    <row r="5" spans="1:27">
      <c r="A5" s="1">
        <v>4</v>
      </c>
      <c r="B5" s="1" t="s">
        <v>3</v>
      </c>
      <c r="C5" s="1" t="s">
        <v>110</v>
      </c>
      <c r="D5" s="1">
        <v>84.26</v>
      </c>
      <c r="E5" s="1">
        <v>81.31</v>
      </c>
      <c r="F5" s="1">
        <v>79.239999999999995</v>
      </c>
      <c r="G5" s="1">
        <v>78.3</v>
      </c>
      <c r="H5" s="1">
        <v>75.959999999999994</v>
      </c>
      <c r="I5" s="1">
        <v>76.69</v>
      </c>
      <c r="J5" s="1">
        <v>84.33</v>
      </c>
      <c r="K5" s="1">
        <v>87.41</v>
      </c>
      <c r="L5" s="1">
        <v>111.39</v>
      </c>
      <c r="M5" s="1">
        <v>116.68</v>
      </c>
      <c r="N5" s="1">
        <v>125.92</v>
      </c>
      <c r="O5" s="1">
        <v>119.63</v>
      </c>
      <c r="P5" s="1">
        <v>101.61</v>
      </c>
      <c r="Q5" s="1">
        <v>112.46</v>
      </c>
      <c r="R5" s="1">
        <v>120.97</v>
      </c>
      <c r="S5" s="1">
        <v>123.04</v>
      </c>
      <c r="T5" s="1">
        <v>122.44</v>
      </c>
      <c r="U5" s="1">
        <v>111.59</v>
      </c>
      <c r="V5" s="1">
        <v>101.61</v>
      </c>
      <c r="W5" s="1">
        <v>99.06</v>
      </c>
      <c r="X5" s="1">
        <v>97.25</v>
      </c>
      <c r="Y5" s="1">
        <v>94.44</v>
      </c>
      <c r="Z5" s="1">
        <v>90.76</v>
      </c>
      <c r="AA5" s="1">
        <v>88.15</v>
      </c>
    </row>
    <row r="6" spans="1:27">
      <c r="A6" s="1">
        <v>5</v>
      </c>
      <c r="B6" s="1" t="s">
        <v>4</v>
      </c>
      <c r="C6" s="1" t="s">
        <v>110</v>
      </c>
      <c r="D6" s="1">
        <v>137.31</v>
      </c>
      <c r="E6" s="1">
        <v>133.4</v>
      </c>
      <c r="F6" s="1">
        <v>130.06</v>
      </c>
      <c r="G6" s="1">
        <v>128.94</v>
      </c>
      <c r="H6" s="1">
        <v>128.38999999999999</v>
      </c>
      <c r="I6" s="1">
        <v>125.03</v>
      </c>
      <c r="J6" s="1">
        <v>133.63999999999999</v>
      </c>
      <c r="K6" s="1">
        <v>133.97999999999999</v>
      </c>
      <c r="L6" s="1">
        <v>154.99</v>
      </c>
      <c r="M6" s="1">
        <v>170.81</v>
      </c>
      <c r="N6" s="1">
        <v>181.20999999999998</v>
      </c>
      <c r="O6" s="1">
        <v>178.85</v>
      </c>
      <c r="P6" s="1">
        <v>145.35999999999999</v>
      </c>
      <c r="Q6" s="1">
        <v>169.88</v>
      </c>
      <c r="R6" s="1">
        <v>179.71</v>
      </c>
      <c r="S6" s="1">
        <v>177.72</v>
      </c>
      <c r="T6" s="1">
        <v>176.07000000000002</v>
      </c>
      <c r="U6" s="1">
        <v>155.41</v>
      </c>
      <c r="V6" s="1">
        <v>147.69000000000003</v>
      </c>
      <c r="W6" s="1">
        <v>149.6</v>
      </c>
      <c r="X6" s="1">
        <v>145.69</v>
      </c>
      <c r="Y6" s="1">
        <v>142.34</v>
      </c>
      <c r="Z6" s="1">
        <v>148.47999999999999</v>
      </c>
      <c r="AA6" s="1">
        <v>144.57</v>
      </c>
    </row>
    <row r="7" spans="1:27">
      <c r="A7" s="1">
        <v>6</v>
      </c>
      <c r="B7" s="1" t="s">
        <v>5</v>
      </c>
      <c r="C7" s="1" t="s">
        <v>110</v>
      </c>
      <c r="D7" s="1">
        <v>154.05000000000001</v>
      </c>
      <c r="E7" s="1">
        <v>156.19999999999999</v>
      </c>
      <c r="F7" s="1">
        <v>148.83000000000001</v>
      </c>
      <c r="G7" s="1">
        <v>136.78</v>
      </c>
      <c r="H7" s="1">
        <v>132.62</v>
      </c>
      <c r="I7" s="1">
        <v>131.68</v>
      </c>
      <c r="J7" s="1">
        <v>139.05000000000001</v>
      </c>
      <c r="K7" s="1">
        <v>144.68</v>
      </c>
      <c r="L7" s="1">
        <v>162.63</v>
      </c>
      <c r="M7" s="1">
        <v>172.27</v>
      </c>
      <c r="N7" s="1">
        <v>177.9</v>
      </c>
      <c r="O7" s="1">
        <v>190.09</v>
      </c>
      <c r="P7" s="1">
        <v>177.37</v>
      </c>
      <c r="Q7" s="1">
        <v>182.32</v>
      </c>
      <c r="R7" s="1">
        <v>196.11</v>
      </c>
      <c r="S7" s="1">
        <v>186.74</v>
      </c>
      <c r="T7" s="1">
        <v>195.04</v>
      </c>
      <c r="U7" s="1">
        <v>181.65</v>
      </c>
      <c r="V7" s="1">
        <v>174.68</v>
      </c>
      <c r="W7" s="1">
        <v>174.15</v>
      </c>
      <c r="X7" s="1">
        <v>173.35</v>
      </c>
      <c r="Y7" s="1">
        <v>172.94</v>
      </c>
      <c r="Z7" s="1">
        <v>160.49</v>
      </c>
      <c r="AA7" s="1">
        <v>144.94</v>
      </c>
    </row>
    <row r="8" spans="1:27">
      <c r="A8" s="1">
        <v>7</v>
      </c>
      <c r="B8" s="1" t="s">
        <v>6</v>
      </c>
      <c r="C8" s="1" t="s">
        <v>110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>
      <c r="A9" s="1">
        <v>8</v>
      </c>
      <c r="B9" s="1" t="s">
        <v>7</v>
      </c>
      <c r="C9" s="1" t="s">
        <v>110</v>
      </c>
      <c r="D9" s="1">
        <v>151.23000000000002</v>
      </c>
      <c r="E9" s="1">
        <v>158.12</v>
      </c>
      <c r="F9" s="1">
        <v>147.63999999999999</v>
      </c>
      <c r="G9" s="1">
        <v>152.71</v>
      </c>
      <c r="H9" s="1">
        <v>151.25</v>
      </c>
      <c r="I9" s="1">
        <v>151.77000000000001</v>
      </c>
      <c r="J9" s="1">
        <v>144.59</v>
      </c>
      <c r="K9" s="1">
        <v>145.35</v>
      </c>
      <c r="L9" s="1">
        <v>149.69999999999999</v>
      </c>
      <c r="M9" s="1">
        <v>160.45999999999998</v>
      </c>
      <c r="N9" s="1">
        <v>162.33000000000001</v>
      </c>
      <c r="O9" s="1">
        <v>164.66000000000003</v>
      </c>
      <c r="P9" s="1">
        <v>156.76000000000002</v>
      </c>
      <c r="Q9" s="1">
        <v>164.45000000000002</v>
      </c>
      <c r="R9" s="1">
        <v>179.5</v>
      </c>
      <c r="S9" s="1">
        <v>166.26000000000002</v>
      </c>
      <c r="T9" s="1">
        <v>176.7</v>
      </c>
      <c r="U9" s="1">
        <v>177.9</v>
      </c>
      <c r="V9" s="1">
        <v>165.95999999999998</v>
      </c>
      <c r="W9" s="1">
        <v>173.2</v>
      </c>
      <c r="X9" s="1">
        <v>164.79</v>
      </c>
      <c r="Y9" s="1">
        <v>162.52000000000001</v>
      </c>
      <c r="Z9" s="1">
        <v>152.20000000000002</v>
      </c>
      <c r="AA9" s="1">
        <v>155.45000000000002</v>
      </c>
    </row>
    <row r="10" spans="1:27">
      <c r="A10" s="1">
        <v>9</v>
      </c>
      <c r="B10" s="1" t="s">
        <v>78</v>
      </c>
      <c r="C10" s="1" t="s">
        <v>110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>
      <c r="A11" s="1">
        <v>10</v>
      </c>
      <c r="B11" s="1" t="s">
        <v>8</v>
      </c>
      <c r="C11" s="1" t="s">
        <v>110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>
      <c r="A12" s="1">
        <v>11</v>
      </c>
      <c r="B12" s="1" t="s">
        <v>9</v>
      </c>
      <c r="C12" s="1" t="s">
        <v>110</v>
      </c>
      <c r="D12" s="1">
        <v>9.11</v>
      </c>
      <c r="E12" s="1">
        <v>9.7799999999999994</v>
      </c>
      <c r="F12" s="1">
        <v>9.51</v>
      </c>
      <c r="G12" s="1">
        <v>9.65</v>
      </c>
      <c r="H12" s="1">
        <v>9.25</v>
      </c>
      <c r="I12" s="1">
        <v>9.25</v>
      </c>
      <c r="J12" s="1">
        <v>9.2200000000000006</v>
      </c>
      <c r="K12" s="1">
        <v>9.39</v>
      </c>
      <c r="L12" s="1">
        <v>9.26</v>
      </c>
      <c r="M12" s="1">
        <v>10.96</v>
      </c>
      <c r="N12" s="1">
        <v>7.92</v>
      </c>
      <c r="O12" s="1">
        <v>10.33</v>
      </c>
      <c r="P12" s="1">
        <v>10.5</v>
      </c>
      <c r="Q12" s="1">
        <v>9.7199999999999989</v>
      </c>
      <c r="R12" s="1">
        <v>10.81</v>
      </c>
      <c r="S12" s="1">
        <v>9.93</v>
      </c>
      <c r="T12" s="1">
        <v>9.6999999999999993</v>
      </c>
      <c r="U12" s="1">
        <v>10.44</v>
      </c>
      <c r="V12" s="1">
        <v>10.51</v>
      </c>
      <c r="W12" s="1">
        <v>10.050000000000001</v>
      </c>
      <c r="X12" s="1">
        <v>8.7100000000000009</v>
      </c>
      <c r="Y12" s="1">
        <v>9.3800000000000008</v>
      </c>
      <c r="Z12" s="1">
        <v>9.92</v>
      </c>
      <c r="AA12" s="1">
        <v>9.51</v>
      </c>
    </row>
    <row r="13" spans="1:27">
      <c r="A13" s="1">
        <v>12</v>
      </c>
      <c r="B13" s="1" t="s">
        <v>10</v>
      </c>
      <c r="C13" s="1" t="s">
        <v>110</v>
      </c>
      <c r="D13" s="1">
        <v>158.36999999999998</v>
      </c>
      <c r="E13" s="1">
        <v>151.18</v>
      </c>
      <c r="F13" s="1">
        <v>147.56</v>
      </c>
      <c r="G13" s="1">
        <v>143.33000000000001</v>
      </c>
      <c r="H13" s="1">
        <v>139.74</v>
      </c>
      <c r="I13" s="1">
        <v>140.59</v>
      </c>
      <c r="J13" s="1">
        <v>146.45000000000002</v>
      </c>
      <c r="K13" s="1">
        <v>154.88</v>
      </c>
      <c r="L13" s="1">
        <v>185.65</v>
      </c>
      <c r="M13" s="1">
        <v>204.95</v>
      </c>
      <c r="N13" s="1">
        <v>219.73</v>
      </c>
      <c r="O13" s="1">
        <v>222.04</v>
      </c>
      <c r="P13" s="1">
        <v>198.32</v>
      </c>
      <c r="Q13" s="1">
        <v>212.87</v>
      </c>
      <c r="R13" s="1">
        <v>216.98</v>
      </c>
      <c r="S13" s="1">
        <v>220.42</v>
      </c>
      <c r="T13" s="1">
        <v>219.31</v>
      </c>
      <c r="U13" s="1">
        <v>210.15</v>
      </c>
      <c r="V13" s="1">
        <v>201.29</v>
      </c>
      <c r="W13" s="1">
        <v>195.35999999999999</v>
      </c>
      <c r="X13" s="1">
        <v>190.71</v>
      </c>
      <c r="Y13" s="1">
        <v>186.87</v>
      </c>
      <c r="Z13" s="1">
        <v>176.9</v>
      </c>
      <c r="AA13" s="1">
        <v>168.47</v>
      </c>
    </row>
    <row r="14" spans="1:27">
      <c r="A14" s="1">
        <v>13</v>
      </c>
      <c r="B14" s="1" t="s">
        <v>11</v>
      </c>
      <c r="C14" s="1" t="s">
        <v>110</v>
      </c>
      <c r="D14" s="1">
        <v>147.63999999999999</v>
      </c>
      <c r="E14" s="1">
        <v>141.27000000000001</v>
      </c>
      <c r="F14" s="1">
        <v>134.86000000000001</v>
      </c>
      <c r="G14" s="1">
        <v>131.51</v>
      </c>
      <c r="H14" s="1">
        <v>128.56</v>
      </c>
      <c r="I14" s="1">
        <v>128.53</v>
      </c>
      <c r="J14" s="1">
        <v>134.94999999999999</v>
      </c>
      <c r="K14" s="1">
        <v>140.82999999999998</v>
      </c>
      <c r="L14" s="1">
        <v>170.4</v>
      </c>
      <c r="M14" s="1">
        <v>187.54999999999998</v>
      </c>
      <c r="N14" s="1">
        <v>206.02</v>
      </c>
      <c r="O14" s="1">
        <v>208.96</v>
      </c>
      <c r="P14" s="1">
        <v>202.67000000000002</v>
      </c>
      <c r="Q14" s="1">
        <v>208.44</v>
      </c>
      <c r="R14" s="1">
        <v>207.5</v>
      </c>
      <c r="S14" s="1">
        <v>202.96</v>
      </c>
      <c r="T14" s="1">
        <v>207.98000000000002</v>
      </c>
      <c r="U14" s="1">
        <v>203.13</v>
      </c>
      <c r="V14" s="1">
        <v>197.66</v>
      </c>
      <c r="W14" s="1">
        <v>196.91</v>
      </c>
      <c r="X14" s="1">
        <v>193.78</v>
      </c>
      <c r="Y14" s="1">
        <v>192.52</v>
      </c>
      <c r="Z14" s="1">
        <v>177.87</v>
      </c>
      <c r="AA14" s="1">
        <v>163.03</v>
      </c>
    </row>
    <row r="15" spans="1:27">
      <c r="A15" s="1">
        <v>14</v>
      </c>
      <c r="B15" s="1" t="s">
        <v>12</v>
      </c>
      <c r="C15" s="1" t="s">
        <v>110</v>
      </c>
      <c r="D15" s="1">
        <v>136.55000000000001</v>
      </c>
      <c r="E15" s="1">
        <v>136.07</v>
      </c>
      <c r="F15" s="1">
        <v>129.63</v>
      </c>
      <c r="G15" s="1">
        <v>121.1</v>
      </c>
      <c r="H15" s="1">
        <v>120.95</v>
      </c>
      <c r="I15" s="1">
        <v>115.15</v>
      </c>
      <c r="J15" s="1">
        <v>118.37</v>
      </c>
      <c r="K15" s="1">
        <v>127.06</v>
      </c>
      <c r="L15" s="1">
        <v>163.08000000000001</v>
      </c>
      <c r="M15" s="1">
        <v>184.95</v>
      </c>
      <c r="N15" s="1">
        <v>192.67</v>
      </c>
      <c r="O15" s="1">
        <v>196.85</v>
      </c>
      <c r="P15" s="1">
        <v>190.1</v>
      </c>
      <c r="Q15" s="1">
        <v>195.73</v>
      </c>
      <c r="R15" s="1">
        <v>202.96</v>
      </c>
      <c r="S15" s="1">
        <v>199.43</v>
      </c>
      <c r="T15" s="1">
        <v>200.72</v>
      </c>
      <c r="U15" s="1">
        <v>200.55</v>
      </c>
      <c r="V15" s="1">
        <v>188.65</v>
      </c>
      <c r="W15" s="1">
        <v>191.71</v>
      </c>
      <c r="X15" s="1">
        <v>187.69</v>
      </c>
      <c r="Y15" s="1">
        <v>183.34</v>
      </c>
      <c r="Z15" s="1">
        <v>172.09</v>
      </c>
      <c r="AA15" s="1">
        <v>156.97</v>
      </c>
    </row>
    <row r="16" spans="1:27">
      <c r="A16" s="1">
        <v>15</v>
      </c>
      <c r="B16" s="1" t="s">
        <v>13</v>
      </c>
      <c r="C16" s="1" t="s">
        <v>110</v>
      </c>
      <c r="D16" s="1">
        <v>113.22</v>
      </c>
      <c r="E16" s="1">
        <v>107.11</v>
      </c>
      <c r="F16" s="1">
        <v>99.39</v>
      </c>
      <c r="G16" s="1">
        <v>94.25</v>
      </c>
      <c r="H16" s="1">
        <v>92.64</v>
      </c>
      <c r="I16" s="1">
        <v>93.29</v>
      </c>
      <c r="J16" s="1">
        <v>101</v>
      </c>
      <c r="K16" s="1">
        <v>114.51</v>
      </c>
      <c r="L16" s="1">
        <v>129.31</v>
      </c>
      <c r="M16" s="1">
        <v>159.22</v>
      </c>
      <c r="N16" s="1">
        <v>183.99</v>
      </c>
      <c r="O16" s="1">
        <v>195.25</v>
      </c>
      <c r="P16" s="1">
        <v>193.96</v>
      </c>
      <c r="Q16" s="1">
        <v>189.46</v>
      </c>
      <c r="R16" s="1">
        <v>182.06</v>
      </c>
      <c r="S16" s="1">
        <v>183.02</v>
      </c>
      <c r="T16" s="1">
        <v>185.92</v>
      </c>
      <c r="U16" s="1">
        <v>185.92</v>
      </c>
      <c r="V16" s="1">
        <v>179.49</v>
      </c>
      <c r="W16" s="1">
        <v>183.35</v>
      </c>
      <c r="X16" s="1">
        <v>182.7</v>
      </c>
      <c r="Y16" s="1">
        <v>178.2</v>
      </c>
      <c r="Z16" s="1">
        <v>156.33000000000001</v>
      </c>
      <c r="AA16" s="1">
        <v>137.66999999999999</v>
      </c>
    </row>
    <row r="17" spans="1:27">
      <c r="A17" s="1">
        <v>16</v>
      </c>
      <c r="B17" s="1" t="s">
        <v>14</v>
      </c>
      <c r="C17" s="1" t="s">
        <v>110</v>
      </c>
      <c r="D17" s="1">
        <v>138.27000000000001</v>
      </c>
      <c r="E17" s="1">
        <v>134.33000000000001</v>
      </c>
      <c r="F17" s="1">
        <v>126.82</v>
      </c>
      <c r="G17" s="1">
        <v>119.09</v>
      </c>
      <c r="H17" s="1">
        <v>121.13</v>
      </c>
      <c r="I17" s="1">
        <v>121.81</v>
      </c>
      <c r="J17" s="1">
        <v>129.87</v>
      </c>
      <c r="K17" s="1">
        <v>148.97</v>
      </c>
      <c r="L17" s="1">
        <v>181.51</v>
      </c>
      <c r="M17" s="1">
        <v>205</v>
      </c>
      <c r="N17" s="1">
        <v>222.37</v>
      </c>
      <c r="O17" s="1">
        <v>208.05</v>
      </c>
      <c r="P17" s="1">
        <v>202.34</v>
      </c>
      <c r="Q17" s="1">
        <v>221.67</v>
      </c>
      <c r="R17" s="1">
        <v>219.96</v>
      </c>
      <c r="S17" s="1">
        <v>218.74</v>
      </c>
      <c r="T17" s="1">
        <v>215.36</v>
      </c>
      <c r="U17" s="1">
        <v>195.89</v>
      </c>
      <c r="V17" s="1">
        <v>174.61</v>
      </c>
      <c r="W17" s="1">
        <v>176.24</v>
      </c>
      <c r="X17" s="1">
        <v>178.42</v>
      </c>
      <c r="Y17" s="1">
        <v>177.4</v>
      </c>
      <c r="Z17" s="1">
        <v>165.64</v>
      </c>
      <c r="AA17" s="1">
        <v>155.02000000000001</v>
      </c>
    </row>
    <row r="18" spans="1:27">
      <c r="A18" s="1">
        <v>17</v>
      </c>
      <c r="B18" s="1" t="s">
        <v>70</v>
      </c>
      <c r="C18" s="1" t="s">
        <v>110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</row>
    <row r="19" spans="1:27">
      <c r="A19" s="1">
        <v>18</v>
      </c>
      <c r="B19" s="1" t="s">
        <v>15</v>
      </c>
      <c r="C19" s="1" t="s">
        <v>110</v>
      </c>
      <c r="D19" s="1">
        <v>153.69</v>
      </c>
      <c r="E19" s="1">
        <v>145.16</v>
      </c>
      <c r="F19" s="1">
        <v>149.97999999999999</v>
      </c>
      <c r="G19" s="1">
        <v>144.52000000000001</v>
      </c>
      <c r="H19" s="1">
        <v>139.06</v>
      </c>
      <c r="I19" s="1">
        <v>141.46</v>
      </c>
      <c r="J19" s="1">
        <v>137.26</v>
      </c>
      <c r="K19" s="1">
        <v>155.25</v>
      </c>
      <c r="L19" s="1">
        <v>204.82</v>
      </c>
      <c r="M19" s="1">
        <v>221.12</v>
      </c>
      <c r="N19" s="1">
        <v>227.41</v>
      </c>
      <c r="O19" s="1">
        <v>193.2</v>
      </c>
      <c r="P19" s="1">
        <v>185.03</v>
      </c>
      <c r="Q19" s="1">
        <v>223.57999999999998</v>
      </c>
      <c r="R19" s="1">
        <v>224.42000000000002</v>
      </c>
      <c r="S19" s="1">
        <v>224.34</v>
      </c>
      <c r="T19" s="1">
        <v>220.95</v>
      </c>
      <c r="U19" s="1">
        <v>189.29</v>
      </c>
      <c r="V19" s="1">
        <v>166.47</v>
      </c>
      <c r="W19" s="1">
        <v>166.07</v>
      </c>
      <c r="X19" s="1">
        <v>175.86</v>
      </c>
      <c r="Y19" s="1">
        <v>172.33</v>
      </c>
      <c r="Z19" s="1">
        <v>167.67</v>
      </c>
      <c r="AA19" s="1">
        <v>163.16999999999999</v>
      </c>
    </row>
    <row r="20" spans="1:27">
      <c r="A20" s="1">
        <v>19</v>
      </c>
      <c r="B20" s="1" t="s">
        <v>71</v>
      </c>
      <c r="C20" s="1" t="s">
        <v>110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>
      <c r="A21" s="1">
        <v>20</v>
      </c>
      <c r="B21" s="1" t="s">
        <v>16</v>
      </c>
      <c r="C21" s="1" t="s">
        <v>110</v>
      </c>
      <c r="D21" s="1">
        <v>162.76</v>
      </c>
      <c r="E21" s="1">
        <v>152.36000000000001</v>
      </c>
      <c r="F21" s="1">
        <v>154.83000000000001</v>
      </c>
      <c r="G21" s="1">
        <v>147.54</v>
      </c>
      <c r="H21" s="1">
        <v>142.38999999999999</v>
      </c>
      <c r="I21" s="1">
        <v>144.53</v>
      </c>
      <c r="J21" s="1">
        <v>142.91</v>
      </c>
      <c r="K21" s="1">
        <v>158.82</v>
      </c>
      <c r="L21" s="1">
        <v>205.78</v>
      </c>
      <c r="M21" s="1">
        <v>221.54</v>
      </c>
      <c r="N21" s="1">
        <v>236.4</v>
      </c>
      <c r="O21" s="1">
        <v>218.59</v>
      </c>
      <c r="P21" s="1">
        <v>206.16</v>
      </c>
      <c r="Q21" s="1">
        <v>232.29999999999998</v>
      </c>
      <c r="R21" s="1">
        <v>240.54</v>
      </c>
      <c r="S21" s="1">
        <v>237.06</v>
      </c>
      <c r="T21" s="1">
        <v>235.62</v>
      </c>
      <c r="U21" s="1">
        <v>218.21</v>
      </c>
      <c r="V21" s="1">
        <v>196.32</v>
      </c>
      <c r="W21" s="1">
        <v>198.9</v>
      </c>
      <c r="X21" s="1">
        <v>199.86</v>
      </c>
      <c r="Y21" s="1">
        <v>195.25</v>
      </c>
      <c r="Z21" s="1">
        <v>192.46</v>
      </c>
      <c r="AA21" s="1">
        <v>173.59</v>
      </c>
    </row>
    <row r="22" spans="1:27">
      <c r="A22" s="1">
        <v>21</v>
      </c>
      <c r="B22" s="4" t="s">
        <v>17</v>
      </c>
      <c r="C22" s="1" t="s">
        <v>110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</row>
    <row r="23" spans="1:27">
      <c r="A23" s="1">
        <v>22</v>
      </c>
      <c r="B23" s="1" t="s">
        <v>18</v>
      </c>
      <c r="C23" s="1" t="s">
        <v>110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>
      <c r="A24" s="1">
        <v>23</v>
      </c>
      <c r="B24" s="1" t="s">
        <v>19</v>
      </c>
      <c r="C24" s="1" t="s">
        <v>110</v>
      </c>
      <c r="D24" s="1">
        <v>107.32</v>
      </c>
      <c r="E24" s="1">
        <v>99.47999999999999</v>
      </c>
      <c r="F24" s="1">
        <v>100.38</v>
      </c>
      <c r="G24" s="1">
        <v>100.72</v>
      </c>
      <c r="H24" s="1">
        <v>95.789999999999992</v>
      </c>
      <c r="I24" s="1">
        <v>92.49</v>
      </c>
      <c r="J24" s="1">
        <v>99.78</v>
      </c>
      <c r="K24" s="1">
        <v>107.44</v>
      </c>
      <c r="L24" s="1">
        <v>141.04000000000002</v>
      </c>
      <c r="M24" s="1">
        <v>149.74</v>
      </c>
      <c r="N24" s="1">
        <v>155.53</v>
      </c>
      <c r="O24" s="1">
        <v>142.59</v>
      </c>
      <c r="P24" s="1">
        <v>137.33000000000001</v>
      </c>
      <c r="Q24" s="1">
        <v>157.67000000000002</v>
      </c>
      <c r="R24" s="1">
        <v>155.92000000000002</v>
      </c>
      <c r="S24" s="1">
        <v>152.69999999999999</v>
      </c>
      <c r="T24" s="1">
        <v>151.33000000000001</v>
      </c>
      <c r="U24" s="1">
        <v>137.47999999999999</v>
      </c>
      <c r="V24" s="1">
        <v>124.48</v>
      </c>
      <c r="W24" s="1">
        <v>128.4</v>
      </c>
      <c r="X24" s="1">
        <v>131.84</v>
      </c>
      <c r="Y24" s="1">
        <v>127.50999999999999</v>
      </c>
      <c r="Z24" s="1">
        <v>119.68</v>
      </c>
      <c r="AA24" s="1">
        <v>109.9</v>
      </c>
    </row>
    <row r="25" spans="1:27">
      <c r="A25" s="1">
        <v>24</v>
      </c>
      <c r="B25" s="1" t="s">
        <v>20</v>
      </c>
      <c r="C25" s="1" t="s">
        <v>110</v>
      </c>
      <c r="D25" s="1">
        <v>18.28</v>
      </c>
      <c r="E25" s="1">
        <v>13.82</v>
      </c>
      <c r="F25" s="1">
        <v>27.62</v>
      </c>
      <c r="G25" s="1">
        <v>21.48</v>
      </c>
      <c r="H25" s="1">
        <v>37.119999999999997</v>
      </c>
      <c r="I25" s="1">
        <v>32.229999999999997</v>
      </c>
      <c r="J25" s="1">
        <v>29.44</v>
      </c>
      <c r="K25" s="1">
        <v>27.49</v>
      </c>
      <c r="L25" s="1">
        <v>57.63</v>
      </c>
      <c r="M25" s="1">
        <v>42.14</v>
      </c>
      <c r="N25" s="1">
        <v>61.82</v>
      </c>
      <c r="O25" s="1">
        <v>53.44</v>
      </c>
      <c r="P25" s="1">
        <v>67.819999999999993</v>
      </c>
      <c r="Q25" s="1">
        <v>46.75</v>
      </c>
      <c r="R25" s="1">
        <v>4.88</v>
      </c>
      <c r="S25" s="1">
        <v>25.12</v>
      </c>
      <c r="T25" s="1">
        <v>31.81</v>
      </c>
      <c r="U25" s="1">
        <v>26.37</v>
      </c>
      <c r="V25" s="1">
        <v>23.44</v>
      </c>
      <c r="W25" s="1">
        <v>20.51</v>
      </c>
      <c r="X25" s="1">
        <v>18.559999999999999</v>
      </c>
      <c r="Y25" s="1">
        <v>18.84</v>
      </c>
      <c r="Z25" s="1">
        <v>28.88</v>
      </c>
      <c r="AA25" s="1">
        <v>16.18</v>
      </c>
    </row>
    <row r="26" spans="1:27">
      <c r="A26" s="1">
        <v>25</v>
      </c>
      <c r="B26" s="1" t="s">
        <v>21</v>
      </c>
      <c r="C26" s="1" t="s">
        <v>110</v>
      </c>
      <c r="D26" s="1">
        <v>230.2</v>
      </c>
      <c r="E26" s="1">
        <v>217</v>
      </c>
      <c r="F26" s="1">
        <v>231.41</v>
      </c>
      <c r="G26" s="1">
        <v>216.12</v>
      </c>
      <c r="H26" s="1">
        <v>245.27</v>
      </c>
      <c r="I26" s="1">
        <v>245.67</v>
      </c>
      <c r="J26" s="1">
        <v>249.22</v>
      </c>
      <c r="K26" s="1">
        <v>211.85</v>
      </c>
      <c r="L26" s="1">
        <v>235.96</v>
      </c>
      <c r="M26" s="1">
        <v>197.24</v>
      </c>
      <c r="N26" s="1">
        <v>246.42</v>
      </c>
      <c r="O26" s="1">
        <v>214.12</v>
      </c>
      <c r="P26" s="1">
        <v>227.18</v>
      </c>
      <c r="Q26" s="1">
        <v>246.75</v>
      </c>
      <c r="R26" s="1">
        <v>249.09</v>
      </c>
      <c r="S26" s="1">
        <v>212.72</v>
      </c>
      <c r="T26" s="1">
        <v>216.52</v>
      </c>
      <c r="U26" s="1">
        <v>232.61</v>
      </c>
      <c r="V26" s="1">
        <v>227.59</v>
      </c>
      <c r="W26" s="1">
        <v>213.93</v>
      </c>
      <c r="X26" s="1">
        <v>233.14</v>
      </c>
      <c r="Y26" s="1">
        <v>187.65</v>
      </c>
      <c r="Z26" s="1">
        <v>245</v>
      </c>
      <c r="AA26" s="1">
        <v>222.89</v>
      </c>
    </row>
    <row r="27" spans="1:27">
      <c r="A27" s="1">
        <v>26</v>
      </c>
      <c r="B27" s="1" t="s">
        <v>22</v>
      </c>
      <c r="C27" s="1" t="s">
        <v>110</v>
      </c>
      <c r="D27" s="1">
        <v>148.13999999999999</v>
      </c>
      <c r="E27" s="1">
        <v>147.69</v>
      </c>
      <c r="F27" s="1">
        <v>141.29</v>
      </c>
      <c r="G27" s="1">
        <v>140.86000000000001</v>
      </c>
      <c r="H27" s="1">
        <v>139.34</v>
      </c>
      <c r="I27" s="1">
        <v>139.9</v>
      </c>
      <c r="J27" s="1">
        <v>146.49</v>
      </c>
      <c r="K27" s="1">
        <v>166.96</v>
      </c>
      <c r="L27" s="1">
        <v>227.42</v>
      </c>
      <c r="M27" s="1">
        <v>238.74</v>
      </c>
      <c r="N27" s="1">
        <v>244.51</v>
      </c>
      <c r="O27" s="1">
        <v>218.31</v>
      </c>
      <c r="P27" s="1">
        <v>199.82999999999998</v>
      </c>
      <c r="Q27" s="1">
        <v>242.29000000000002</v>
      </c>
      <c r="R27" s="1">
        <v>247.35000000000002</v>
      </c>
      <c r="S27" s="1">
        <v>245.32</v>
      </c>
      <c r="T27" s="1">
        <v>240.58</v>
      </c>
      <c r="U27" s="1">
        <v>217.85</v>
      </c>
      <c r="V27" s="1">
        <v>187.67</v>
      </c>
      <c r="W27" s="1">
        <v>181.03</v>
      </c>
      <c r="X27" s="1">
        <v>183.25</v>
      </c>
      <c r="Y27" s="1">
        <v>179.48</v>
      </c>
      <c r="Z27" s="1">
        <v>169.74</v>
      </c>
      <c r="AA27" s="1">
        <v>156.97</v>
      </c>
    </row>
    <row r="28" spans="1:27">
      <c r="A28" s="1">
        <v>27</v>
      </c>
      <c r="B28" s="1" t="s">
        <v>72</v>
      </c>
      <c r="C28" s="1" t="s">
        <v>110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>
      <c r="A29" s="1">
        <v>28</v>
      </c>
      <c r="B29" s="1" t="s">
        <v>73</v>
      </c>
      <c r="C29" s="1" t="s">
        <v>110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>
      <c r="A30" s="1">
        <v>29</v>
      </c>
      <c r="B30" s="1" t="s">
        <v>23</v>
      </c>
      <c r="C30" s="1" t="s">
        <v>110</v>
      </c>
      <c r="D30" s="1">
        <v>127.85999999999999</v>
      </c>
      <c r="E30" s="1">
        <v>129.32</v>
      </c>
      <c r="F30" s="1">
        <v>124.00999999999999</v>
      </c>
      <c r="G30" s="1">
        <v>121</v>
      </c>
      <c r="H30" s="1">
        <v>113.69</v>
      </c>
      <c r="I30" s="1">
        <v>111.37</v>
      </c>
      <c r="J30" s="1">
        <v>111.78</v>
      </c>
      <c r="K30" s="1">
        <v>115.03999999999999</v>
      </c>
      <c r="L30" s="1">
        <v>140.9</v>
      </c>
      <c r="M30" s="1">
        <v>165.75</v>
      </c>
      <c r="N30" s="1">
        <v>173.95</v>
      </c>
      <c r="O30" s="1">
        <v>168.69</v>
      </c>
      <c r="P30" s="1">
        <v>153.12</v>
      </c>
      <c r="Q30" s="1">
        <v>172.35000000000002</v>
      </c>
      <c r="R30" s="1">
        <v>180.02999999999997</v>
      </c>
      <c r="S30" s="1">
        <v>173.09</v>
      </c>
      <c r="T30" s="1">
        <v>170.96</v>
      </c>
      <c r="U30" s="1">
        <v>160.66</v>
      </c>
      <c r="V30" s="1">
        <v>148.38</v>
      </c>
      <c r="W30" s="1">
        <v>150.62</v>
      </c>
      <c r="X30" s="1">
        <v>147.13999999999999</v>
      </c>
      <c r="Y30" s="1">
        <v>142.66</v>
      </c>
      <c r="Z30" s="1">
        <v>139.86000000000001</v>
      </c>
      <c r="AA30" s="1">
        <v>129.29</v>
      </c>
    </row>
    <row r="31" spans="1:27">
      <c r="A31" s="1">
        <v>30</v>
      </c>
      <c r="B31" s="1" t="s">
        <v>24</v>
      </c>
      <c r="C31" s="1" t="s">
        <v>110</v>
      </c>
      <c r="D31" s="1">
        <v>8.4499999999999993</v>
      </c>
      <c r="E31" s="1">
        <v>8.7200000000000006</v>
      </c>
      <c r="F31" s="1">
        <v>7.71</v>
      </c>
      <c r="G31" s="1">
        <v>7.71</v>
      </c>
      <c r="H31" s="1">
        <v>7.71</v>
      </c>
      <c r="I31" s="1">
        <v>7.71</v>
      </c>
      <c r="J31" s="1">
        <v>7.71</v>
      </c>
      <c r="K31" s="1">
        <v>8.65</v>
      </c>
      <c r="L31" s="1">
        <v>8.7799999999999994</v>
      </c>
      <c r="M31" s="1">
        <v>8.85</v>
      </c>
      <c r="N31" s="1">
        <v>8.18</v>
      </c>
      <c r="O31" s="1">
        <v>8.98</v>
      </c>
      <c r="P31" s="1">
        <v>8.92</v>
      </c>
      <c r="Q31" s="1">
        <v>8.11</v>
      </c>
      <c r="R31" s="1">
        <v>8.98</v>
      </c>
      <c r="S31" s="1">
        <v>9.0500000000000007</v>
      </c>
      <c r="T31" s="1">
        <v>8.7799999999999994</v>
      </c>
      <c r="U31" s="1">
        <v>8.7799999999999994</v>
      </c>
      <c r="V31" s="1">
        <v>7.91</v>
      </c>
      <c r="W31" s="1">
        <v>7.84</v>
      </c>
      <c r="X31" s="1">
        <v>7.78</v>
      </c>
      <c r="Y31" s="1">
        <v>7.84</v>
      </c>
      <c r="Z31" s="1">
        <v>8.65</v>
      </c>
      <c r="AA31" s="1">
        <v>8.7799999999999994</v>
      </c>
    </row>
    <row r="32" spans="1:27">
      <c r="A32" s="1">
        <v>31</v>
      </c>
      <c r="B32" s="1" t="s">
        <v>25</v>
      </c>
      <c r="C32" s="1" t="s">
        <v>109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</row>
    <row r="33" spans="1:27">
      <c r="A33" s="1">
        <v>32</v>
      </c>
      <c r="B33" s="1" t="s">
        <v>26</v>
      </c>
      <c r="C33" s="1" t="s">
        <v>110</v>
      </c>
      <c r="D33" s="1">
        <v>104.52</v>
      </c>
      <c r="E33" s="1">
        <v>100.21</v>
      </c>
      <c r="F33" s="1">
        <v>96.31</v>
      </c>
      <c r="G33" s="1">
        <v>91.02</v>
      </c>
      <c r="H33" s="1">
        <v>89.49</v>
      </c>
      <c r="I33" s="1">
        <v>92.97</v>
      </c>
      <c r="J33" s="1">
        <v>97.29</v>
      </c>
      <c r="K33" s="1">
        <v>101.74</v>
      </c>
      <c r="L33" s="1">
        <v>122.48</v>
      </c>
      <c r="M33" s="1">
        <v>134.04</v>
      </c>
      <c r="N33" s="1">
        <v>142.94</v>
      </c>
      <c r="O33" s="1">
        <v>146</v>
      </c>
      <c r="P33" s="1">
        <v>144.47</v>
      </c>
      <c r="Q33" s="1">
        <v>149.47999999999999</v>
      </c>
      <c r="R33" s="1">
        <v>149.19999999999999</v>
      </c>
      <c r="S33" s="1">
        <v>149.62</v>
      </c>
      <c r="T33" s="1">
        <v>151.85</v>
      </c>
      <c r="U33" s="1">
        <v>148.51</v>
      </c>
      <c r="V33" s="1">
        <v>142.11000000000001</v>
      </c>
      <c r="W33" s="1">
        <v>145.02000000000001</v>
      </c>
      <c r="X33" s="1">
        <v>148.65</v>
      </c>
      <c r="Y33" s="1">
        <v>142.1</v>
      </c>
      <c r="Z33" s="1">
        <v>134.03</v>
      </c>
      <c r="AA33" s="1">
        <v>122.34</v>
      </c>
    </row>
    <row r="34" spans="1:27">
      <c r="A34" s="1">
        <v>33</v>
      </c>
      <c r="B34" s="1" t="s">
        <v>27</v>
      </c>
      <c r="C34" s="1" t="s">
        <v>110</v>
      </c>
      <c r="D34" s="1">
        <v>75.349999999999994</v>
      </c>
      <c r="E34" s="1">
        <v>77.959999999999994</v>
      </c>
      <c r="F34" s="1">
        <v>78.989999999999995</v>
      </c>
      <c r="G34" s="1">
        <v>77.42</v>
      </c>
      <c r="H34" s="1">
        <v>78.14</v>
      </c>
      <c r="I34" s="1">
        <v>77.62</v>
      </c>
      <c r="J34" s="1">
        <v>80.540000000000006</v>
      </c>
      <c r="K34" s="1">
        <v>80.989999999999995</v>
      </c>
      <c r="L34" s="1">
        <v>71.88</v>
      </c>
      <c r="M34" s="1">
        <v>70.010000000000005</v>
      </c>
      <c r="N34" s="1">
        <v>67.77000000000001</v>
      </c>
      <c r="O34" s="1">
        <v>71.08</v>
      </c>
      <c r="P34" s="1">
        <v>65.95</v>
      </c>
      <c r="Q34" s="1">
        <v>73.010000000000005</v>
      </c>
      <c r="R34" s="1">
        <v>66.290000000000006</v>
      </c>
      <c r="S34" s="1">
        <v>72.22</v>
      </c>
      <c r="T34" s="1">
        <v>72.42</v>
      </c>
      <c r="U34" s="1">
        <v>74.27000000000001</v>
      </c>
      <c r="V34" s="1">
        <v>74.22</v>
      </c>
      <c r="W34" s="1">
        <v>77.23</v>
      </c>
      <c r="X34" s="1">
        <v>74.55</v>
      </c>
      <c r="Y34" s="1">
        <v>74.989999999999995</v>
      </c>
      <c r="Z34" s="1">
        <v>73.12</v>
      </c>
      <c r="AA34" s="1">
        <v>73.319999999999993</v>
      </c>
    </row>
    <row r="35" spans="1:27">
      <c r="A35" s="1">
        <v>34</v>
      </c>
      <c r="B35" s="1" t="s">
        <v>28</v>
      </c>
      <c r="C35" s="1" t="s">
        <v>110</v>
      </c>
      <c r="D35" s="1">
        <v>107.76</v>
      </c>
      <c r="E35" s="1">
        <v>97.63</v>
      </c>
      <c r="F35" s="1">
        <v>91.51</v>
      </c>
      <c r="G35" s="1">
        <v>86.69</v>
      </c>
      <c r="H35" s="1">
        <v>85.4</v>
      </c>
      <c r="I35" s="1">
        <v>85.24</v>
      </c>
      <c r="J35" s="1">
        <v>94.24</v>
      </c>
      <c r="K35" s="1">
        <v>101.17</v>
      </c>
      <c r="L35" s="1">
        <v>115.63</v>
      </c>
      <c r="M35" s="1">
        <v>132.04</v>
      </c>
      <c r="N35" s="1">
        <v>149.25</v>
      </c>
      <c r="O35" s="1">
        <v>155.19999999999999</v>
      </c>
      <c r="P35" s="1">
        <v>154.07</v>
      </c>
      <c r="Q35" s="1">
        <v>157.77000000000001</v>
      </c>
      <c r="R35" s="1">
        <v>155.36000000000001</v>
      </c>
      <c r="S35" s="1">
        <v>153.59</v>
      </c>
      <c r="T35" s="1">
        <v>153.91</v>
      </c>
      <c r="U35" s="1">
        <v>152.15</v>
      </c>
      <c r="V35" s="1">
        <v>149.25</v>
      </c>
      <c r="W35" s="1">
        <v>154.56</v>
      </c>
      <c r="X35" s="1">
        <v>159.38</v>
      </c>
      <c r="Y35" s="1">
        <v>154.38999999999999</v>
      </c>
      <c r="Z35" s="1">
        <v>142.01</v>
      </c>
      <c r="AA35" s="1">
        <v>127.38</v>
      </c>
    </row>
    <row r="36" spans="1:27">
      <c r="A36" s="1">
        <v>35</v>
      </c>
      <c r="B36" s="1" t="s">
        <v>29</v>
      </c>
      <c r="C36" s="1" t="s">
        <v>110</v>
      </c>
      <c r="D36" s="1">
        <v>80.41</v>
      </c>
      <c r="E36" s="1">
        <v>80.41</v>
      </c>
      <c r="F36" s="1">
        <v>68.84</v>
      </c>
      <c r="G36" s="1">
        <v>73.34</v>
      </c>
      <c r="H36" s="1">
        <v>68.84</v>
      </c>
      <c r="I36" s="1">
        <v>85.88</v>
      </c>
      <c r="J36" s="1">
        <v>75.17</v>
      </c>
      <c r="K36" s="1">
        <v>74.11</v>
      </c>
      <c r="L36" s="1">
        <v>83.67</v>
      </c>
      <c r="M36" s="1">
        <v>98.509999999999991</v>
      </c>
      <c r="N36" s="1">
        <v>95.12</v>
      </c>
      <c r="O36" s="1">
        <v>100.08</v>
      </c>
      <c r="P36" s="1">
        <v>90.47</v>
      </c>
      <c r="Q36" s="1">
        <v>86.149999999999991</v>
      </c>
      <c r="R36" s="1">
        <v>99.04</v>
      </c>
      <c r="S36" s="1">
        <v>103.38000000000001</v>
      </c>
      <c r="T36" s="1">
        <v>92.87</v>
      </c>
      <c r="U36" s="1">
        <v>94.63</v>
      </c>
      <c r="V36" s="1">
        <v>94.89</v>
      </c>
      <c r="W36" s="1">
        <v>90.39</v>
      </c>
      <c r="X36" s="1">
        <v>91.99</v>
      </c>
      <c r="Y36" s="1">
        <v>91.35</v>
      </c>
      <c r="Z36" s="1">
        <v>87.81</v>
      </c>
      <c r="AA36" s="1">
        <v>87.17</v>
      </c>
    </row>
    <row r="37" spans="1:27">
      <c r="A37" s="1">
        <v>36</v>
      </c>
      <c r="B37" s="1" t="s">
        <v>30</v>
      </c>
      <c r="C37" s="1" t="s">
        <v>110</v>
      </c>
      <c r="D37" s="1">
        <v>103.5</v>
      </c>
      <c r="E37" s="1">
        <v>101.66</v>
      </c>
      <c r="F37" s="1">
        <v>97.24</v>
      </c>
      <c r="G37" s="1">
        <v>97.36</v>
      </c>
      <c r="H37" s="1">
        <v>91.31</v>
      </c>
      <c r="I37" s="1">
        <v>93.99</v>
      </c>
      <c r="J37" s="1">
        <v>96.580000000000013</v>
      </c>
      <c r="K37" s="1">
        <v>102.08</v>
      </c>
      <c r="L37" s="1">
        <v>134.76</v>
      </c>
      <c r="M37" s="1">
        <v>140.39000000000001</v>
      </c>
      <c r="N37" s="1">
        <v>148.41</v>
      </c>
      <c r="O37" s="1">
        <v>141.35999999999999</v>
      </c>
      <c r="P37" s="1">
        <v>125.16</v>
      </c>
      <c r="Q37" s="1">
        <v>146.35000000000002</v>
      </c>
      <c r="R37" s="1">
        <v>156.46</v>
      </c>
      <c r="S37" s="1">
        <v>156.6</v>
      </c>
      <c r="T37" s="1">
        <v>157.65</v>
      </c>
      <c r="U37" s="1">
        <v>142.9</v>
      </c>
      <c r="V37" s="1">
        <v>132.35</v>
      </c>
      <c r="W37" s="1">
        <v>129.19</v>
      </c>
      <c r="X37" s="1">
        <v>122.45</v>
      </c>
      <c r="Y37" s="1">
        <v>116.69</v>
      </c>
      <c r="Z37" s="1">
        <v>113.23</v>
      </c>
      <c r="AA37" s="1">
        <v>108.32</v>
      </c>
    </row>
    <row r="38" spans="1:27">
      <c r="A38" s="1">
        <v>37</v>
      </c>
      <c r="B38" s="1" t="s">
        <v>31</v>
      </c>
      <c r="C38" s="1" t="s">
        <v>110</v>
      </c>
      <c r="D38" s="1">
        <v>65.510000000000005</v>
      </c>
      <c r="E38" s="1">
        <v>58.16</v>
      </c>
      <c r="F38" s="1">
        <v>53.65</v>
      </c>
      <c r="G38" s="1">
        <v>50.21</v>
      </c>
      <c r="H38" s="1">
        <v>48.57</v>
      </c>
      <c r="I38" s="1">
        <v>50.05</v>
      </c>
      <c r="J38" s="1">
        <v>54.72</v>
      </c>
      <c r="K38" s="1">
        <v>60.95</v>
      </c>
      <c r="L38" s="1">
        <v>71.44</v>
      </c>
      <c r="M38" s="1">
        <v>86.12</v>
      </c>
      <c r="N38" s="1">
        <v>106.74</v>
      </c>
      <c r="O38" s="1">
        <v>113.32</v>
      </c>
      <c r="P38" s="1">
        <v>116.82</v>
      </c>
      <c r="Q38" s="1">
        <v>116.19</v>
      </c>
      <c r="R38" s="1">
        <v>111.11</v>
      </c>
      <c r="S38" s="1">
        <v>109.75</v>
      </c>
      <c r="T38" s="1">
        <v>110.89</v>
      </c>
      <c r="U38" s="1">
        <v>112.22</v>
      </c>
      <c r="V38" s="1">
        <v>112.66</v>
      </c>
      <c r="W38" s="1">
        <v>116.93</v>
      </c>
      <c r="X38" s="1">
        <v>117.54</v>
      </c>
      <c r="Y38" s="1">
        <v>110.1</v>
      </c>
      <c r="Z38" s="1">
        <v>93.5</v>
      </c>
      <c r="AA38" s="1">
        <v>80.06</v>
      </c>
    </row>
    <row r="39" spans="1:27">
      <c r="A39" s="1">
        <v>38</v>
      </c>
      <c r="B39" s="1" t="s">
        <v>32</v>
      </c>
      <c r="C39" s="1" t="s">
        <v>110</v>
      </c>
      <c r="D39" s="1">
        <v>77.8</v>
      </c>
      <c r="E39" s="1">
        <v>74.81</v>
      </c>
      <c r="F39" s="1">
        <v>72.3</v>
      </c>
      <c r="G39" s="1">
        <v>70.59</v>
      </c>
      <c r="H39" s="1">
        <v>68.680000000000007</v>
      </c>
      <c r="I39" s="1">
        <v>70.63</v>
      </c>
      <c r="J39" s="1">
        <v>71.28</v>
      </c>
      <c r="K39" s="1">
        <v>82.87</v>
      </c>
      <c r="L39" s="1">
        <v>99.45</v>
      </c>
      <c r="M39" s="1">
        <v>113.25</v>
      </c>
      <c r="N39" s="1">
        <v>125.58</v>
      </c>
      <c r="O39" s="1">
        <v>129.63999999999999</v>
      </c>
      <c r="P39" s="1">
        <v>128.80000000000001</v>
      </c>
      <c r="Q39" s="1">
        <v>129.61000000000001</v>
      </c>
      <c r="R39" s="1">
        <v>127.51</v>
      </c>
      <c r="S39" s="1">
        <v>125.31</v>
      </c>
      <c r="T39" s="1">
        <v>126.31</v>
      </c>
      <c r="U39" s="1">
        <v>125.57</v>
      </c>
      <c r="V39" s="1">
        <v>117.76</v>
      </c>
      <c r="W39" s="1">
        <v>118.5</v>
      </c>
      <c r="X39" s="1">
        <v>114.87</v>
      </c>
      <c r="Y39" s="1">
        <v>106.72</v>
      </c>
      <c r="Z39" s="1">
        <v>96.48</v>
      </c>
      <c r="AA39" s="1">
        <v>88.69</v>
      </c>
    </row>
    <row r="40" spans="1:27">
      <c r="A40" s="1">
        <v>39</v>
      </c>
      <c r="B40" s="1" t="s">
        <v>33</v>
      </c>
      <c r="C40" s="1" t="s">
        <v>110</v>
      </c>
      <c r="D40" s="1">
        <v>83.59</v>
      </c>
      <c r="E40" s="1">
        <v>75.819999999999993</v>
      </c>
      <c r="F40" s="1">
        <v>72.34</v>
      </c>
      <c r="G40" s="1">
        <v>70.2</v>
      </c>
      <c r="H40" s="1">
        <v>68.05</v>
      </c>
      <c r="I40" s="1">
        <v>66.98</v>
      </c>
      <c r="J40" s="1">
        <v>72.069999999999993</v>
      </c>
      <c r="K40" s="1">
        <v>79.3</v>
      </c>
      <c r="L40" s="1">
        <v>96.45</v>
      </c>
      <c r="M40" s="1">
        <v>110.65</v>
      </c>
      <c r="N40" s="1">
        <v>122.44</v>
      </c>
      <c r="O40" s="1">
        <v>127.26</v>
      </c>
      <c r="P40" s="1">
        <v>122.17</v>
      </c>
      <c r="Q40" s="1">
        <v>130.75</v>
      </c>
      <c r="R40" s="1">
        <v>126.73</v>
      </c>
      <c r="S40" s="1">
        <v>128.07</v>
      </c>
      <c r="T40" s="1">
        <v>122.7</v>
      </c>
      <c r="U40" s="1">
        <v>123.24</v>
      </c>
      <c r="V40" s="1">
        <v>117.62</v>
      </c>
      <c r="W40" s="1">
        <v>117.62</v>
      </c>
      <c r="X40" s="1">
        <v>121.91</v>
      </c>
      <c r="Y40" s="1">
        <v>119.22</v>
      </c>
      <c r="Z40" s="1">
        <v>107.7</v>
      </c>
      <c r="AA40" s="1">
        <v>96.72</v>
      </c>
    </row>
    <row r="41" spans="1:27">
      <c r="A41" s="1">
        <v>40</v>
      </c>
      <c r="B41" s="1" t="s">
        <v>34</v>
      </c>
      <c r="C41" s="1" t="s">
        <v>110</v>
      </c>
      <c r="D41" s="1">
        <v>144.33000000000001</v>
      </c>
      <c r="E41" s="1">
        <v>136.20999999999998</v>
      </c>
      <c r="F41" s="1">
        <v>134.24</v>
      </c>
      <c r="G41" s="1">
        <v>130.57999999999998</v>
      </c>
      <c r="H41" s="1">
        <v>126.24000000000001</v>
      </c>
      <c r="I41" s="1">
        <v>121.63</v>
      </c>
      <c r="J41" s="1">
        <v>123.51</v>
      </c>
      <c r="K41" s="1">
        <v>138.08000000000001</v>
      </c>
      <c r="L41" s="1">
        <v>171.72</v>
      </c>
      <c r="M41" s="1">
        <v>182.76999999999998</v>
      </c>
      <c r="N41" s="1">
        <v>199.39000000000001</v>
      </c>
      <c r="O41" s="1">
        <v>185.98999999999998</v>
      </c>
      <c r="P41" s="1">
        <v>177.78</v>
      </c>
      <c r="Q41" s="1">
        <v>198.01000000000002</v>
      </c>
      <c r="R41" s="1">
        <v>206.77</v>
      </c>
      <c r="S41" s="1">
        <v>200.73999999999998</v>
      </c>
      <c r="T41" s="1">
        <v>196.1</v>
      </c>
      <c r="U41" s="1">
        <v>186.09</v>
      </c>
      <c r="V41" s="1">
        <v>168.70000000000002</v>
      </c>
      <c r="W41" s="1">
        <v>161.98000000000002</v>
      </c>
      <c r="X41" s="1">
        <v>165.51</v>
      </c>
      <c r="Y41" s="1">
        <v>163.01000000000002</v>
      </c>
      <c r="Z41" s="1">
        <v>157.26999999999998</v>
      </c>
      <c r="AA41" s="1">
        <v>153.4</v>
      </c>
    </row>
    <row r="42" spans="1:27">
      <c r="A42" s="1">
        <v>41</v>
      </c>
      <c r="B42" s="1" t="s">
        <v>35</v>
      </c>
      <c r="C42" s="1" t="s">
        <v>110</v>
      </c>
      <c r="D42" s="1">
        <v>145.87</v>
      </c>
      <c r="E42" s="1">
        <v>141.66</v>
      </c>
      <c r="F42" s="1">
        <v>130.38</v>
      </c>
      <c r="G42" s="1">
        <v>136.98999999999998</v>
      </c>
      <c r="H42" s="1">
        <v>129.72</v>
      </c>
      <c r="I42" s="1">
        <v>128.37</v>
      </c>
      <c r="J42" s="1">
        <v>122.96000000000001</v>
      </c>
      <c r="K42" s="1">
        <v>136.49</v>
      </c>
      <c r="L42" s="1">
        <v>160.28</v>
      </c>
      <c r="M42" s="1">
        <v>179.76</v>
      </c>
      <c r="N42" s="1">
        <v>193.92999999999998</v>
      </c>
      <c r="O42" s="1">
        <v>185.76</v>
      </c>
      <c r="P42" s="1">
        <v>181.41</v>
      </c>
      <c r="Q42" s="1">
        <v>185.68</v>
      </c>
      <c r="R42" s="1">
        <v>190.38</v>
      </c>
      <c r="S42" s="1">
        <v>191.97</v>
      </c>
      <c r="T42" s="1">
        <v>195.92</v>
      </c>
      <c r="U42" s="1">
        <v>179.54999999999998</v>
      </c>
      <c r="V42" s="1">
        <v>171.44000000000003</v>
      </c>
      <c r="W42" s="1">
        <v>171.1</v>
      </c>
      <c r="X42" s="1">
        <v>174.25</v>
      </c>
      <c r="Y42" s="1">
        <v>171.01000000000002</v>
      </c>
      <c r="Z42" s="1">
        <v>162.66</v>
      </c>
      <c r="AA42" s="1">
        <v>159.96</v>
      </c>
    </row>
    <row r="43" spans="1:27">
      <c r="A43" s="1">
        <v>42</v>
      </c>
      <c r="B43" s="1" t="s">
        <v>36</v>
      </c>
      <c r="C43" s="1" t="s">
        <v>110</v>
      </c>
      <c r="D43" s="1">
        <v>122.36</v>
      </c>
      <c r="E43" s="1">
        <v>121.96</v>
      </c>
      <c r="F43" s="1">
        <v>119.14</v>
      </c>
      <c r="G43" s="1">
        <v>114.06</v>
      </c>
      <c r="H43" s="1">
        <v>104.95</v>
      </c>
      <c r="I43" s="1">
        <v>105.09</v>
      </c>
      <c r="J43" s="1">
        <v>106.69</v>
      </c>
      <c r="K43" s="1">
        <v>114.47</v>
      </c>
      <c r="L43" s="1">
        <v>147.79</v>
      </c>
      <c r="M43" s="1">
        <v>159.04</v>
      </c>
      <c r="N43" s="1">
        <v>164.67</v>
      </c>
      <c r="O43" s="1">
        <v>149</v>
      </c>
      <c r="P43" s="1">
        <v>136.55000000000001</v>
      </c>
      <c r="Q43" s="1">
        <v>167.74</v>
      </c>
      <c r="R43" s="1">
        <v>172.7</v>
      </c>
      <c r="S43" s="1">
        <v>173.64</v>
      </c>
      <c r="T43" s="1">
        <v>162.78</v>
      </c>
      <c r="U43" s="1">
        <v>147.66</v>
      </c>
      <c r="V43" s="1">
        <v>129.71</v>
      </c>
      <c r="W43" s="1">
        <v>128.11000000000001</v>
      </c>
      <c r="X43" s="1">
        <v>129.18</v>
      </c>
      <c r="Y43" s="1">
        <v>128.11000000000001</v>
      </c>
      <c r="Z43" s="1">
        <v>137.09</v>
      </c>
      <c r="AA43" s="1">
        <v>121.69</v>
      </c>
    </row>
    <row r="44" spans="1:27" s="10" customFormat="1">
      <c r="A44" s="1">
        <v>43</v>
      </c>
      <c r="B44" s="1" t="s">
        <v>37</v>
      </c>
      <c r="C44" s="1" t="s">
        <v>110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1">
        <v>44</v>
      </c>
      <c r="B45" s="1" t="s">
        <v>38</v>
      </c>
      <c r="C45" s="1" t="s">
        <v>110</v>
      </c>
      <c r="D45" s="1">
        <v>76.650000000000006</v>
      </c>
      <c r="E45" s="1">
        <v>74.78</v>
      </c>
      <c r="F45" s="1">
        <v>71.02</v>
      </c>
      <c r="G45" s="1">
        <v>72.099999999999994</v>
      </c>
      <c r="H45" s="1">
        <v>71.02</v>
      </c>
      <c r="I45" s="1">
        <v>73.44</v>
      </c>
      <c r="J45" s="1">
        <v>78.8</v>
      </c>
      <c r="K45" s="1">
        <v>80.94</v>
      </c>
      <c r="L45" s="1">
        <v>86.84</v>
      </c>
      <c r="M45" s="1">
        <v>90.59</v>
      </c>
      <c r="N45" s="1">
        <v>96.48</v>
      </c>
      <c r="O45" s="1">
        <v>98.9</v>
      </c>
      <c r="P45" s="1">
        <v>94.88</v>
      </c>
      <c r="Q45" s="1">
        <v>101.58</v>
      </c>
      <c r="R45" s="1">
        <v>98.9</v>
      </c>
      <c r="S45" s="1">
        <v>100.51</v>
      </c>
      <c r="T45" s="1">
        <v>101.04</v>
      </c>
      <c r="U45" s="1">
        <v>102.65</v>
      </c>
      <c r="V45" s="1">
        <v>97.83</v>
      </c>
      <c r="W45" s="1">
        <v>101.58</v>
      </c>
      <c r="X45" s="1">
        <v>97.56</v>
      </c>
      <c r="Y45" s="1">
        <v>96.22</v>
      </c>
      <c r="Z45" s="1">
        <v>90.59</v>
      </c>
      <c r="AA45" s="1">
        <v>86.57</v>
      </c>
    </row>
    <row r="46" spans="1:27">
      <c r="A46" s="1">
        <v>45</v>
      </c>
      <c r="B46" s="1" t="s">
        <v>39</v>
      </c>
      <c r="C46" s="1" t="s">
        <v>110</v>
      </c>
      <c r="D46" s="1">
        <v>85.54</v>
      </c>
      <c r="E46" s="1">
        <v>82.94</v>
      </c>
      <c r="F46" s="1">
        <v>82.25</v>
      </c>
      <c r="G46" s="1">
        <v>82.25</v>
      </c>
      <c r="H46" s="1">
        <v>81.319999999999993</v>
      </c>
      <c r="I46" s="1">
        <v>82.04</v>
      </c>
      <c r="J46" s="1">
        <v>83.85</v>
      </c>
      <c r="K46" s="1">
        <v>84.8</v>
      </c>
      <c r="L46" s="1">
        <v>91.69</v>
      </c>
      <c r="M46" s="1">
        <v>94.41</v>
      </c>
      <c r="N46" s="1">
        <v>96.31</v>
      </c>
      <c r="O46" s="1">
        <v>96.94</v>
      </c>
      <c r="P46" s="1">
        <v>93.54</v>
      </c>
      <c r="Q46" s="1">
        <v>95.05</v>
      </c>
      <c r="R46" s="1">
        <v>94.91</v>
      </c>
      <c r="S46" s="1">
        <v>95.1</v>
      </c>
      <c r="T46" s="1">
        <v>96.04</v>
      </c>
      <c r="U46" s="1">
        <v>95.25</v>
      </c>
      <c r="V46" s="1">
        <v>94.24</v>
      </c>
      <c r="W46" s="1">
        <v>93.55</v>
      </c>
      <c r="X46" s="1">
        <v>91.63</v>
      </c>
      <c r="Y46" s="1">
        <v>91.51</v>
      </c>
      <c r="Z46" s="1">
        <v>90.69</v>
      </c>
      <c r="AA46" s="1">
        <v>88.86</v>
      </c>
    </row>
    <row r="47" spans="1:27">
      <c r="A47" s="1">
        <v>46</v>
      </c>
      <c r="B47" s="1" t="s">
        <v>40</v>
      </c>
      <c r="C47" s="1" t="s">
        <v>110</v>
      </c>
      <c r="D47" s="1">
        <v>225.59</v>
      </c>
      <c r="E47" s="1">
        <v>224.93</v>
      </c>
      <c r="F47" s="1">
        <v>225.73</v>
      </c>
      <c r="G47" s="1">
        <v>220.77</v>
      </c>
      <c r="H47" s="1">
        <v>217.82</v>
      </c>
      <c r="I47" s="1">
        <v>221.84</v>
      </c>
      <c r="J47" s="1">
        <v>222.92</v>
      </c>
      <c r="K47" s="1">
        <v>214.94</v>
      </c>
      <c r="L47" s="1">
        <v>229.41</v>
      </c>
      <c r="M47" s="1">
        <v>240.54</v>
      </c>
      <c r="N47" s="1">
        <v>241.71</v>
      </c>
      <c r="O47" s="1">
        <v>246.71</v>
      </c>
      <c r="P47" s="1">
        <v>226.82000000000002</v>
      </c>
      <c r="Q47" s="1">
        <v>233.92</v>
      </c>
      <c r="R47" s="1">
        <v>243.72</v>
      </c>
      <c r="S47" s="1">
        <v>240.76</v>
      </c>
      <c r="T47" s="1">
        <v>242.85000000000002</v>
      </c>
      <c r="U47" s="1">
        <v>242.8</v>
      </c>
      <c r="V47" s="1">
        <v>241.67</v>
      </c>
      <c r="W47" s="1">
        <v>244.61</v>
      </c>
      <c r="X47" s="1">
        <v>233.1</v>
      </c>
      <c r="Y47" s="1">
        <v>236.58</v>
      </c>
      <c r="Z47" s="1">
        <v>239.93</v>
      </c>
      <c r="AA47" s="1">
        <v>236.04</v>
      </c>
    </row>
    <row r="48" spans="1:27">
      <c r="A48" s="1">
        <v>47</v>
      </c>
      <c r="B48" s="1" t="s">
        <v>41</v>
      </c>
      <c r="C48" s="1" t="s">
        <v>110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</row>
    <row r="49" spans="1:27">
      <c r="A49" s="1">
        <v>48</v>
      </c>
      <c r="B49" s="1" t="s">
        <v>42</v>
      </c>
      <c r="C49" s="1" t="s">
        <v>110</v>
      </c>
      <c r="D49" s="1">
        <v>193.91</v>
      </c>
      <c r="E49" s="1">
        <v>191.63</v>
      </c>
      <c r="F49" s="1">
        <v>188.64</v>
      </c>
      <c r="G49" s="1">
        <v>184.93</v>
      </c>
      <c r="H49" s="1">
        <v>176.79</v>
      </c>
      <c r="I49" s="1">
        <v>181.29</v>
      </c>
      <c r="J49" s="1">
        <v>183.07</v>
      </c>
      <c r="K49" s="1">
        <v>184.19</v>
      </c>
      <c r="L49" s="1">
        <v>192.36</v>
      </c>
      <c r="M49" s="1">
        <v>179.64</v>
      </c>
      <c r="N49" s="1">
        <v>191.64</v>
      </c>
      <c r="O49" s="1">
        <v>179.66</v>
      </c>
      <c r="P49" s="1">
        <v>169.79</v>
      </c>
      <c r="Q49" s="1">
        <v>187.08</v>
      </c>
      <c r="R49" s="1">
        <v>180.95</v>
      </c>
      <c r="S49" s="1">
        <v>185.63</v>
      </c>
      <c r="T49" s="1">
        <v>190.81</v>
      </c>
      <c r="U49" s="1">
        <v>181.98</v>
      </c>
      <c r="V49" s="1">
        <v>182.66</v>
      </c>
      <c r="W49" s="1">
        <v>187.3</v>
      </c>
      <c r="X49" s="1">
        <v>182.04</v>
      </c>
      <c r="Y49" s="1">
        <v>186.78</v>
      </c>
      <c r="Z49" s="1">
        <v>182.38</v>
      </c>
      <c r="AA49" s="1">
        <v>180.38</v>
      </c>
    </row>
    <row r="50" spans="1:27">
      <c r="A50" s="1">
        <v>49</v>
      </c>
      <c r="B50" s="4" t="s">
        <v>43</v>
      </c>
      <c r="C50" s="1" t="s">
        <v>110</v>
      </c>
      <c r="D50" s="1">
        <v>110.50999999999999</v>
      </c>
      <c r="E50" s="1">
        <v>105.97999999999999</v>
      </c>
      <c r="F50" s="1">
        <v>101.96000000000001</v>
      </c>
      <c r="G50" s="1">
        <v>98.27</v>
      </c>
      <c r="H50" s="1">
        <v>95</v>
      </c>
      <c r="I50" s="1">
        <v>94.74</v>
      </c>
      <c r="J50" s="1">
        <v>100.52000000000001</v>
      </c>
      <c r="K50" s="1">
        <v>112.36000000000001</v>
      </c>
      <c r="L50" s="1">
        <v>145</v>
      </c>
      <c r="M50" s="1">
        <v>164.07999999999998</v>
      </c>
      <c r="N50" s="1">
        <v>174.23999999999998</v>
      </c>
      <c r="O50" s="1">
        <v>178.21</v>
      </c>
      <c r="P50" s="1">
        <v>165.28</v>
      </c>
      <c r="Q50" s="1">
        <v>178.02</v>
      </c>
      <c r="R50" s="1">
        <v>179.39</v>
      </c>
      <c r="S50" s="1">
        <v>178.62</v>
      </c>
      <c r="T50" s="1">
        <v>179.48</v>
      </c>
      <c r="U50" s="1">
        <v>173.5</v>
      </c>
      <c r="V50" s="1">
        <v>158.96</v>
      </c>
      <c r="W50" s="1">
        <v>159.70000000000002</v>
      </c>
      <c r="X50" s="1">
        <v>160.22</v>
      </c>
      <c r="Y50" s="1">
        <v>152.26</v>
      </c>
      <c r="Z50" s="1">
        <v>137.56</v>
      </c>
      <c r="AA50" s="1">
        <v>124.74</v>
      </c>
    </row>
    <row r="51" spans="1:27">
      <c r="A51" s="1">
        <v>50</v>
      </c>
      <c r="B51" s="1" t="s">
        <v>44</v>
      </c>
      <c r="C51" s="1" t="s">
        <v>109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</row>
    <row r="52" spans="1:27">
      <c r="A52" s="1">
        <v>51</v>
      </c>
      <c r="B52" s="1" t="s">
        <v>45</v>
      </c>
      <c r="C52" s="1" t="s">
        <v>110</v>
      </c>
      <c r="D52" s="3">
        <v>90.22</v>
      </c>
      <c r="E52" s="3">
        <v>100.83</v>
      </c>
      <c r="F52" s="3">
        <v>91.34</v>
      </c>
      <c r="G52" s="3">
        <v>92.15</v>
      </c>
      <c r="H52" s="3">
        <v>102.28</v>
      </c>
      <c r="I52" s="3">
        <v>101.64</v>
      </c>
      <c r="J52" s="3">
        <v>96.82</v>
      </c>
      <c r="K52" s="3">
        <v>93.76</v>
      </c>
      <c r="L52" s="3">
        <v>76.39</v>
      </c>
      <c r="M52" s="3">
        <v>50.65</v>
      </c>
      <c r="N52" s="3">
        <v>60.95</v>
      </c>
      <c r="O52" s="3">
        <v>57.9</v>
      </c>
      <c r="P52" s="3">
        <v>84.43</v>
      </c>
      <c r="Q52" s="3">
        <v>89.9</v>
      </c>
      <c r="R52" s="3">
        <v>84.27</v>
      </c>
      <c r="S52" s="3">
        <v>88.45</v>
      </c>
      <c r="T52" s="3">
        <v>91.03</v>
      </c>
      <c r="U52" s="3">
        <v>85.88</v>
      </c>
      <c r="V52" s="3">
        <v>69.47</v>
      </c>
      <c r="W52" s="3">
        <v>67.38</v>
      </c>
      <c r="X52" s="3">
        <v>62.88</v>
      </c>
      <c r="Y52" s="3">
        <v>88.93</v>
      </c>
      <c r="Z52" s="3">
        <v>94.88</v>
      </c>
      <c r="AA52" s="3">
        <v>90.7</v>
      </c>
    </row>
    <row r="53" spans="1:27">
      <c r="A53" s="1">
        <v>52</v>
      </c>
      <c r="B53" s="1" t="s">
        <v>46</v>
      </c>
      <c r="C53" s="1" t="s">
        <v>110</v>
      </c>
      <c r="D53" s="1">
        <v>55.99</v>
      </c>
      <c r="E53" s="1">
        <v>60.01</v>
      </c>
      <c r="F53" s="1">
        <v>52.78</v>
      </c>
      <c r="G53" s="1">
        <v>58.95</v>
      </c>
      <c r="H53" s="1">
        <v>53.85</v>
      </c>
      <c r="I53" s="1">
        <v>55.77</v>
      </c>
      <c r="J53" s="1">
        <v>57.52</v>
      </c>
      <c r="K53" s="1">
        <v>62.48</v>
      </c>
      <c r="L53" s="1">
        <v>48.49</v>
      </c>
      <c r="M53" s="1">
        <v>55.29</v>
      </c>
      <c r="N53" s="1">
        <v>54.03</v>
      </c>
      <c r="O53" s="1">
        <v>51.53</v>
      </c>
      <c r="P53" s="1">
        <v>50.41</v>
      </c>
      <c r="Q53" s="1">
        <v>51.94</v>
      </c>
      <c r="R53" s="1">
        <v>59.3</v>
      </c>
      <c r="S53" s="1">
        <v>55.37</v>
      </c>
      <c r="T53" s="1">
        <v>58.59</v>
      </c>
      <c r="U53" s="1">
        <v>54.21</v>
      </c>
      <c r="V53" s="1">
        <v>53.18</v>
      </c>
      <c r="W53" s="1">
        <v>56.04</v>
      </c>
      <c r="X53" s="1">
        <v>50.28</v>
      </c>
      <c r="Y53" s="1">
        <v>56.22</v>
      </c>
      <c r="Z53" s="1">
        <v>65.510000000000005</v>
      </c>
      <c r="AA53" s="1">
        <v>67.52</v>
      </c>
    </row>
    <row r="54" spans="1:27">
      <c r="A54" s="1">
        <v>53</v>
      </c>
      <c r="B54" s="1" t="s">
        <v>47</v>
      </c>
      <c r="C54" s="1" t="s">
        <v>110</v>
      </c>
      <c r="D54" s="1">
        <v>69.849999999999994</v>
      </c>
      <c r="E54" s="1">
        <v>48.95</v>
      </c>
      <c r="F54" s="1">
        <v>59.95</v>
      </c>
      <c r="G54" s="1">
        <v>81.400000000000006</v>
      </c>
      <c r="H54" s="1">
        <v>56.100002000000003</v>
      </c>
      <c r="I54" s="1">
        <v>64.349999999999994</v>
      </c>
      <c r="J54" s="1">
        <v>57.75</v>
      </c>
      <c r="K54" s="1">
        <v>61.600002000000003</v>
      </c>
      <c r="L54" s="1">
        <v>41.25</v>
      </c>
      <c r="M54" s="1">
        <v>32.450000000000003</v>
      </c>
      <c r="N54" s="1">
        <v>47.850002000000003</v>
      </c>
      <c r="O54" s="1">
        <v>40.700000000000003</v>
      </c>
      <c r="P54" s="1">
        <v>55.550002999999997</v>
      </c>
      <c r="Q54" s="1">
        <v>36.850002000000003</v>
      </c>
      <c r="R54" s="1">
        <v>46.75</v>
      </c>
      <c r="S54" s="1">
        <v>40.700000000000003</v>
      </c>
      <c r="T54" s="1">
        <v>64.349999999999994</v>
      </c>
      <c r="U54" s="1">
        <v>34.65</v>
      </c>
      <c r="V54" s="1">
        <v>36.850002000000003</v>
      </c>
      <c r="W54" s="1">
        <v>73.150000000000006</v>
      </c>
      <c r="X54" s="1">
        <v>52.25</v>
      </c>
      <c r="Y54" s="1">
        <v>67.099999999999994</v>
      </c>
      <c r="Z54" s="1">
        <v>43.45</v>
      </c>
      <c r="AA54" s="1">
        <v>68.75</v>
      </c>
    </row>
    <row r="55" spans="1:27">
      <c r="A55" s="1">
        <v>54</v>
      </c>
      <c r="B55" s="1" t="s">
        <v>48</v>
      </c>
      <c r="C55" s="1" t="s">
        <v>110</v>
      </c>
      <c r="D55" s="1">
        <v>115.23</v>
      </c>
      <c r="E55" s="1">
        <v>119.79</v>
      </c>
      <c r="F55" s="1">
        <v>118.45</v>
      </c>
      <c r="G55" s="1">
        <v>113.09</v>
      </c>
      <c r="H55" s="1">
        <v>111.48</v>
      </c>
      <c r="I55" s="1">
        <v>111.35</v>
      </c>
      <c r="J55" s="1">
        <v>114.97</v>
      </c>
      <c r="K55" s="1">
        <v>120.06</v>
      </c>
      <c r="L55" s="1">
        <v>116.57</v>
      </c>
      <c r="M55" s="1">
        <v>113.76</v>
      </c>
      <c r="N55" s="1">
        <v>118.58</v>
      </c>
      <c r="O55" s="1">
        <v>112.15</v>
      </c>
      <c r="P55" s="1">
        <v>102.5</v>
      </c>
      <c r="Q55" s="1">
        <v>110</v>
      </c>
      <c r="R55" s="1">
        <v>112.55</v>
      </c>
      <c r="S55" s="1">
        <v>111.35</v>
      </c>
      <c r="T55" s="1">
        <v>110.14</v>
      </c>
      <c r="U55" s="1">
        <v>102.77</v>
      </c>
      <c r="V55" s="1">
        <v>101.7</v>
      </c>
      <c r="W55" s="1">
        <v>101.17</v>
      </c>
      <c r="X55" s="1">
        <v>98.35</v>
      </c>
      <c r="Y55" s="1">
        <v>95.54</v>
      </c>
      <c r="Z55" s="1">
        <v>95.94</v>
      </c>
      <c r="AA55" s="1">
        <v>96.34</v>
      </c>
    </row>
    <row r="56" spans="1:27">
      <c r="A56" s="1">
        <v>55</v>
      </c>
      <c r="B56" s="1" t="s">
        <v>49</v>
      </c>
      <c r="C56" s="1" t="s">
        <v>110</v>
      </c>
      <c r="D56" s="1">
        <v>22.19</v>
      </c>
      <c r="E56" s="1">
        <v>22.83</v>
      </c>
      <c r="F56" s="1">
        <v>22.03</v>
      </c>
      <c r="G56" s="1">
        <v>23.15</v>
      </c>
      <c r="H56" s="1">
        <v>22.03</v>
      </c>
      <c r="I56" s="1">
        <v>22.51</v>
      </c>
      <c r="J56" s="1">
        <v>21.86</v>
      </c>
      <c r="K56" s="1">
        <v>21.86</v>
      </c>
      <c r="L56" s="1">
        <v>23.95</v>
      </c>
      <c r="M56" s="1">
        <v>24.92</v>
      </c>
      <c r="N56" s="1">
        <v>23.95</v>
      </c>
      <c r="O56" s="1">
        <v>23.79</v>
      </c>
      <c r="P56" s="1">
        <v>23.79</v>
      </c>
      <c r="Q56" s="1">
        <v>24.44</v>
      </c>
      <c r="R56" s="1">
        <v>31.67</v>
      </c>
      <c r="S56" s="1">
        <v>32.31</v>
      </c>
      <c r="T56" s="1">
        <v>32.799999999999997</v>
      </c>
      <c r="U56" s="1">
        <v>34.729999999999997</v>
      </c>
      <c r="V56" s="1">
        <v>34.56</v>
      </c>
      <c r="W56" s="1">
        <v>34.24</v>
      </c>
      <c r="X56" s="1">
        <v>41.64</v>
      </c>
      <c r="Y56" s="1">
        <v>41</v>
      </c>
      <c r="Z56" s="1">
        <v>39.869999999999997</v>
      </c>
      <c r="AA56" s="1">
        <v>39.869999999999997</v>
      </c>
    </row>
    <row r="57" spans="1:27">
      <c r="A57" s="1">
        <v>56</v>
      </c>
      <c r="B57" s="1" t="s">
        <v>50</v>
      </c>
      <c r="C57" s="1" t="s">
        <v>110</v>
      </c>
      <c r="D57" s="1">
        <v>182.48</v>
      </c>
      <c r="E57" s="1">
        <v>183.42999999999998</v>
      </c>
      <c r="F57" s="1">
        <v>173.37</v>
      </c>
      <c r="G57" s="1">
        <v>179</v>
      </c>
      <c r="H57" s="1">
        <v>177.51999999999998</v>
      </c>
      <c r="I57" s="1">
        <v>176.04999999999998</v>
      </c>
      <c r="J57" s="1">
        <v>173.94</v>
      </c>
      <c r="K57" s="1">
        <v>167.51</v>
      </c>
      <c r="L57" s="1">
        <v>207.65</v>
      </c>
      <c r="M57" s="1">
        <v>217.47</v>
      </c>
      <c r="N57" s="1">
        <v>218.9</v>
      </c>
      <c r="O57" s="1">
        <v>206.63</v>
      </c>
      <c r="P57" s="1">
        <v>199.15</v>
      </c>
      <c r="Q57" s="1">
        <v>214.83</v>
      </c>
      <c r="R57" s="1">
        <v>226.68</v>
      </c>
      <c r="S57" s="1">
        <v>228.54</v>
      </c>
      <c r="T57" s="1">
        <v>238.14999999999998</v>
      </c>
      <c r="U57" s="1">
        <v>211.4</v>
      </c>
      <c r="V57" s="1">
        <v>212.69</v>
      </c>
      <c r="W57" s="1">
        <v>200.29999999999998</v>
      </c>
      <c r="X57" s="1">
        <v>200.04</v>
      </c>
      <c r="Y57" s="1">
        <v>197.89</v>
      </c>
      <c r="Z57" s="1">
        <v>195.60999999999999</v>
      </c>
      <c r="AA57" s="1">
        <v>191.45999999999998</v>
      </c>
    </row>
    <row r="58" spans="1:27">
      <c r="A58" s="1">
        <v>57</v>
      </c>
      <c r="B58" s="1" t="s">
        <v>51</v>
      </c>
      <c r="C58" s="1" t="s">
        <v>110</v>
      </c>
      <c r="D58" s="1">
        <v>108.86</v>
      </c>
      <c r="E58" s="1">
        <v>111.08999999999999</v>
      </c>
      <c r="F58" s="1">
        <v>110.50999999999999</v>
      </c>
      <c r="G58" s="1">
        <v>109.74</v>
      </c>
      <c r="H58" s="1">
        <v>106.55</v>
      </c>
      <c r="I58" s="1">
        <v>106.17</v>
      </c>
      <c r="J58" s="1">
        <v>110.83</v>
      </c>
      <c r="K58" s="1">
        <v>110.4</v>
      </c>
      <c r="L58" s="1">
        <v>109.49</v>
      </c>
      <c r="M58" s="1">
        <v>107.08999999999999</v>
      </c>
      <c r="N58" s="1">
        <v>105.21000000000001</v>
      </c>
      <c r="O58" s="1">
        <v>100.22</v>
      </c>
      <c r="P58" s="1">
        <v>97.65</v>
      </c>
      <c r="Q58" s="1">
        <v>103.61</v>
      </c>
      <c r="R58" s="1">
        <v>106.83</v>
      </c>
      <c r="S58" s="1">
        <v>105.38</v>
      </c>
      <c r="T58" s="1">
        <v>105.21</v>
      </c>
      <c r="U58" s="1">
        <v>102.69</v>
      </c>
      <c r="V58" s="1">
        <v>98.74</v>
      </c>
      <c r="W58" s="1">
        <v>102.35</v>
      </c>
      <c r="X58" s="1">
        <v>104.46</v>
      </c>
      <c r="Y58" s="1">
        <v>108.08999999999999</v>
      </c>
      <c r="Z58" s="1">
        <v>113.07</v>
      </c>
      <c r="AA58" s="1">
        <v>113.50999999999999</v>
      </c>
    </row>
    <row r="59" spans="1:27">
      <c r="A59" s="1">
        <v>58</v>
      </c>
      <c r="B59" s="1" t="s">
        <v>74</v>
      </c>
      <c r="C59" s="1" t="s">
        <v>109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>
      <c r="A60" s="1">
        <v>59</v>
      </c>
      <c r="B60" s="1" t="s">
        <v>52</v>
      </c>
      <c r="C60" s="1" t="s">
        <v>110</v>
      </c>
      <c r="D60" s="1">
        <v>192.92000000000002</v>
      </c>
      <c r="E60" s="1">
        <v>191.29999999999998</v>
      </c>
      <c r="F60" s="1">
        <v>181.5</v>
      </c>
      <c r="G60" s="1">
        <v>188.13000000000002</v>
      </c>
      <c r="H60" s="1">
        <v>179.29</v>
      </c>
      <c r="I60" s="1">
        <v>181.34000000000003</v>
      </c>
      <c r="J60" s="1">
        <v>187.84</v>
      </c>
      <c r="K60" s="1">
        <v>181.45999999999998</v>
      </c>
      <c r="L60" s="1">
        <v>192.49</v>
      </c>
      <c r="M60" s="1">
        <v>200.9</v>
      </c>
      <c r="N60" s="1">
        <v>202.86</v>
      </c>
      <c r="O60" s="1">
        <v>181.03000000000003</v>
      </c>
      <c r="P60" s="1">
        <v>173.95</v>
      </c>
      <c r="Q60" s="1">
        <v>202.44</v>
      </c>
      <c r="R60" s="1">
        <v>214.63000000000002</v>
      </c>
      <c r="S60" s="1">
        <v>209.01</v>
      </c>
      <c r="T60" s="1">
        <v>204.91</v>
      </c>
      <c r="U60" s="1">
        <v>164.33</v>
      </c>
      <c r="V60" s="1">
        <v>154.53</v>
      </c>
      <c r="W60" s="1">
        <v>159.82</v>
      </c>
      <c r="X60" s="1">
        <v>168.31</v>
      </c>
      <c r="Y60" s="1">
        <v>169.41000000000003</v>
      </c>
      <c r="Z60" s="1">
        <v>194.38</v>
      </c>
      <c r="AA60" s="1">
        <v>199.76000000000002</v>
      </c>
    </row>
    <row r="61" spans="1:27">
      <c r="A61" s="1">
        <v>60</v>
      </c>
      <c r="B61" s="1" t="s">
        <v>75</v>
      </c>
      <c r="C61" s="1" t="s">
        <v>110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>
      <c r="A62" s="1">
        <v>61</v>
      </c>
      <c r="B62" s="1" t="s">
        <v>53</v>
      </c>
      <c r="C62" s="1" t="s">
        <v>110</v>
      </c>
      <c r="D62" s="1">
        <v>99.97</v>
      </c>
      <c r="E62" s="1">
        <v>106.1</v>
      </c>
      <c r="F62" s="1">
        <v>99.94</v>
      </c>
      <c r="G62" s="1">
        <v>96.27</v>
      </c>
      <c r="H62" s="1">
        <v>93.67</v>
      </c>
      <c r="I62" s="1">
        <v>95.5</v>
      </c>
      <c r="J62" s="1">
        <v>96.91</v>
      </c>
      <c r="K62" s="1">
        <v>99.08</v>
      </c>
      <c r="L62" s="1">
        <v>115.63</v>
      </c>
      <c r="M62" s="1">
        <v>120.88</v>
      </c>
      <c r="N62" s="1">
        <v>123.34</v>
      </c>
      <c r="O62" s="1">
        <v>107.15</v>
      </c>
      <c r="P62" s="1">
        <v>100.43</v>
      </c>
      <c r="Q62" s="1">
        <v>125.31</v>
      </c>
      <c r="R62" s="1">
        <v>127.6</v>
      </c>
      <c r="S62" s="1">
        <v>123.8</v>
      </c>
      <c r="T62" s="1">
        <v>119.54</v>
      </c>
      <c r="U62" s="1">
        <v>98.84</v>
      </c>
      <c r="V62" s="1">
        <v>92.15</v>
      </c>
      <c r="W62" s="1">
        <v>92.47</v>
      </c>
      <c r="X62" s="1">
        <v>91.52</v>
      </c>
      <c r="Y62" s="1">
        <v>89.69</v>
      </c>
      <c r="Z62" s="1">
        <v>92.08</v>
      </c>
      <c r="AA62" s="1">
        <v>98.67</v>
      </c>
    </row>
    <row r="63" spans="1:27">
      <c r="A63" s="1">
        <v>62</v>
      </c>
      <c r="B63" s="1" t="s">
        <v>54</v>
      </c>
      <c r="C63" s="1" t="s">
        <v>110</v>
      </c>
      <c r="D63" s="1">
        <v>111.89355500000001</v>
      </c>
      <c r="E63" s="1">
        <v>107.71362000000001</v>
      </c>
      <c r="F63" s="1">
        <v>109.32129</v>
      </c>
      <c r="G63" s="1">
        <v>95.816895000000002</v>
      </c>
      <c r="H63" s="1">
        <v>107.71362000000001</v>
      </c>
      <c r="I63" s="1">
        <v>114.14429</v>
      </c>
      <c r="J63" s="1">
        <v>114.46581999999999</v>
      </c>
      <c r="K63" s="1">
        <v>115.75194999999999</v>
      </c>
      <c r="L63" s="1">
        <v>86.813964999999996</v>
      </c>
      <c r="M63" s="1">
        <v>84.563230000000004</v>
      </c>
      <c r="N63" s="1">
        <v>78.775634999999994</v>
      </c>
      <c r="O63" s="1">
        <v>62.698974999999997</v>
      </c>
      <c r="P63" s="1">
        <v>65.592770000000002</v>
      </c>
      <c r="Q63" s="1">
        <v>74.917240000000007</v>
      </c>
      <c r="R63" s="1">
        <v>79.418700000000001</v>
      </c>
      <c r="S63" s="1">
        <v>81.990970000000004</v>
      </c>
      <c r="T63" s="1">
        <v>82.955569999999994</v>
      </c>
      <c r="U63" s="1">
        <v>66.878910000000005</v>
      </c>
      <c r="V63" s="1">
        <v>71.701903999999999</v>
      </c>
      <c r="W63" s="1">
        <v>70.737305000000006</v>
      </c>
      <c r="X63" s="1">
        <v>75.238770000000002</v>
      </c>
      <c r="Y63" s="1">
        <v>70.737305000000006</v>
      </c>
      <c r="Z63" s="1">
        <v>79.418700000000001</v>
      </c>
      <c r="AA63" s="1">
        <v>87.778564000000003</v>
      </c>
    </row>
    <row r="64" spans="1:27">
      <c r="A64" s="1">
        <v>63</v>
      </c>
      <c r="B64" s="1" t="s">
        <v>55</v>
      </c>
      <c r="C64" s="1" t="s">
        <v>110</v>
      </c>
      <c r="D64" s="1">
        <v>33.049999999999997</v>
      </c>
      <c r="E64" s="1">
        <v>33.26</v>
      </c>
      <c r="F64" s="1">
        <v>32.97</v>
      </c>
      <c r="G64" s="1">
        <v>33.17</v>
      </c>
      <c r="H64" s="1">
        <v>32.79</v>
      </c>
      <c r="I64" s="1">
        <v>31.89</v>
      </c>
      <c r="J64" s="1">
        <v>35.230000000000004</v>
      </c>
      <c r="K64" s="1">
        <v>33.31</v>
      </c>
      <c r="L64" s="1">
        <v>33.369999999999997</v>
      </c>
      <c r="M64" s="1">
        <v>32.25</v>
      </c>
      <c r="N64" s="1">
        <v>35.130000000000003</v>
      </c>
      <c r="O64" s="1">
        <v>34.22</v>
      </c>
      <c r="P64" s="1">
        <v>28.67</v>
      </c>
      <c r="Q64" s="1">
        <v>32.869999999999997</v>
      </c>
      <c r="R64" s="1">
        <v>35.47</v>
      </c>
      <c r="S64" s="1">
        <v>34.93</v>
      </c>
      <c r="T64" s="1">
        <v>36.379999999999995</v>
      </c>
      <c r="U64" s="1">
        <v>32.39</v>
      </c>
      <c r="V64" s="1">
        <v>32.340000000000003</v>
      </c>
      <c r="W64" s="1">
        <v>33.090000000000003</v>
      </c>
      <c r="X64" s="1">
        <v>34.19</v>
      </c>
      <c r="Y64" s="1">
        <v>33.75</v>
      </c>
      <c r="Z64" s="1">
        <v>37.06</v>
      </c>
      <c r="AA64" s="1">
        <v>36.72</v>
      </c>
    </row>
    <row r="65" spans="1:27">
      <c r="A65" s="1">
        <v>64</v>
      </c>
      <c r="B65" s="1" t="s">
        <v>56</v>
      </c>
      <c r="C65" s="1" t="s">
        <v>110</v>
      </c>
      <c r="D65" s="1">
        <v>62.81</v>
      </c>
      <c r="E65" s="1">
        <v>61.96</v>
      </c>
      <c r="F65" s="1">
        <v>66.739999999999995</v>
      </c>
      <c r="G65" s="1">
        <v>60.910000000000004</v>
      </c>
      <c r="H65" s="1">
        <v>63.78</v>
      </c>
      <c r="I65" s="1">
        <v>62.110000000000007</v>
      </c>
      <c r="J65" s="1">
        <v>63.81</v>
      </c>
      <c r="K65" s="1">
        <v>46.58</v>
      </c>
      <c r="L65" s="1">
        <v>50.53</v>
      </c>
      <c r="M65" s="1">
        <v>46.11</v>
      </c>
      <c r="N65" s="1">
        <v>47.220000000000006</v>
      </c>
      <c r="O65" s="1">
        <v>50.61</v>
      </c>
      <c r="P65" s="1">
        <v>45.15</v>
      </c>
      <c r="Q65" s="1">
        <v>54.34</v>
      </c>
      <c r="R65" s="1">
        <v>54.580000000000005</v>
      </c>
      <c r="S65" s="1">
        <v>54.63</v>
      </c>
      <c r="T65" s="1">
        <v>54.35</v>
      </c>
      <c r="U65" s="1">
        <v>48.84</v>
      </c>
      <c r="V65" s="1">
        <v>42.629999999999995</v>
      </c>
      <c r="W65" s="1">
        <v>42.269999999999996</v>
      </c>
      <c r="X65" s="1">
        <v>55.17</v>
      </c>
      <c r="Y65" s="1">
        <v>56.24</v>
      </c>
      <c r="Z65" s="1">
        <v>58.9</v>
      </c>
      <c r="AA65" s="1">
        <v>60.559999999999995</v>
      </c>
    </row>
    <row r="66" spans="1:27">
      <c r="A66" s="1">
        <v>65</v>
      </c>
      <c r="B66" s="1" t="s">
        <v>76</v>
      </c>
      <c r="C66" s="1" t="s">
        <v>110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>
      <c r="A67" s="1">
        <v>66</v>
      </c>
      <c r="B67" s="1" t="s">
        <v>57</v>
      </c>
      <c r="C67" s="1" t="s">
        <v>109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1:27">
      <c r="A68" s="1">
        <v>67</v>
      </c>
      <c r="B68" s="1" t="s">
        <v>58</v>
      </c>
      <c r="C68" s="1" t="s">
        <v>110</v>
      </c>
      <c r="D68" s="1">
        <v>49.21</v>
      </c>
      <c r="E68" s="1">
        <v>47.84</v>
      </c>
      <c r="F68" s="1">
        <v>47.53</v>
      </c>
      <c r="G68" s="1">
        <v>43.1</v>
      </c>
      <c r="H68" s="1">
        <v>49.56</v>
      </c>
      <c r="I68" s="1">
        <v>49.83</v>
      </c>
      <c r="J68" s="1">
        <v>49.07</v>
      </c>
      <c r="K68" s="1">
        <v>47.8</v>
      </c>
      <c r="L68" s="1">
        <v>51.22</v>
      </c>
      <c r="M68" s="1">
        <v>54.51</v>
      </c>
      <c r="N68" s="1">
        <v>45.33</v>
      </c>
      <c r="O68" s="1">
        <v>42.37</v>
      </c>
      <c r="P68" s="1">
        <v>41.52</v>
      </c>
      <c r="Q68" s="1">
        <v>44.08</v>
      </c>
      <c r="R68" s="1">
        <v>44.57</v>
      </c>
      <c r="S68" s="1">
        <v>45.86</v>
      </c>
      <c r="T68" s="1">
        <v>46.93</v>
      </c>
      <c r="U68" s="1">
        <v>44.59</v>
      </c>
      <c r="V68" s="1">
        <v>45.75</v>
      </c>
      <c r="W68" s="1">
        <v>45.82</v>
      </c>
      <c r="X68" s="1">
        <v>50.57</v>
      </c>
      <c r="Y68" s="1">
        <v>44.73</v>
      </c>
      <c r="Z68" s="1">
        <v>47.05</v>
      </c>
      <c r="AA68" s="1">
        <v>51.53</v>
      </c>
    </row>
    <row r="69" spans="1:27">
      <c r="A69" s="1">
        <v>68</v>
      </c>
      <c r="B69" s="1" t="s">
        <v>59</v>
      </c>
      <c r="C69" s="1" t="s">
        <v>110</v>
      </c>
      <c r="D69" s="1">
        <v>121.08</v>
      </c>
      <c r="E69" s="1">
        <v>126.43</v>
      </c>
      <c r="F69" s="1">
        <v>125.02000000000001</v>
      </c>
      <c r="G69" s="1">
        <v>125.47</v>
      </c>
      <c r="H69" s="1">
        <v>136.72</v>
      </c>
      <c r="I69" s="1">
        <v>134.38999999999999</v>
      </c>
      <c r="J69" s="1">
        <v>133.69</v>
      </c>
      <c r="K69" s="1">
        <v>125.11</v>
      </c>
      <c r="L69" s="1">
        <v>132.81</v>
      </c>
      <c r="M69" s="1">
        <v>123.8</v>
      </c>
      <c r="N69" s="1">
        <v>112.31</v>
      </c>
      <c r="O69" s="1">
        <v>111.49</v>
      </c>
      <c r="P69" s="1">
        <v>115.25</v>
      </c>
      <c r="Q69" s="1">
        <v>132.06</v>
      </c>
      <c r="R69" s="1">
        <v>119.06</v>
      </c>
      <c r="S69" s="1">
        <v>130.14000000000001</v>
      </c>
      <c r="T69" s="1">
        <v>129.28</v>
      </c>
      <c r="U69" s="1">
        <v>123.42</v>
      </c>
      <c r="V69" s="1">
        <v>121.22</v>
      </c>
      <c r="W69" s="1">
        <v>123.58000000000001</v>
      </c>
      <c r="X69" s="1">
        <v>122.92999999999999</v>
      </c>
      <c r="Y69" s="1">
        <v>125.25999999999999</v>
      </c>
      <c r="Z69" s="1">
        <v>131.91</v>
      </c>
      <c r="AA69" s="1">
        <v>127.68</v>
      </c>
    </row>
    <row r="70" spans="1:27">
      <c r="A70" s="1">
        <v>69</v>
      </c>
      <c r="B70" s="1" t="s">
        <v>77</v>
      </c>
      <c r="C70" s="1" t="s">
        <v>110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</row>
    <row r="71" spans="1:27">
      <c r="A71" s="1">
        <v>70</v>
      </c>
      <c r="B71" s="1" t="s">
        <v>60</v>
      </c>
      <c r="C71" s="1" t="s">
        <v>110</v>
      </c>
      <c r="D71" s="1">
        <v>64.97</v>
      </c>
      <c r="E71" s="1">
        <v>64.11</v>
      </c>
      <c r="F71" s="1">
        <v>62.61</v>
      </c>
      <c r="G71" s="1">
        <v>62.62</v>
      </c>
      <c r="H71" s="1">
        <v>60.69</v>
      </c>
      <c r="I71" s="1">
        <v>60.9</v>
      </c>
      <c r="J71" s="1">
        <v>60.47</v>
      </c>
      <c r="K71" s="1">
        <v>63.419999999999995</v>
      </c>
      <c r="L71" s="1">
        <v>61.949999999999996</v>
      </c>
      <c r="M71" s="1">
        <v>66.88000000000001</v>
      </c>
      <c r="N71" s="1">
        <v>69.25</v>
      </c>
      <c r="O71" s="1">
        <v>70.33</v>
      </c>
      <c r="P71" s="1">
        <v>71.22</v>
      </c>
      <c r="Q71" s="1">
        <v>74.350000000000009</v>
      </c>
      <c r="R71" s="1">
        <v>73.52</v>
      </c>
      <c r="S71" s="1">
        <v>78.12</v>
      </c>
      <c r="T71" s="1">
        <v>77.070000000000007</v>
      </c>
      <c r="U71" s="1">
        <v>76.91</v>
      </c>
      <c r="V71" s="1">
        <v>77.28</v>
      </c>
      <c r="W71" s="1">
        <v>74.63</v>
      </c>
      <c r="X71" s="1">
        <v>72.260000000000005</v>
      </c>
      <c r="Y71" s="1">
        <v>73.12</v>
      </c>
      <c r="Z71" s="1">
        <v>71.62</v>
      </c>
      <c r="AA71" s="1">
        <v>65.61</v>
      </c>
    </row>
    <row r="72" spans="1:27">
      <c r="A72" s="1">
        <v>71</v>
      </c>
      <c r="B72" s="1" t="s">
        <v>61</v>
      </c>
      <c r="C72" s="1" t="s">
        <v>110</v>
      </c>
      <c r="D72" s="1">
        <v>56.68</v>
      </c>
      <c r="E72" s="1">
        <v>58.21</v>
      </c>
      <c r="F72" s="1">
        <v>58.79</v>
      </c>
      <c r="G72" s="1">
        <v>57.56</v>
      </c>
      <c r="H72" s="1">
        <v>58.32</v>
      </c>
      <c r="I72" s="1">
        <v>58.86</v>
      </c>
      <c r="J72" s="1">
        <v>57.76</v>
      </c>
      <c r="K72" s="1">
        <v>55.58</v>
      </c>
      <c r="L72" s="1">
        <v>50.84</v>
      </c>
      <c r="M72" s="1">
        <v>50.98</v>
      </c>
      <c r="N72" s="1">
        <v>47.52</v>
      </c>
      <c r="O72" s="1">
        <v>43.76</v>
      </c>
      <c r="P72" s="1">
        <v>49.26</v>
      </c>
      <c r="Q72" s="1">
        <v>50.42</v>
      </c>
      <c r="R72" s="1">
        <v>50.85</v>
      </c>
      <c r="S72" s="1">
        <v>52.1</v>
      </c>
      <c r="T72" s="1">
        <v>54.71</v>
      </c>
      <c r="U72" s="1">
        <v>57.26</v>
      </c>
      <c r="V72" s="1">
        <v>59.06</v>
      </c>
      <c r="W72" s="1">
        <v>57.77</v>
      </c>
      <c r="X72" s="1">
        <v>55.06</v>
      </c>
      <c r="Y72" s="1">
        <v>57.97</v>
      </c>
      <c r="Z72" s="1">
        <v>57.57</v>
      </c>
      <c r="AA72" s="1">
        <v>58.35</v>
      </c>
    </row>
    <row r="73" spans="1:27">
      <c r="A73" s="1">
        <v>72</v>
      </c>
      <c r="B73" s="1" t="s">
        <v>62</v>
      </c>
      <c r="C73" s="1" t="s">
        <v>110</v>
      </c>
      <c r="D73" s="1">
        <v>97.789999999999992</v>
      </c>
      <c r="E73" s="1">
        <v>113.59</v>
      </c>
      <c r="F73" s="1">
        <v>100.53999999999999</v>
      </c>
      <c r="G73" s="1">
        <v>107</v>
      </c>
      <c r="H73" s="1">
        <v>104.76</v>
      </c>
      <c r="I73" s="1">
        <v>110.64999999999999</v>
      </c>
      <c r="J73" s="1">
        <v>108.98</v>
      </c>
      <c r="K73" s="1">
        <v>104.21000000000001</v>
      </c>
      <c r="L73" s="1">
        <v>108.63000000000001</v>
      </c>
      <c r="M73" s="1">
        <v>97.73</v>
      </c>
      <c r="N73" s="1">
        <v>102.89</v>
      </c>
      <c r="O73" s="1">
        <v>103.04</v>
      </c>
      <c r="P73" s="1">
        <v>97.86</v>
      </c>
      <c r="Q73" s="1">
        <v>100.71</v>
      </c>
      <c r="R73" s="1">
        <v>115.08999999999999</v>
      </c>
      <c r="S73" s="1">
        <v>125.42</v>
      </c>
      <c r="T73" s="1">
        <v>114.24000000000001</v>
      </c>
      <c r="U73" s="1">
        <v>119.35</v>
      </c>
      <c r="V73" s="1">
        <v>103.66</v>
      </c>
      <c r="W73" s="1">
        <v>104.63</v>
      </c>
      <c r="X73" s="1">
        <v>107.25</v>
      </c>
      <c r="Y73" s="1">
        <v>105.92</v>
      </c>
      <c r="Z73" s="1">
        <v>113.58</v>
      </c>
      <c r="AA73" s="1">
        <v>103.39</v>
      </c>
    </row>
    <row r="74" spans="1:27">
      <c r="A74" s="1">
        <v>73</v>
      </c>
      <c r="B74" s="1" t="s">
        <v>63</v>
      </c>
      <c r="C74" s="1" t="s">
        <v>110</v>
      </c>
      <c r="D74" s="1">
        <v>146.24</v>
      </c>
      <c r="E74" s="1">
        <v>146.52000000000001</v>
      </c>
      <c r="F74" s="1">
        <v>148.19999999999999</v>
      </c>
      <c r="G74" s="1">
        <v>147.78</v>
      </c>
      <c r="H74" s="1">
        <v>153.36000000000001</v>
      </c>
      <c r="I74" s="1">
        <v>146.38</v>
      </c>
      <c r="J74" s="1">
        <v>152.38</v>
      </c>
      <c r="K74" s="1">
        <v>150.99</v>
      </c>
      <c r="L74" s="1">
        <v>145.83000000000001</v>
      </c>
      <c r="M74" s="1">
        <v>134.25</v>
      </c>
      <c r="N74" s="1">
        <v>139.83000000000001</v>
      </c>
      <c r="O74" s="1">
        <v>135.36000000000001</v>
      </c>
      <c r="P74" s="1">
        <v>131.87</v>
      </c>
      <c r="Q74" s="1">
        <v>139.96</v>
      </c>
      <c r="R74" s="1">
        <v>145.54</v>
      </c>
      <c r="S74" s="1">
        <v>143.44999999999999</v>
      </c>
      <c r="T74" s="1">
        <v>141.5</v>
      </c>
      <c r="U74" s="1">
        <v>148.47</v>
      </c>
      <c r="V74" s="1">
        <v>144.15</v>
      </c>
      <c r="W74" s="1">
        <v>141.22</v>
      </c>
      <c r="X74" s="1">
        <v>147.63999999999999</v>
      </c>
      <c r="Y74" s="1">
        <v>143.87</v>
      </c>
      <c r="Z74" s="1">
        <v>149.31</v>
      </c>
      <c r="AA74" s="1">
        <v>150.01</v>
      </c>
    </row>
    <row r="75" spans="1:27">
      <c r="A75" s="1">
        <v>74</v>
      </c>
      <c r="B75" s="1" t="s">
        <v>64</v>
      </c>
      <c r="C75" s="1" t="s">
        <v>110</v>
      </c>
      <c r="D75" s="1">
        <v>175.48000000000002</v>
      </c>
      <c r="E75" s="1">
        <v>175.83999999999997</v>
      </c>
      <c r="F75" s="1">
        <v>175.72000000000003</v>
      </c>
      <c r="G75" s="1">
        <v>173.41000000000003</v>
      </c>
      <c r="H75" s="1">
        <v>173.34</v>
      </c>
      <c r="I75" s="1">
        <v>166.78</v>
      </c>
      <c r="J75" s="1">
        <v>165.45</v>
      </c>
      <c r="K75" s="1">
        <v>160.97999999999999</v>
      </c>
      <c r="L75" s="1">
        <v>159.12</v>
      </c>
      <c r="M75" s="1">
        <v>133.19999999999999</v>
      </c>
      <c r="N75" s="1">
        <v>137.53</v>
      </c>
      <c r="O75" s="1">
        <v>136.37</v>
      </c>
      <c r="P75" s="1">
        <v>150.37</v>
      </c>
      <c r="Q75" s="1">
        <v>171.54</v>
      </c>
      <c r="R75" s="1">
        <v>167.92</v>
      </c>
      <c r="S75" s="1">
        <v>166.47</v>
      </c>
      <c r="T75" s="1">
        <v>175.81</v>
      </c>
      <c r="U75" s="1">
        <v>168.87</v>
      </c>
      <c r="V75" s="1">
        <v>164.01</v>
      </c>
      <c r="W75" s="1">
        <v>155.88</v>
      </c>
      <c r="X75" s="1">
        <v>144.94999999999999</v>
      </c>
      <c r="Y75" s="1">
        <v>148.35</v>
      </c>
      <c r="Z75" s="1">
        <v>173.60999999999999</v>
      </c>
      <c r="AA75" s="1">
        <v>172.85</v>
      </c>
    </row>
    <row r="76" spans="1:27">
      <c r="A76" s="1">
        <v>75</v>
      </c>
      <c r="B76" s="1" t="s">
        <v>65</v>
      </c>
      <c r="C76" s="1" t="s">
        <v>110</v>
      </c>
      <c r="D76" s="1">
        <v>38.79</v>
      </c>
      <c r="E76" s="1">
        <v>36</v>
      </c>
      <c r="F76" s="1">
        <v>33.909999999999997</v>
      </c>
      <c r="G76" s="1">
        <v>32.79</v>
      </c>
      <c r="H76" s="1">
        <v>32.369999999999997</v>
      </c>
      <c r="I76" s="1">
        <v>32.369999999999997</v>
      </c>
      <c r="J76" s="1">
        <v>36.56</v>
      </c>
      <c r="K76" s="1">
        <v>38.79</v>
      </c>
      <c r="L76" s="1">
        <v>45.77</v>
      </c>
      <c r="M76" s="1">
        <v>56.1</v>
      </c>
      <c r="N76" s="1">
        <v>65.17</v>
      </c>
      <c r="O76" s="1">
        <v>66.98</v>
      </c>
      <c r="P76" s="1">
        <v>67.260000000000005</v>
      </c>
      <c r="Q76" s="1">
        <v>68.510000000000005</v>
      </c>
      <c r="R76" s="1">
        <v>70.05</v>
      </c>
      <c r="S76" s="1">
        <v>69.069999999999993</v>
      </c>
      <c r="T76" s="1">
        <v>69.63</v>
      </c>
      <c r="U76" s="1">
        <v>65.31</v>
      </c>
      <c r="V76" s="1">
        <v>59.72</v>
      </c>
      <c r="W76" s="1">
        <v>59.17</v>
      </c>
      <c r="X76" s="1">
        <v>60</v>
      </c>
      <c r="Y76" s="1">
        <v>56.24</v>
      </c>
      <c r="Z76" s="1">
        <v>48.14</v>
      </c>
      <c r="AA76" s="1">
        <v>42.7</v>
      </c>
    </row>
    <row r="77" spans="1:27">
      <c r="A77" s="1">
        <v>76</v>
      </c>
      <c r="B77" s="1" t="s">
        <v>66</v>
      </c>
      <c r="C77" s="1" t="s">
        <v>110</v>
      </c>
      <c r="D77" s="1">
        <v>32.700000000000003</v>
      </c>
      <c r="E77" s="1">
        <v>31.61</v>
      </c>
      <c r="F77" s="1">
        <v>30.5</v>
      </c>
      <c r="G77" s="1">
        <v>30.53</v>
      </c>
      <c r="H77" s="1">
        <v>30.45</v>
      </c>
      <c r="I77" s="1">
        <v>30.24</v>
      </c>
      <c r="J77" s="1">
        <v>32.299999999999997</v>
      </c>
      <c r="K77" s="1">
        <v>30.77</v>
      </c>
      <c r="L77" s="1">
        <v>35.25</v>
      </c>
      <c r="M77" s="1">
        <v>33.19</v>
      </c>
      <c r="N77" s="1">
        <v>34.57</v>
      </c>
      <c r="O77" s="1">
        <v>32.5</v>
      </c>
      <c r="P77" s="1">
        <v>29.12</v>
      </c>
      <c r="Q77" s="1">
        <v>33.630000000000003</v>
      </c>
      <c r="R77" s="1">
        <v>39.26</v>
      </c>
      <c r="S77" s="1">
        <v>44.76</v>
      </c>
      <c r="T77" s="1">
        <v>44.97</v>
      </c>
      <c r="U77" s="1">
        <v>42.9</v>
      </c>
      <c r="V77" s="1">
        <v>42.75</v>
      </c>
      <c r="W77" s="1">
        <v>43.19</v>
      </c>
      <c r="X77" s="1">
        <v>43.98</v>
      </c>
      <c r="Y77" s="1">
        <v>45.84</v>
      </c>
      <c r="Z77" s="1">
        <v>45.55</v>
      </c>
      <c r="AA77" s="1">
        <v>45.28</v>
      </c>
    </row>
    <row r="78" spans="1:27">
      <c r="A78" s="1">
        <v>77</v>
      </c>
      <c r="B78" s="1" t="s">
        <v>67</v>
      </c>
      <c r="C78" s="1" t="s">
        <v>110</v>
      </c>
      <c r="D78" s="1">
        <v>99.59</v>
      </c>
      <c r="E78" s="1">
        <v>91.41</v>
      </c>
      <c r="F78" s="1">
        <v>85.95</v>
      </c>
      <c r="G78" s="1">
        <v>81.760000000000005</v>
      </c>
      <c r="H78" s="1">
        <v>83.54</v>
      </c>
      <c r="I78" s="1">
        <v>84.18</v>
      </c>
      <c r="J78" s="1">
        <v>91.41</v>
      </c>
      <c r="K78" s="1">
        <v>94.13</v>
      </c>
      <c r="L78" s="1">
        <v>109.72</v>
      </c>
      <c r="M78" s="1">
        <v>111.81</v>
      </c>
      <c r="N78" s="1">
        <v>122.25</v>
      </c>
      <c r="O78" s="1">
        <v>126.91</v>
      </c>
      <c r="P78" s="1">
        <v>122.74</v>
      </c>
      <c r="Q78" s="1">
        <v>142.16999999999999</v>
      </c>
      <c r="R78" s="1">
        <v>132.86000000000001</v>
      </c>
      <c r="S78" s="1">
        <v>134.62</v>
      </c>
      <c r="T78" s="1">
        <v>144.1</v>
      </c>
      <c r="U78" s="1">
        <v>134.94</v>
      </c>
      <c r="V78" s="1">
        <v>129.80000000000001</v>
      </c>
      <c r="W78" s="1">
        <v>133.16999999999999</v>
      </c>
      <c r="X78" s="1">
        <v>130.6</v>
      </c>
      <c r="Y78" s="1">
        <v>115.35</v>
      </c>
      <c r="Z78" s="1">
        <v>115.02</v>
      </c>
      <c r="AA78" s="1">
        <v>105.71</v>
      </c>
    </row>
    <row r="79" spans="1:27">
      <c r="A79" s="1">
        <v>78</v>
      </c>
      <c r="B79" s="1" t="s">
        <v>68</v>
      </c>
      <c r="C79" s="1" t="s">
        <v>110</v>
      </c>
      <c r="D79" s="1">
        <v>0</v>
      </c>
      <c r="E79" s="1">
        <v>119.5</v>
      </c>
      <c r="F79" s="1">
        <v>118.87</v>
      </c>
      <c r="G79" s="1">
        <v>118.56</v>
      </c>
      <c r="H79" s="1">
        <v>117.77</v>
      </c>
      <c r="I79" s="1">
        <v>117.46</v>
      </c>
      <c r="J79" s="1">
        <v>116.68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116.84</v>
      </c>
      <c r="Q79" s="1">
        <v>116.22</v>
      </c>
      <c r="R79" s="1">
        <v>0.12</v>
      </c>
      <c r="S79" s="1">
        <v>0.12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4" spans="4:27">
      <c r="D84">
        <v>6182.323554999999</v>
      </c>
      <c r="E84">
        <v>6190.1336200000014</v>
      </c>
      <c r="F84">
        <v>6038.0012899999992</v>
      </c>
      <c r="G84">
        <v>5938.696895</v>
      </c>
      <c r="H84">
        <v>5883.9336219999996</v>
      </c>
      <c r="I84">
        <v>5911.3242899999996</v>
      </c>
      <c r="J84">
        <v>6030.785820000001</v>
      </c>
      <c r="K84">
        <v>6064.1519519999993</v>
      </c>
      <c r="L84">
        <v>6866.4639649999999</v>
      </c>
      <c r="M84">
        <v>7162.6732299999994</v>
      </c>
      <c r="N84">
        <v>7575.0056370000002</v>
      </c>
      <c r="O84">
        <v>7341.048974999997</v>
      </c>
      <c r="P84">
        <v>7178.4027729999998</v>
      </c>
      <c r="Q84">
        <v>7748.6972420000011</v>
      </c>
      <c r="R84">
        <v>7748.0287000000026</v>
      </c>
      <c r="S84">
        <v>7713.6609700000017</v>
      </c>
      <c r="T84">
        <v>7762.1055700000015</v>
      </c>
      <c r="U84">
        <v>7340.4389099999999</v>
      </c>
      <c r="V84">
        <v>6957.2919059999995</v>
      </c>
      <c r="W84">
        <v>6986.2873049999998</v>
      </c>
      <c r="X84">
        <v>6979.2987700000031</v>
      </c>
      <c r="Y84">
        <v>6861.3073050000012</v>
      </c>
      <c r="Z84">
        <v>6782.4987000000001</v>
      </c>
      <c r="AA84">
        <v>6496.8585640000038</v>
      </c>
    </row>
    <row r="85" spans="4:27">
      <c r="D85">
        <f>SUM(D2:D79)</f>
        <v>6182.323554999999</v>
      </c>
      <c r="E85">
        <f t="shared" ref="E85:AA85" si="0">SUM(E2:E79)</f>
        <v>6190.1336200000014</v>
      </c>
      <c r="F85">
        <f t="shared" si="0"/>
        <v>6038.0012899999992</v>
      </c>
      <c r="G85">
        <f t="shared" si="0"/>
        <v>5938.696895</v>
      </c>
      <c r="H85">
        <f t="shared" si="0"/>
        <v>5883.9336219999996</v>
      </c>
      <c r="I85">
        <f t="shared" si="0"/>
        <v>5911.3242899999996</v>
      </c>
      <c r="J85">
        <f t="shared" si="0"/>
        <v>6030.785820000001</v>
      </c>
      <c r="K85">
        <f t="shared" si="0"/>
        <v>6064.1519519999993</v>
      </c>
      <c r="L85">
        <f t="shared" si="0"/>
        <v>6866.4639649999999</v>
      </c>
      <c r="M85">
        <f t="shared" si="0"/>
        <v>7162.6732299999994</v>
      </c>
      <c r="N85">
        <f t="shared" si="0"/>
        <v>7575.0056370000002</v>
      </c>
      <c r="O85">
        <f t="shared" si="0"/>
        <v>7341.048974999997</v>
      </c>
      <c r="P85">
        <f t="shared" si="0"/>
        <v>7178.4027729999998</v>
      </c>
      <c r="Q85">
        <f t="shared" si="0"/>
        <v>7748.6972420000011</v>
      </c>
      <c r="R85">
        <f t="shared" si="0"/>
        <v>7748.0287000000026</v>
      </c>
      <c r="S85">
        <f t="shared" si="0"/>
        <v>7713.6609700000017</v>
      </c>
      <c r="T85">
        <f t="shared" si="0"/>
        <v>7762.1055700000015</v>
      </c>
      <c r="U85">
        <f t="shared" si="0"/>
        <v>7340.4389099999999</v>
      </c>
      <c r="V85">
        <f t="shared" si="0"/>
        <v>6957.2919059999995</v>
      </c>
      <c r="W85">
        <f t="shared" si="0"/>
        <v>6986.2873049999998</v>
      </c>
      <c r="X85">
        <f t="shared" si="0"/>
        <v>6979.2987700000031</v>
      </c>
      <c r="Y85">
        <f t="shared" si="0"/>
        <v>6861.3073050000012</v>
      </c>
      <c r="Z85">
        <f t="shared" si="0"/>
        <v>6782.4987000000001</v>
      </c>
      <c r="AA85">
        <f t="shared" si="0"/>
        <v>6496.8585640000038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68AD-5EDD-40A2-A21E-AF1B4DC28A69}">
  <dimension ref="A1:AD75"/>
  <sheetViews>
    <sheetView tabSelected="1" zoomScaleNormal="100" workbookViewId="0">
      <selection activeCell="E28" sqref="E28"/>
    </sheetView>
  </sheetViews>
  <sheetFormatPr defaultColWidth="8.875" defaultRowHeight="14.25"/>
  <cols>
    <col min="1" max="1" width="8.875" style="9"/>
    <col min="2" max="2" width="9.5" style="9" bestFit="1" customWidth="1"/>
    <col min="3" max="3" width="19.625" style="9" customWidth="1"/>
    <col min="4" max="4" width="15.875" style="9" bestFit="1" customWidth="1"/>
    <col min="5" max="6" width="8.875" style="9"/>
    <col min="7" max="7" width="8.875" style="9" customWidth="1"/>
    <col min="8" max="16384" width="8.875" style="9"/>
  </cols>
  <sheetData>
    <row r="1" spans="1:30" ht="33">
      <c r="A1" s="1" t="s">
        <v>81</v>
      </c>
      <c r="B1" s="5" t="s">
        <v>80</v>
      </c>
      <c r="C1" s="1" t="s">
        <v>116</v>
      </c>
      <c r="D1" s="1" t="s">
        <v>117</v>
      </c>
      <c r="E1" s="5" t="s">
        <v>69</v>
      </c>
      <c r="F1" s="1" t="s">
        <v>118</v>
      </c>
      <c r="G1" s="11">
        <v>0</v>
      </c>
      <c r="H1" s="11">
        <v>1</v>
      </c>
      <c r="I1" s="11">
        <v>2</v>
      </c>
      <c r="J1" s="11">
        <v>3</v>
      </c>
      <c r="K1" s="11">
        <v>4</v>
      </c>
      <c r="L1" s="11">
        <v>5</v>
      </c>
      <c r="M1" s="11">
        <v>6</v>
      </c>
      <c r="N1" s="11">
        <v>7</v>
      </c>
      <c r="O1" s="11">
        <v>8</v>
      </c>
      <c r="P1" s="11">
        <v>9</v>
      </c>
      <c r="Q1" s="11">
        <v>10</v>
      </c>
      <c r="R1" s="11">
        <v>11</v>
      </c>
      <c r="S1" s="11">
        <v>12</v>
      </c>
      <c r="T1" s="11">
        <v>13</v>
      </c>
      <c r="U1" s="11">
        <v>14</v>
      </c>
      <c r="V1" s="11">
        <v>15</v>
      </c>
      <c r="W1" s="11">
        <v>16</v>
      </c>
      <c r="X1" s="11">
        <v>17</v>
      </c>
      <c r="Y1" s="11">
        <v>18</v>
      </c>
      <c r="Z1" s="11">
        <v>19</v>
      </c>
      <c r="AA1" s="11">
        <v>20</v>
      </c>
      <c r="AB1" s="11">
        <v>21</v>
      </c>
      <c r="AC1" s="11">
        <v>22</v>
      </c>
      <c r="AD1" s="11">
        <v>23</v>
      </c>
    </row>
    <row r="2" spans="1:30">
      <c r="A2" s="1">
        <v>1</v>
      </c>
      <c r="B2" s="1">
        <v>1</v>
      </c>
      <c r="C2" s="1">
        <v>1</v>
      </c>
      <c r="D2" s="1">
        <v>1</v>
      </c>
      <c r="E2" s="1">
        <v>1</v>
      </c>
      <c r="F2" s="2">
        <v>0.73</v>
      </c>
      <c r="G2" s="1">
        <v>1619.2907634112289</v>
      </c>
      <c r="H2" s="1">
        <v>1334.1699958029515</v>
      </c>
      <c r="I2" s="1">
        <v>1161.4747080568502</v>
      </c>
      <c r="J2" s="1">
        <v>1212.6684111340264</v>
      </c>
      <c r="K2" s="1">
        <v>1200.647962842947</v>
      </c>
      <c r="L2" s="1">
        <v>1252.6603029782868</v>
      </c>
      <c r="M2" s="1">
        <v>1144.1777677679545</v>
      </c>
      <c r="N2" s="1">
        <v>1336.6632396396167</v>
      </c>
      <c r="O2" s="1">
        <v>1966.8975655194838</v>
      </c>
      <c r="P2" s="1">
        <v>2329.9523202627156</v>
      </c>
      <c r="Q2" s="1">
        <v>2261.9930896080773</v>
      </c>
      <c r="R2" s="1">
        <v>1583.1152932570683</v>
      </c>
      <c r="S2" s="1">
        <v>1863.122598330506</v>
      </c>
      <c r="T2" s="1">
        <v>2138.1164348184307</v>
      </c>
      <c r="U2" s="1">
        <v>2174.707283867197</v>
      </c>
      <c r="V2" s="1">
        <v>2131.4805228401729</v>
      </c>
      <c r="W2" s="1">
        <v>2069.8846248923605</v>
      </c>
      <c r="X2" s="1">
        <v>1713.3672392246956</v>
      </c>
      <c r="Y2" s="1">
        <v>2137.6688466145206</v>
      </c>
      <c r="Z2" s="1">
        <v>2125.3763471110301</v>
      </c>
      <c r="AA2" s="1">
        <v>2221.7645416040036</v>
      </c>
      <c r="AB2" s="1">
        <v>2326.3835173249922</v>
      </c>
      <c r="AC2" s="1">
        <v>2239.7783857200848</v>
      </c>
      <c r="AD2" s="1">
        <v>1880.8209024453693</v>
      </c>
    </row>
    <row r="3" spans="1:30">
      <c r="A3" s="1">
        <v>2</v>
      </c>
      <c r="B3" s="1">
        <v>21</v>
      </c>
      <c r="C3" s="1">
        <v>2</v>
      </c>
      <c r="D3" s="1">
        <v>1</v>
      </c>
      <c r="E3" s="1">
        <v>1</v>
      </c>
      <c r="F3" s="2">
        <f>2.1*0.2</f>
        <v>0.42000000000000004</v>
      </c>
      <c r="G3" s="1">
        <v>0.03</v>
      </c>
      <c r="H3" s="1">
        <v>0.03</v>
      </c>
      <c r="I3" s="1">
        <v>0.03</v>
      </c>
      <c r="J3" s="1">
        <v>0.03</v>
      </c>
      <c r="K3" s="1">
        <v>0.03</v>
      </c>
      <c r="L3" s="1">
        <v>0.03</v>
      </c>
      <c r="M3" s="1">
        <v>0.03</v>
      </c>
      <c r="N3" s="1">
        <v>0.03</v>
      </c>
      <c r="O3" s="1">
        <v>91.98</v>
      </c>
      <c r="P3" s="1">
        <v>450.04</v>
      </c>
      <c r="Q3" s="1">
        <v>923.01</v>
      </c>
      <c r="R3" s="1">
        <v>1345.87</v>
      </c>
      <c r="S3" s="1">
        <v>1292.67</v>
      </c>
      <c r="T3" s="1">
        <v>1380.81</v>
      </c>
      <c r="U3" s="1">
        <v>1374.07</v>
      </c>
      <c r="V3" s="1">
        <v>1390.81</v>
      </c>
      <c r="W3" s="1">
        <v>1385.97</v>
      </c>
      <c r="X3" s="1">
        <v>1357.45</v>
      </c>
      <c r="Y3" s="1">
        <v>1382.29</v>
      </c>
      <c r="Z3" s="1">
        <v>1386.84</v>
      </c>
      <c r="AA3" s="1">
        <v>1372.79</v>
      </c>
      <c r="AB3" s="1">
        <v>1385.13</v>
      </c>
      <c r="AC3" s="1">
        <v>246.28</v>
      </c>
      <c r="AD3" s="1">
        <v>0</v>
      </c>
    </row>
    <row r="4" spans="1:30">
      <c r="A4" s="8">
        <v>3</v>
      </c>
      <c r="B4" s="8">
        <v>22</v>
      </c>
      <c r="C4" s="1">
        <v>3</v>
      </c>
      <c r="D4" s="8">
        <v>1</v>
      </c>
      <c r="E4" s="1">
        <v>1</v>
      </c>
      <c r="F4" s="13">
        <f>2.1*0.2</f>
        <v>0.42000000000000004</v>
      </c>
      <c r="G4" s="8">
        <v>212.97</v>
      </c>
      <c r="H4" s="8">
        <v>206.56</v>
      </c>
      <c r="I4" s="8">
        <v>216.03</v>
      </c>
      <c r="J4" s="8">
        <v>206.56</v>
      </c>
      <c r="K4" s="8">
        <v>222.16</v>
      </c>
      <c r="L4" s="8">
        <v>216.58</v>
      </c>
      <c r="M4" s="8">
        <v>225.5</v>
      </c>
      <c r="N4" s="8">
        <v>219.09</v>
      </c>
      <c r="O4" s="8">
        <v>253.34</v>
      </c>
      <c r="P4" s="8">
        <v>162.02000000000001</v>
      </c>
      <c r="Q4" s="8">
        <v>155.34</v>
      </c>
      <c r="R4" s="8">
        <v>50.95</v>
      </c>
      <c r="S4" s="8">
        <v>49.83</v>
      </c>
      <c r="T4" s="8">
        <v>79.34</v>
      </c>
      <c r="U4" s="8">
        <v>63.75</v>
      </c>
      <c r="V4" s="8">
        <v>57.62</v>
      </c>
      <c r="W4" s="8">
        <v>59.85</v>
      </c>
      <c r="X4" s="8">
        <v>47.04</v>
      </c>
      <c r="Y4" s="8">
        <v>35.07</v>
      </c>
      <c r="Z4" s="8">
        <v>32.01</v>
      </c>
      <c r="AA4" s="8">
        <v>39.81</v>
      </c>
      <c r="AB4" s="8">
        <v>32.29</v>
      </c>
      <c r="AC4" s="8">
        <v>196.26</v>
      </c>
      <c r="AD4" s="8">
        <v>198.76</v>
      </c>
    </row>
    <row r="5" spans="1:30">
      <c r="A5" s="8">
        <v>4</v>
      </c>
      <c r="B5" s="8">
        <v>31</v>
      </c>
      <c r="C5" s="1">
        <v>4</v>
      </c>
      <c r="D5" s="8">
        <v>2</v>
      </c>
      <c r="E5" s="1">
        <v>1</v>
      </c>
      <c r="F5" s="13">
        <v>0.73</v>
      </c>
      <c r="G5" s="8">
        <v>2365.5145497776534</v>
      </c>
      <c r="H5" s="8">
        <v>2308.4576930755279</v>
      </c>
      <c r="I5" s="8">
        <v>2028.5858005531759</v>
      </c>
      <c r="J5" s="8">
        <v>1866.639041145505</v>
      </c>
      <c r="K5" s="8">
        <v>1802.1035999457713</v>
      </c>
      <c r="L5" s="8">
        <v>1782.9457414428725</v>
      </c>
      <c r="M5" s="8">
        <v>1843.6752417063758</v>
      </c>
      <c r="N5" s="8">
        <v>2071.5195523761959</v>
      </c>
      <c r="O5" s="8">
        <v>2581.0513233333563</v>
      </c>
      <c r="P5" s="8">
        <v>2911.0038668719762</v>
      </c>
      <c r="Q5" s="8">
        <v>2998.6756560406293</v>
      </c>
      <c r="R5" s="8">
        <v>2876.0854649637558</v>
      </c>
      <c r="S5" s="8">
        <v>2726.0418429286142</v>
      </c>
      <c r="T5" s="8">
        <v>2939.4966050283738</v>
      </c>
      <c r="U5" s="8">
        <v>3243.0092060990814</v>
      </c>
      <c r="V5" s="8">
        <v>3193.4479873568316</v>
      </c>
      <c r="W5" s="8">
        <v>3195.7537368257945</v>
      </c>
      <c r="X5" s="8">
        <v>2769.9218289148184</v>
      </c>
      <c r="Y5" s="8">
        <v>2600.742146634293</v>
      </c>
      <c r="Z5" s="8">
        <v>2779.7745681583629</v>
      </c>
      <c r="AA5" s="8">
        <v>2797.995790090381</v>
      </c>
      <c r="AB5" s="8">
        <v>2594.989957544708</v>
      </c>
      <c r="AC5" s="8">
        <v>2435.9737087980247</v>
      </c>
      <c r="AD5" s="8">
        <v>2395.5000236760538</v>
      </c>
    </row>
    <row r="6" spans="1:30">
      <c r="A6" s="8">
        <v>5</v>
      </c>
      <c r="B6" s="8">
        <v>50</v>
      </c>
      <c r="C6" s="1">
        <v>5</v>
      </c>
      <c r="D6" s="8">
        <v>1</v>
      </c>
      <c r="E6" s="1">
        <v>1</v>
      </c>
      <c r="F6" s="8">
        <v>0.73</v>
      </c>
      <c r="G6" s="8">
        <v>56.021965721880797</v>
      </c>
      <c r="H6" s="8">
        <v>16.732873844347711</v>
      </c>
      <c r="I6" s="8">
        <v>11.790844778338807</v>
      </c>
      <c r="J6" s="8">
        <v>11.410983747467093</v>
      </c>
      <c r="K6" s="8">
        <v>0.93673688722697401</v>
      </c>
      <c r="L6" s="8">
        <v>4.144896339685773</v>
      </c>
      <c r="M6" s="8">
        <v>0</v>
      </c>
      <c r="N6" s="8">
        <v>66.807432883682452</v>
      </c>
      <c r="O6" s="8">
        <v>138.20369402169908</v>
      </c>
      <c r="P6" s="8">
        <v>176.2231515850564</v>
      </c>
      <c r="Q6" s="8">
        <v>168.04954223905747</v>
      </c>
      <c r="R6" s="8">
        <v>128.47208176497318</v>
      </c>
      <c r="S6" s="8">
        <v>134.66863399750176</v>
      </c>
      <c r="T6" s="8">
        <v>200.52491533483942</v>
      </c>
      <c r="U6" s="8">
        <v>209.74171595544038</v>
      </c>
      <c r="V6" s="8">
        <v>207.52946978791169</v>
      </c>
      <c r="W6" s="8">
        <v>203.22905376184735</v>
      </c>
      <c r="X6" s="8">
        <v>152.62888217179645</v>
      </c>
      <c r="Y6" s="8">
        <v>144.08456352678303</v>
      </c>
      <c r="Z6" s="8">
        <v>139.51728569899663</v>
      </c>
      <c r="AA6" s="8">
        <v>186.01152909296655</v>
      </c>
      <c r="AB6" s="8">
        <v>171.36491669392115</v>
      </c>
      <c r="AC6" s="8">
        <v>143.6408573247308</v>
      </c>
      <c r="AD6" s="8">
        <v>93.309852789507048</v>
      </c>
    </row>
    <row r="7" spans="1:30">
      <c r="A7" s="8">
        <v>6</v>
      </c>
      <c r="B7" s="8">
        <v>50</v>
      </c>
      <c r="C7" s="1">
        <v>6</v>
      </c>
      <c r="D7" s="8">
        <v>1</v>
      </c>
      <c r="E7" s="1">
        <v>1</v>
      </c>
      <c r="F7" s="8">
        <v>0</v>
      </c>
      <c r="G7" s="13">
        <v>1230.31</v>
      </c>
      <c r="H7" s="8">
        <v>1139.9000000000001</v>
      </c>
      <c r="I7" s="8">
        <v>1135.1199999999999</v>
      </c>
      <c r="J7" s="8">
        <v>1129.43</v>
      </c>
      <c r="K7" s="8">
        <v>1110.92</v>
      </c>
      <c r="L7" s="8">
        <v>1118.2</v>
      </c>
      <c r="M7" s="8">
        <v>1101.1099999999999</v>
      </c>
      <c r="N7" s="8">
        <v>1259.67</v>
      </c>
      <c r="O7" s="8">
        <v>1402.89</v>
      </c>
      <c r="P7" s="8">
        <v>1471.88</v>
      </c>
      <c r="Q7" s="8">
        <v>1453.91</v>
      </c>
      <c r="R7" s="8">
        <v>1385.31</v>
      </c>
      <c r="S7" s="8">
        <v>1389.45</v>
      </c>
      <c r="T7" s="8">
        <v>1525.66</v>
      </c>
      <c r="U7" s="8">
        <v>1533.59</v>
      </c>
      <c r="V7" s="8">
        <v>1532.54</v>
      </c>
      <c r="W7" s="8">
        <v>1524.53</v>
      </c>
      <c r="X7" s="8">
        <v>1429.57</v>
      </c>
      <c r="Y7" s="8">
        <v>1407.97</v>
      </c>
      <c r="Z7" s="8">
        <v>1395.59</v>
      </c>
      <c r="AA7" s="8">
        <v>1488.59</v>
      </c>
      <c r="AB7" s="8">
        <v>1472.19</v>
      </c>
      <c r="AC7" s="8">
        <v>1407.42</v>
      </c>
      <c r="AD7" s="8">
        <v>1310.51</v>
      </c>
    </row>
    <row r="8" spans="1:30" ht="12.6" customHeight="1">
      <c r="A8" s="8">
        <v>7</v>
      </c>
      <c r="B8" s="8">
        <v>50</v>
      </c>
      <c r="C8" s="1">
        <v>7</v>
      </c>
      <c r="D8" s="8">
        <v>1</v>
      </c>
      <c r="E8" s="1">
        <v>1</v>
      </c>
      <c r="F8" s="8">
        <v>0</v>
      </c>
      <c r="G8" s="13">
        <v>1215.43</v>
      </c>
      <c r="H8" s="8">
        <v>1128.52</v>
      </c>
      <c r="I8" s="8">
        <v>1120.3499999999999</v>
      </c>
      <c r="J8" s="8">
        <v>1119.8599999999999</v>
      </c>
      <c r="K8" s="8">
        <v>1098.96</v>
      </c>
      <c r="L8" s="8">
        <v>1103.05</v>
      </c>
      <c r="M8" s="8">
        <v>1088.52</v>
      </c>
      <c r="N8" s="8">
        <v>1240.96</v>
      </c>
      <c r="O8" s="8">
        <v>1385.39</v>
      </c>
      <c r="P8" s="8">
        <v>1451.91</v>
      </c>
      <c r="Q8" s="8">
        <v>1437.54</v>
      </c>
      <c r="R8" s="8">
        <v>1369.96</v>
      </c>
      <c r="S8" s="8">
        <v>1373.16</v>
      </c>
      <c r="T8" s="8">
        <v>1505.86</v>
      </c>
      <c r="U8" s="8">
        <v>1513.13</v>
      </c>
      <c r="V8" s="8">
        <v>1512.27</v>
      </c>
      <c r="W8" s="8">
        <v>1502.81</v>
      </c>
      <c r="X8" s="8">
        <v>1415.08</v>
      </c>
      <c r="Y8" s="8">
        <v>1390.55</v>
      </c>
      <c r="Z8" s="8">
        <v>1378.67</v>
      </c>
      <c r="AA8" s="8">
        <v>1473.28</v>
      </c>
      <c r="AB8" s="8">
        <v>1452.42</v>
      </c>
      <c r="AC8" s="8">
        <v>1392.07</v>
      </c>
      <c r="AD8" s="8">
        <v>1298.6300000000001</v>
      </c>
    </row>
    <row r="9" spans="1:30">
      <c r="A9" s="8">
        <v>8</v>
      </c>
      <c r="B9" s="8">
        <v>66</v>
      </c>
      <c r="C9" s="1">
        <v>8</v>
      </c>
      <c r="D9" s="8">
        <v>3</v>
      </c>
      <c r="E9" s="1">
        <v>1</v>
      </c>
      <c r="F9" s="13">
        <v>0.73</v>
      </c>
      <c r="G9" s="8">
        <v>1025.540625880903</v>
      </c>
      <c r="H9" s="8">
        <v>1149.236113267239</v>
      </c>
      <c r="I9" s="8">
        <v>1348.3941524831216</v>
      </c>
      <c r="J9" s="8">
        <v>1336.9395608952698</v>
      </c>
      <c r="K9" s="8">
        <v>1279.9750560016073</v>
      </c>
      <c r="L9" s="8">
        <v>1266.3597392159916</v>
      </c>
      <c r="M9" s="8">
        <v>1258.2401563394585</v>
      </c>
      <c r="N9" s="8">
        <v>860.25146135127386</v>
      </c>
      <c r="O9" s="8">
        <v>1115.0637270522825</v>
      </c>
      <c r="P9" s="8">
        <v>1109.7044262481961</v>
      </c>
      <c r="Q9" s="8">
        <v>1022.8867015217638</v>
      </c>
      <c r="R9" s="8">
        <v>1007.5047550662075</v>
      </c>
      <c r="S9" s="8">
        <v>1128.0390929753396</v>
      </c>
      <c r="T9" s="8">
        <v>1012.9373088875403</v>
      </c>
      <c r="U9" s="8">
        <v>741.55420210431475</v>
      </c>
      <c r="V9" s="8">
        <v>701.33460856434112</v>
      </c>
      <c r="W9" s="8">
        <v>730.79022222838171</v>
      </c>
      <c r="X9" s="8">
        <v>1039.3267134868311</v>
      </c>
      <c r="Y9" s="8">
        <v>1040.9948050487567</v>
      </c>
      <c r="Z9" s="8">
        <v>1189.5604054260211</v>
      </c>
      <c r="AA9" s="8">
        <v>1000.0613992121547</v>
      </c>
      <c r="AB9" s="8">
        <v>839.33405019266888</v>
      </c>
      <c r="AC9" s="8">
        <v>873.44837019364843</v>
      </c>
      <c r="AD9" s="8">
        <v>966.51124526825367</v>
      </c>
    </row>
    <row r="10" spans="1:30">
      <c r="A10" s="8">
        <v>9</v>
      </c>
      <c r="B10" s="8">
        <v>66</v>
      </c>
      <c r="C10" s="1">
        <v>9</v>
      </c>
      <c r="D10" s="8">
        <v>3</v>
      </c>
      <c r="E10" s="1">
        <v>1</v>
      </c>
      <c r="F10" s="13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249.97</v>
      </c>
      <c r="R10" s="8">
        <v>0</v>
      </c>
      <c r="S10" s="8">
        <v>0</v>
      </c>
      <c r="T10" s="8">
        <v>691.33</v>
      </c>
      <c r="U10" s="8">
        <v>918.91</v>
      </c>
      <c r="V10" s="8">
        <v>917.98</v>
      </c>
      <c r="W10" s="8">
        <v>918.13</v>
      </c>
      <c r="X10" s="8">
        <v>0</v>
      </c>
      <c r="Y10" s="8">
        <v>0</v>
      </c>
      <c r="Z10" s="8">
        <v>0</v>
      </c>
      <c r="AA10" s="8">
        <v>460.65</v>
      </c>
      <c r="AB10" s="8">
        <v>461.35</v>
      </c>
      <c r="AC10" s="8">
        <v>459.87</v>
      </c>
      <c r="AD10" s="8">
        <v>0</v>
      </c>
    </row>
    <row r="11" spans="1:30">
      <c r="A11" s="8">
        <v>10</v>
      </c>
      <c r="B11" s="8">
        <v>66</v>
      </c>
      <c r="C11" s="1">
        <v>10</v>
      </c>
      <c r="D11" s="8">
        <v>3</v>
      </c>
      <c r="E11" s="1">
        <v>1</v>
      </c>
      <c r="F11" s="13">
        <v>0.79</v>
      </c>
      <c r="G11" s="8">
        <v>795.59107107601517</v>
      </c>
      <c r="H11" s="8">
        <v>928.73183604554026</v>
      </c>
      <c r="I11" s="8">
        <v>1200.2644434990209</v>
      </c>
      <c r="J11" s="8">
        <v>1234.9861543189529</v>
      </c>
      <c r="K11" s="8">
        <v>1233.2566631573768</v>
      </c>
      <c r="L11" s="8">
        <v>1248.2378155126553</v>
      </c>
      <c r="M11" s="8">
        <v>1248.3821097000362</v>
      </c>
      <c r="N11" s="8">
        <v>883.89834489391853</v>
      </c>
      <c r="O11" s="8">
        <v>953.48468252540783</v>
      </c>
      <c r="P11" s="8">
        <v>1168.6293671928711</v>
      </c>
      <c r="Q11" s="8">
        <v>1170.0058738822322</v>
      </c>
      <c r="R11" s="8">
        <v>1363.8349883701653</v>
      </c>
      <c r="S11" s="8">
        <v>1301.1622108309396</v>
      </c>
      <c r="T11" s="8">
        <v>1057.1678101826176</v>
      </c>
      <c r="U11" s="8">
        <v>1462.0965981706306</v>
      </c>
      <c r="V11" s="8">
        <v>1510.8383454250363</v>
      </c>
      <c r="W11" s="8">
        <v>1395.6072521805097</v>
      </c>
      <c r="X11" s="8">
        <v>1286.1974685434539</v>
      </c>
      <c r="Y11" s="8">
        <v>1324.4692385430053</v>
      </c>
      <c r="Z11" s="8">
        <v>1025.6237438037824</v>
      </c>
      <c r="AA11" s="8">
        <v>916.63844035655745</v>
      </c>
      <c r="AB11" s="8">
        <v>1029.8988833464539</v>
      </c>
      <c r="AC11" s="8">
        <v>1085.2786743229271</v>
      </c>
      <c r="AD11" s="8">
        <v>1066.0285015410454</v>
      </c>
    </row>
    <row r="12" spans="1:30">
      <c r="A12" s="8">
        <v>11</v>
      </c>
      <c r="B12" s="8">
        <v>10</v>
      </c>
      <c r="C12" s="1">
        <v>11</v>
      </c>
      <c r="D12" s="8">
        <v>1</v>
      </c>
      <c r="E12" s="1">
        <v>1</v>
      </c>
      <c r="F12" s="13">
        <f>290*2.6/1000</f>
        <v>0.754</v>
      </c>
      <c r="G12" s="8">
        <v>797.15</v>
      </c>
      <c r="H12" s="8">
        <v>775.29</v>
      </c>
      <c r="I12" s="8">
        <v>795.56</v>
      </c>
      <c r="J12" s="8">
        <v>792.42</v>
      </c>
      <c r="K12" s="8">
        <v>797.76</v>
      </c>
      <c r="L12" s="8">
        <v>799.01</v>
      </c>
      <c r="M12" s="8">
        <v>795.4</v>
      </c>
      <c r="N12" s="8">
        <v>791.57</v>
      </c>
      <c r="O12" s="8">
        <v>777.24</v>
      </c>
      <c r="P12" s="8">
        <v>786.54</v>
      </c>
      <c r="Q12" s="8">
        <v>801.77</v>
      </c>
      <c r="R12" s="8">
        <v>791.83</v>
      </c>
      <c r="S12" s="8">
        <v>804.77</v>
      </c>
      <c r="T12" s="8">
        <v>793.55</v>
      </c>
      <c r="U12" s="8">
        <v>814.89</v>
      </c>
      <c r="V12" s="8">
        <v>804.89</v>
      </c>
      <c r="W12" s="8">
        <v>848.47</v>
      </c>
      <c r="X12" s="8">
        <v>850.76</v>
      </c>
      <c r="Y12" s="8">
        <v>790.7</v>
      </c>
      <c r="Z12" s="8">
        <v>822.65</v>
      </c>
      <c r="AA12" s="8">
        <v>732.93</v>
      </c>
      <c r="AB12" s="8">
        <v>731.07</v>
      </c>
      <c r="AC12" s="8">
        <v>751.62</v>
      </c>
      <c r="AD12" s="8">
        <v>757.21</v>
      </c>
    </row>
    <row r="13" spans="1:30">
      <c r="A13" s="8">
        <v>12</v>
      </c>
      <c r="B13" s="8">
        <v>43</v>
      </c>
      <c r="C13" s="1">
        <v>12</v>
      </c>
      <c r="D13" s="8">
        <v>1</v>
      </c>
      <c r="E13" s="1">
        <v>1</v>
      </c>
      <c r="F13" s="13">
        <v>0.42</v>
      </c>
      <c r="G13" s="8">
        <v>146</v>
      </c>
      <c r="H13" s="8">
        <v>134.59</v>
      </c>
      <c r="I13" s="8">
        <v>134.32</v>
      </c>
      <c r="J13" s="8">
        <v>134.52000000000001</v>
      </c>
      <c r="K13" s="8">
        <v>134.25</v>
      </c>
      <c r="L13" s="8">
        <v>134.19</v>
      </c>
      <c r="M13" s="8">
        <v>134.34</v>
      </c>
      <c r="N13" s="8">
        <v>140.46</v>
      </c>
      <c r="O13" s="8">
        <v>145.71</v>
      </c>
      <c r="P13" s="8">
        <v>145.80000000000001</v>
      </c>
      <c r="Q13" s="8">
        <v>145.74</v>
      </c>
      <c r="R13" s="8">
        <v>145.47</v>
      </c>
      <c r="S13" s="8">
        <v>140.30000000000001</v>
      </c>
      <c r="T13" s="8">
        <v>143.71</v>
      </c>
      <c r="U13" s="8">
        <v>145.96</v>
      </c>
      <c r="V13" s="8">
        <v>145.87</v>
      </c>
      <c r="W13" s="8">
        <v>145.74</v>
      </c>
      <c r="X13" s="8">
        <v>139.91999999999999</v>
      </c>
      <c r="Y13" s="8">
        <v>145.72</v>
      </c>
      <c r="Z13" s="8">
        <v>145.86000000000001</v>
      </c>
      <c r="AA13" s="8">
        <v>141.94999999999999</v>
      </c>
      <c r="AB13" s="8">
        <v>145.69999999999999</v>
      </c>
      <c r="AC13" s="8">
        <v>145.47</v>
      </c>
      <c r="AD13" s="8">
        <v>138.21</v>
      </c>
    </row>
    <row r="14" spans="1:30">
      <c r="A14" s="8">
        <v>13</v>
      </c>
      <c r="B14" s="8">
        <v>47</v>
      </c>
      <c r="C14" s="1">
        <v>13</v>
      </c>
      <c r="D14" s="8">
        <v>2</v>
      </c>
      <c r="E14" s="1">
        <v>1</v>
      </c>
      <c r="F14" s="13">
        <v>0.42</v>
      </c>
      <c r="G14" s="8">
        <v>343.49</v>
      </c>
      <c r="H14" s="8">
        <v>362.82</v>
      </c>
      <c r="I14" s="8">
        <v>354.42</v>
      </c>
      <c r="J14" s="8">
        <v>346.26</v>
      </c>
      <c r="K14" s="8">
        <v>363.59</v>
      </c>
      <c r="L14" s="8">
        <v>362.28</v>
      </c>
      <c r="M14" s="8">
        <v>362.62</v>
      </c>
      <c r="N14" s="8">
        <v>375.01</v>
      </c>
      <c r="O14" s="8">
        <v>362.49</v>
      </c>
      <c r="P14" s="8">
        <v>361.76</v>
      </c>
      <c r="Q14" s="8">
        <v>362.16</v>
      </c>
      <c r="R14" s="8">
        <v>332.38</v>
      </c>
      <c r="S14" s="8">
        <v>350</v>
      </c>
      <c r="T14" s="8">
        <v>342.82</v>
      </c>
      <c r="U14" s="8">
        <v>352.08</v>
      </c>
      <c r="V14" s="8">
        <v>344.04</v>
      </c>
      <c r="W14" s="8">
        <v>331.61</v>
      </c>
      <c r="X14" s="8">
        <v>325.05</v>
      </c>
      <c r="Y14" s="8">
        <v>342.58</v>
      </c>
      <c r="Z14" s="8">
        <v>345.09</v>
      </c>
      <c r="AA14" s="8">
        <v>326.45</v>
      </c>
      <c r="AB14" s="8">
        <v>338.21</v>
      </c>
      <c r="AC14" s="8">
        <v>342.51</v>
      </c>
      <c r="AD14" s="8">
        <v>327.49</v>
      </c>
    </row>
    <row r="15" spans="1:30">
      <c r="A15" s="8">
        <v>14</v>
      </c>
      <c r="B15" s="8">
        <v>78</v>
      </c>
      <c r="C15" s="1">
        <v>14</v>
      </c>
      <c r="D15" s="8">
        <v>3</v>
      </c>
      <c r="E15" s="1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101.43</v>
      </c>
      <c r="R15" s="8">
        <v>3.78</v>
      </c>
      <c r="S15" s="8">
        <v>0</v>
      </c>
      <c r="T15" s="8">
        <v>0</v>
      </c>
      <c r="U15" s="8">
        <v>0</v>
      </c>
      <c r="V15" s="8">
        <v>0</v>
      </c>
      <c r="W15" s="8">
        <v>101.59</v>
      </c>
      <c r="X15" s="8">
        <v>101.27</v>
      </c>
      <c r="Y15" s="8">
        <v>101.43</v>
      </c>
      <c r="Z15" s="8">
        <v>93.94</v>
      </c>
      <c r="AA15" s="8">
        <v>85.5</v>
      </c>
      <c r="AB15" s="8">
        <v>81.59</v>
      </c>
      <c r="AC15" s="8">
        <v>0</v>
      </c>
      <c r="AD15" s="8">
        <v>0</v>
      </c>
    </row>
    <row r="16" spans="1:30">
      <c r="A16" s="8">
        <v>15</v>
      </c>
      <c r="B16" s="8">
        <v>8</v>
      </c>
      <c r="C16" s="1">
        <v>15</v>
      </c>
      <c r="D16" s="8">
        <v>1</v>
      </c>
      <c r="E16" s="1">
        <v>1</v>
      </c>
      <c r="F16" s="8">
        <v>3.5</v>
      </c>
      <c r="G16" s="8">
        <v>26.08</v>
      </c>
      <c r="H16" s="8">
        <v>25.9</v>
      </c>
      <c r="I16" s="8">
        <v>26.36</v>
      </c>
      <c r="J16" s="8">
        <v>25.31</v>
      </c>
      <c r="K16" s="8">
        <v>26.42</v>
      </c>
      <c r="L16" s="8">
        <v>25.65</v>
      </c>
      <c r="M16" s="8">
        <v>24.59</v>
      </c>
      <c r="N16" s="8">
        <v>25.35</v>
      </c>
      <c r="O16" s="8">
        <v>25.51</v>
      </c>
      <c r="P16" s="8">
        <v>25.01</v>
      </c>
      <c r="Q16" s="8">
        <v>26.56</v>
      </c>
      <c r="R16" s="8">
        <v>24.39</v>
      </c>
      <c r="S16" s="8">
        <v>24.21</v>
      </c>
      <c r="T16" s="8">
        <v>25.15</v>
      </c>
      <c r="U16" s="8">
        <v>25.72</v>
      </c>
      <c r="V16" s="8">
        <v>25.99</v>
      </c>
      <c r="W16" s="8">
        <v>26.45</v>
      </c>
      <c r="X16" s="8">
        <v>24.12</v>
      </c>
      <c r="Y16" s="8">
        <v>26.01</v>
      </c>
      <c r="Z16" s="8">
        <v>24.89</v>
      </c>
      <c r="AA16" s="8">
        <v>25.81</v>
      </c>
      <c r="AB16" s="8">
        <v>25.15</v>
      </c>
      <c r="AC16" s="8">
        <v>25.44</v>
      </c>
      <c r="AD16" s="8">
        <v>25.15</v>
      </c>
    </row>
    <row r="17" spans="1:30">
      <c r="A17" s="8">
        <v>16</v>
      </c>
      <c r="B17" s="8">
        <v>23</v>
      </c>
      <c r="C17" s="1">
        <v>16</v>
      </c>
      <c r="D17" s="8">
        <v>1</v>
      </c>
      <c r="E17" s="1">
        <v>1</v>
      </c>
      <c r="F17" s="13">
        <f>290*2.6/1000</f>
        <v>0.754</v>
      </c>
      <c r="G17" s="13">
        <v>48.55</v>
      </c>
      <c r="H17" s="13">
        <v>48.33</v>
      </c>
      <c r="I17" s="13">
        <v>48.2</v>
      </c>
      <c r="J17" s="13">
        <v>49.47</v>
      </c>
      <c r="K17" s="13">
        <v>49.6</v>
      </c>
      <c r="L17" s="13">
        <v>49.69</v>
      </c>
      <c r="M17" s="13">
        <v>49.55</v>
      </c>
      <c r="N17" s="13">
        <v>43.33</v>
      </c>
      <c r="O17" s="13">
        <v>38.5</v>
      </c>
      <c r="P17" s="13">
        <v>38.18</v>
      </c>
      <c r="Q17" s="13">
        <v>39.24</v>
      </c>
      <c r="R17" s="13">
        <v>41.94</v>
      </c>
      <c r="S17" s="13">
        <v>43.65</v>
      </c>
      <c r="T17" s="13">
        <v>41.8</v>
      </c>
      <c r="U17" s="13">
        <v>41.3</v>
      </c>
      <c r="V17" s="13">
        <v>41.61</v>
      </c>
      <c r="W17" s="13">
        <v>42.93</v>
      </c>
      <c r="X17" s="13">
        <v>43.9</v>
      </c>
      <c r="Y17" s="13">
        <v>46.58</v>
      </c>
      <c r="Z17" s="13">
        <v>47.53</v>
      </c>
      <c r="AA17" s="13">
        <v>48.14</v>
      </c>
      <c r="AB17" s="13">
        <v>46.74</v>
      </c>
      <c r="AC17" s="13">
        <v>47.4</v>
      </c>
      <c r="AD17" s="13">
        <v>49.04</v>
      </c>
    </row>
    <row r="18" spans="1:30">
      <c r="A18" s="8">
        <v>17</v>
      </c>
      <c r="B18" s="8">
        <v>29</v>
      </c>
      <c r="C18" s="1">
        <v>17</v>
      </c>
      <c r="D18" s="8">
        <v>1</v>
      </c>
      <c r="E18" s="1">
        <v>1</v>
      </c>
      <c r="F18" s="8">
        <f>2.1*0.24</f>
        <v>0.504</v>
      </c>
      <c r="G18" s="13">
        <v>44.26</v>
      </c>
      <c r="H18" s="13">
        <v>44.76</v>
      </c>
      <c r="I18" s="13">
        <v>44.26</v>
      </c>
      <c r="J18" s="13">
        <v>45.1</v>
      </c>
      <c r="K18" s="13">
        <v>44.82</v>
      </c>
      <c r="L18" s="13">
        <v>45.77</v>
      </c>
      <c r="M18" s="13">
        <v>45.38</v>
      </c>
      <c r="N18" s="13">
        <v>44.21</v>
      </c>
      <c r="O18" s="13">
        <v>41.47</v>
      </c>
      <c r="P18" s="13">
        <v>40.24</v>
      </c>
      <c r="Q18" s="13">
        <v>39.69</v>
      </c>
      <c r="R18" s="13">
        <v>40.630000000000003</v>
      </c>
      <c r="S18" s="13">
        <v>41.3</v>
      </c>
      <c r="T18" s="13">
        <v>40.86</v>
      </c>
      <c r="U18" s="13">
        <v>40.58</v>
      </c>
      <c r="V18" s="13">
        <v>40.630000000000003</v>
      </c>
      <c r="W18" s="13">
        <v>40.47</v>
      </c>
      <c r="X18" s="13">
        <v>40.97</v>
      </c>
      <c r="Y18" s="13">
        <v>41.75</v>
      </c>
      <c r="Z18" s="13">
        <v>42.7</v>
      </c>
      <c r="AA18" s="13">
        <v>44.32</v>
      </c>
      <c r="AB18" s="13">
        <v>44.99</v>
      </c>
      <c r="AC18" s="13">
        <v>45.71</v>
      </c>
      <c r="AD18" s="13">
        <v>44.93</v>
      </c>
    </row>
    <row r="19" spans="1:30">
      <c r="A19" s="1">
        <v>18</v>
      </c>
      <c r="B19" s="1">
        <v>31</v>
      </c>
      <c r="C19" s="1">
        <v>18</v>
      </c>
      <c r="D19" s="1">
        <v>2</v>
      </c>
      <c r="E19" s="1">
        <v>1</v>
      </c>
      <c r="F19" s="2">
        <v>0</v>
      </c>
      <c r="G19" s="1">
        <v>0.08</v>
      </c>
      <c r="H19" s="1">
        <v>0.08</v>
      </c>
      <c r="I19" s="1">
        <v>0.08</v>
      </c>
      <c r="J19" s="1">
        <v>0.08</v>
      </c>
      <c r="K19" s="1">
        <v>0.08</v>
      </c>
      <c r="L19" s="1">
        <v>0.08</v>
      </c>
      <c r="M19" s="1">
        <v>0.4</v>
      </c>
      <c r="N19" s="1">
        <v>18.98</v>
      </c>
      <c r="O19" s="1">
        <v>46.11</v>
      </c>
      <c r="P19" s="1">
        <v>75.7</v>
      </c>
      <c r="Q19" s="1">
        <v>88.39</v>
      </c>
      <c r="R19" s="1">
        <v>47.41</v>
      </c>
      <c r="S19" s="1">
        <v>44.72</v>
      </c>
      <c r="T19" s="1">
        <v>41.739999999999995</v>
      </c>
      <c r="U19" s="1">
        <v>56.819999999999993</v>
      </c>
      <c r="V19" s="1">
        <v>67.47999999999999</v>
      </c>
      <c r="W19" s="1">
        <v>51.61</v>
      </c>
      <c r="X19" s="1">
        <v>22.189999999999998</v>
      </c>
      <c r="Y19" s="1">
        <v>0.26</v>
      </c>
      <c r="Z19" s="1">
        <v>0.08</v>
      </c>
      <c r="AA19" s="1">
        <v>0.08</v>
      </c>
      <c r="AB19" s="1">
        <v>0.08</v>
      </c>
      <c r="AC19" s="1">
        <v>0.08</v>
      </c>
      <c r="AD19" s="1">
        <v>0.08</v>
      </c>
    </row>
    <row r="20" spans="1:30">
      <c r="A20" s="1">
        <v>19</v>
      </c>
      <c r="B20" s="1">
        <v>49</v>
      </c>
      <c r="C20" s="1">
        <v>19</v>
      </c>
      <c r="D20" s="1">
        <v>1</v>
      </c>
      <c r="E20" s="1">
        <v>1</v>
      </c>
      <c r="F20" s="1">
        <v>3.5</v>
      </c>
      <c r="G20" s="1">
        <v>14.8</v>
      </c>
      <c r="H20" s="1">
        <v>15.96</v>
      </c>
      <c r="I20" s="1">
        <v>15.29</v>
      </c>
      <c r="J20" s="1">
        <v>15.31</v>
      </c>
      <c r="K20" s="1">
        <v>15.98</v>
      </c>
      <c r="L20" s="1">
        <v>15.17</v>
      </c>
      <c r="M20" s="1">
        <v>15.21</v>
      </c>
      <c r="N20" s="1">
        <v>14.32</v>
      </c>
      <c r="O20" s="1">
        <v>15.19</v>
      </c>
      <c r="P20" s="1">
        <v>14.66</v>
      </c>
      <c r="Q20" s="1">
        <v>13.79</v>
      </c>
      <c r="R20" s="1">
        <v>13.66</v>
      </c>
      <c r="S20" s="1">
        <v>14.68</v>
      </c>
      <c r="T20" s="1">
        <v>13.62</v>
      </c>
      <c r="U20" s="1">
        <v>12.72</v>
      </c>
      <c r="V20" s="1">
        <v>11.47</v>
      </c>
      <c r="W20" s="1">
        <v>13.03</v>
      </c>
      <c r="X20" s="1">
        <v>13.18</v>
      </c>
      <c r="Y20" s="1">
        <v>13.09</v>
      </c>
      <c r="Z20" s="1">
        <v>12.87</v>
      </c>
      <c r="AA20" s="1">
        <v>14.32</v>
      </c>
      <c r="AB20" s="1">
        <v>15.34</v>
      </c>
      <c r="AC20" s="1">
        <v>13.86</v>
      </c>
      <c r="AD20" s="1">
        <v>13.3</v>
      </c>
    </row>
    <row r="21" spans="1:30">
      <c r="A21" s="1">
        <v>20</v>
      </c>
      <c r="B21" s="1">
        <v>41</v>
      </c>
      <c r="C21" s="1">
        <v>20</v>
      </c>
      <c r="D21" s="1">
        <v>1</v>
      </c>
      <c r="E21" s="1">
        <v>1</v>
      </c>
      <c r="F21" s="1">
        <v>3.5</v>
      </c>
      <c r="G21" s="1">
        <v>3.97</v>
      </c>
      <c r="H21" s="1">
        <v>4.18</v>
      </c>
      <c r="I21" s="1">
        <v>4.42</v>
      </c>
      <c r="J21" s="1">
        <v>4.2</v>
      </c>
      <c r="K21" s="1">
        <v>4.17</v>
      </c>
      <c r="L21" s="1">
        <v>3.89</v>
      </c>
      <c r="M21" s="1">
        <v>3.84</v>
      </c>
      <c r="N21" s="1">
        <v>3.83</v>
      </c>
      <c r="O21" s="1">
        <v>4.33</v>
      </c>
      <c r="P21" s="1">
        <v>3.71</v>
      </c>
      <c r="Q21" s="1">
        <v>4.28</v>
      </c>
      <c r="R21" s="1">
        <v>3.91</v>
      </c>
      <c r="S21" s="1">
        <v>3.32</v>
      </c>
      <c r="T21" s="1">
        <v>3.4</v>
      </c>
      <c r="U21" s="1">
        <v>2.64</v>
      </c>
      <c r="V21" s="1">
        <v>3.42</v>
      </c>
      <c r="W21" s="1">
        <v>3.6</v>
      </c>
      <c r="X21" s="1">
        <v>2.88</v>
      </c>
      <c r="Y21" s="1">
        <v>3.62</v>
      </c>
      <c r="Z21" s="1">
        <v>4.01</v>
      </c>
      <c r="AA21" s="1">
        <v>3.94</v>
      </c>
      <c r="AB21" s="1">
        <v>4.05</v>
      </c>
      <c r="AC21" s="1">
        <v>3.6</v>
      </c>
      <c r="AD21" s="1">
        <v>3.99</v>
      </c>
    </row>
    <row r="22" spans="1:30">
      <c r="A22" s="1">
        <v>21</v>
      </c>
      <c r="B22" s="1">
        <v>74</v>
      </c>
      <c r="C22" s="1">
        <v>21</v>
      </c>
      <c r="D22" s="1">
        <v>3</v>
      </c>
      <c r="E22" s="1">
        <v>1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0.22</v>
      </c>
      <c r="N22" s="1">
        <v>1.92</v>
      </c>
      <c r="O22" s="1">
        <v>3.94</v>
      </c>
      <c r="P22" s="1">
        <v>6.41</v>
      </c>
      <c r="Q22" s="1">
        <v>9.75</v>
      </c>
      <c r="R22" s="1">
        <v>12.04</v>
      </c>
      <c r="S22" s="1">
        <v>12.46</v>
      </c>
      <c r="T22" s="1">
        <v>8.75</v>
      </c>
      <c r="U22" s="1">
        <v>11.07</v>
      </c>
      <c r="V22" s="1">
        <v>8.94</v>
      </c>
      <c r="W22" s="1">
        <v>6.96</v>
      </c>
      <c r="X22" s="1">
        <v>3.14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</row>
    <row r="23" spans="1:30">
      <c r="A23" s="1">
        <v>22</v>
      </c>
      <c r="B23" s="1">
        <v>35</v>
      </c>
      <c r="C23" s="1">
        <v>22</v>
      </c>
      <c r="D23" s="1">
        <v>1</v>
      </c>
      <c r="E23" s="1">
        <v>1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0.22</v>
      </c>
      <c r="N23" s="1">
        <v>3.67</v>
      </c>
      <c r="O23" s="1">
        <v>4.54</v>
      </c>
      <c r="P23" s="1">
        <v>9.41</v>
      </c>
      <c r="Q23" s="1">
        <v>8.59</v>
      </c>
      <c r="R23" s="1">
        <v>8.73</v>
      </c>
      <c r="S23" s="1">
        <v>7.48</v>
      </c>
      <c r="T23" s="1">
        <v>10.88</v>
      </c>
      <c r="U23" s="1">
        <v>12.84</v>
      </c>
      <c r="V23" s="1">
        <v>7.2</v>
      </c>
      <c r="W23" s="1">
        <v>6.67</v>
      </c>
      <c r="X23" s="1">
        <v>1.99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</row>
    <row r="24" spans="1:30">
      <c r="A24" s="1">
        <v>23</v>
      </c>
      <c r="B24" s="1">
        <v>5</v>
      </c>
      <c r="C24" s="1">
        <v>23</v>
      </c>
      <c r="D24" s="1">
        <v>1</v>
      </c>
      <c r="E24" s="1">
        <v>1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0.23</v>
      </c>
      <c r="N24" s="1">
        <v>0.8</v>
      </c>
      <c r="O24" s="1">
        <v>2.16</v>
      </c>
      <c r="P24" s="1">
        <v>3.78</v>
      </c>
      <c r="Q24" s="1">
        <v>3.56</v>
      </c>
      <c r="R24" s="1">
        <v>3.31</v>
      </c>
      <c r="S24" s="1">
        <v>4.1399999999999997</v>
      </c>
      <c r="T24" s="1">
        <v>3.79</v>
      </c>
      <c r="U24" s="1">
        <v>2.9</v>
      </c>
      <c r="V24" s="1">
        <v>3.35</v>
      </c>
      <c r="W24" s="1">
        <v>3.11</v>
      </c>
      <c r="X24" s="1">
        <v>1.22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</row>
    <row r="25" spans="1:30">
      <c r="A25" s="1">
        <v>24</v>
      </c>
      <c r="B25" s="1">
        <v>74</v>
      </c>
      <c r="C25" s="1">
        <v>24</v>
      </c>
      <c r="D25" s="1">
        <v>3</v>
      </c>
      <c r="E25" s="1">
        <v>1</v>
      </c>
      <c r="F25" s="1">
        <v>0.754</v>
      </c>
      <c r="G25" s="1">
        <v>13.18</v>
      </c>
      <c r="H25" s="1">
        <v>13.23</v>
      </c>
      <c r="I25" s="1">
        <v>13.62</v>
      </c>
      <c r="J25" s="1">
        <v>13.34</v>
      </c>
      <c r="K25" s="1">
        <v>13.68</v>
      </c>
      <c r="L25" s="1">
        <v>13.79</v>
      </c>
      <c r="M25" s="1">
        <v>13.4</v>
      </c>
      <c r="N25" s="1">
        <v>13.62</v>
      </c>
      <c r="O25" s="1">
        <v>13.06</v>
      </c>
      <c r="P25" s="1">
        <v>13.18</v>
      </c>
      <c r="Q25" s="1">
        <v>13.29</v>
      </c>
      <c r="R25" s="1">
        <v>13.29</v>
      </c>
      <c r="S25" s="1">
        <v>13.29</v>
      </c>
      <c r="T25" s="1">
        <v>13.57</v>
      </c>
      <c r="U25" s="1">
        <v>13.34</v>
      </c>
      <c r="V25" s="1">
        <v>13.46</v>
      </c>
      <c r="W25" s="1">
        <v>13.51</v>
      </c>
      <c r="X25" s="1">
        <v>13.46</v>
      </c>
      <c r="Y25" s="1">
        <v>13.73</v>
      </c>
      <c r="Z25" s="1">
        <v>13.96</v>
      </c>
      <c r="AA25" s="1">
        <v>13.79</v>
      </c>
      <c r="AB25" s="1">
        <v>13.57</v>
      </c>
      <c r="AC25" s="1">
        <v>13.34</v>
      </c>
      <c r="AD25" s="1">
        <v>13.62</v>
      </c>
    </row>
    <row r="26" spans="1:30">
      <c r="A26" s="1">
        <v>25</v>
      </c>
      <c r="B26" s="1">
        <v>2</v>
      </c>
      <c r="C26" s="1">
        <v>25</v>
      </c>
      <c r="D26" s="1">
        <v>1</v>
      </c>
      <c r="E26" s="1">
        <v>1</v>
      </c>
      <c r="F26" s="1">
        <v>0.754</v>
      </c>
      <c r="G26" s="1">
        <v>11.34</v>
      </c>
      <c r="H26" s="1">
        <v>12.46</v>
      </c>
      <c r="I26" s="1">
        <v>13.51</v>
      </c>
      <c r="J26" s="1">
        <v>11.83</v>
      </c>
      <c r="K26" s="1">
        <v>13.09</v>
      </c>
      <c r="L26" s="1">
        <v>13.58</v>
      </c>
      <c r="M26" s="1">
        <v>13.09</v>
      </c>
      <c r="N26" s="1">
        <v>13.93</v>
      </c>
      <c r="O26" s="1">
        <v>13.86</v>
      </c>
      <c r="P26" s="1">
        <v>14.21</v>
      </c>
      <c r="Q26" s="1">
        <v>14.14</v>
      </c>
      <c r="R26" s="1">
        <v>13.93</v>
      </c>
      <c r="S26" s="1">
        <v>13.51</v>
      </c>
      <c r="T26" s="1">
        <v>10.85</v>
      </c>
      <c r="U26" s="1">
        <v>12.95</v>
      </c>
      <c r="V26" s="1">
        <v>13.72</v>
      </c>
      <c r="W26" s="1">
        <v>13.72</v>
      </c>
      <c r="X26" s="1">
        <v>12.67</v>
      </c>
      <c r="Y26" s="1">
        <v>13.02</v>
      </c>
      <c r="Z26" s="1">
        <v>12.67</v>
      </c>
      <c r="AA26" s="1">
        <v>9.66</v>
      </c>
      <c r="AB26" s="1">
        <v>12.95</v>
      </c>
      <c r="AC26" s="1">
        <v>11.9</v>
      </c>
      <c r="AD26" s="1">
        <v>13.16</v>
      </c>
    </row>
    <row r="27" spans="1:30">
      <c r="A27" s="1">
        <v>26</v>
      </c>
      <c r="B27" s="1">
        <v>12</v>
      </c>
      <c r="C27" s="1">
        <v>26</v>
      </c>
      <c r="D27" s="1">
        <v>1</v>
      </c>
      <c r="E27" s="1">
        <v>1</v>
      </c>
      <c r="F27" s="1">
        <v>0.754</v>
      </c>
      <c r="G27" s="1">
        <v>6.17</v>
      </c>
      <c r="H27" s="1">
        <v>9.2200000000000006</v>
      </c>
      <c r="I27" s="1">
        <v>6.48</v>
      </c>
      <c r="J27" s="1">
        <v>8.58</v>
      </c>
      <c r="K27" s="1">
        <v>7.29</v>
      </c>
      <c r="L27" s="1">
        <v>7.36</v>
      </c>
      <c r="M27" s="1">
        <v>7.21</v>
      </c>
      <c r="N27" s="1">
        <v>7.9</v>
      </c>
      <c r="O27" s="1">
        <v>6.01</v>
      </c>
      <c r="P27" s="1">
        <v>5.37</v>
      </c>
      <c r="Q27" s="1">
        <v>6.17</v>
      </c>
      <c r="R27" s="1">
        <v>6.34</v>
      </c>
      <c r="S27" s="1">
        <v>6.51</v>
      </c>
      <c r="T27" s="1">
        <v>5.87</v>
      </c>
      <c r="U27" s="1">
        <v>5.81</v>
      </c>
      <c r="V27" s="1">
        <v>6.28</v>
      </c>
      <c r="W27" s="1">
        <v>6.08</v>
      </c>
      <c r="X27" s="1">
        <v>5.97</v>
      </c>
      <c r="Y27" s="1">
        <v>6.34</v>
      </c>
      <c r="Z27" s="1">
        <v>6.14</v>
      </c>
      <c r="AA27" s="1">
        <v>6.03</v>
      </c>
      <c r="AB27" s="1">
        <v>6.15</v>
      </c>
      <c r="AC27" s="1">
        <v>6.45</v>
      </c>
      <c r="AD27" s="1">
        <v>5.78</v>
      </c>
    </row>
    <row r="28" spans="1:30">
      <c r="A28" s="1">
        <v>27</v>
      </c>
      <c r="B28" s="1">
        <v>59</v>
      </c>
      <c r="C28" s="1">
        <v>27</v>
      </c>
      <c r="D28" s="1">
        <v>1</v>
      </c>
      <c r="E28" s="1">
        <v>1</v>
      </c>
      <c r="F28" s="1">
        <v>0.754</v>
      </c>
      <c r="G28" s="1">
        <v>5.04</v>
      </c>
      <c r="H28" s="1">
        <v>4.84</v>
      </c>
      <c r="I28" s="1">
        <v>4.84</v>
      </c>
      <c r="J28" s="1">
        <v>4.8</v>
      </c>
      <c r="K28" s="1">
        <v>4.82</v>
      </c>
      <c r="L28" s="1">
        <v>4.83</v>
      </c>
      <c r="M28" s="1">
        <v>4.7300000000000004</v>
      </c>
      <c r="N28" s="1">
        <v>5.0599999999999996</v>
      </c>
      <c r="O28" s="1">
        <v>7.22</v>
      </c>
      <c r="P28" s="1">
        <v>7.82</v>
      </c>
      <c r="Q28" s="1">
        <v>7.8</v>
      </c>
      <c r="R28" s="1">
        <v>7.86</v>
      </c>
      <c r="S28" s="1">
        <v>7.16</v>
      </c>
      <c r="T28" s="1">
        <v>7.6</v>
      </c>
      <c r="U28" s="1">
        <v>7.77</v>
      </c>
      <c r="V28" s="1">
        <v>7.96</v>
      </c>
      <c r="W28" s="1">
        <v>7.94</v>
      </c>
      <c r="X28" s="1">
        <v>7.4</v>
      </c>
      <c r="Y28" s="1">
        <v>7.36</v>
      </c>
      <c r="Z28" s="1">
        <v>5.19</v>
      </c>
      <c r="AA28" s="1">
        <v>5.05</v>
      </c>
      <c r="AB28" s="1">
        <v>4.9000000000000004</v>
      </c>
      <c r="AC28" s="1">
        <v>4.79</v>
      </c>
      <c r="AD28" s="1">
        <v>5.0199999999999996</v>
      </c>
    </row>
    <row r="29" spans="1:30">
      <c r="A29" s="1">
        <v>28</v>
      </c>
      <c r="B29" s="1">
        <v>40</v>
      </c>
      <c r="C29" s="1">
        <v>28</v>
      </c>
      <c r="D29" s="1">
        <v>1</v>
      </c>
      <c r="E29" s="1">
        <v>1</v>
      </c>
      <c r="F29" s="1">
        <v>0.754</v>
      </c>
      <c r="G29" s="1">
        <v>5.96</v>
      </c>
      <c r="H29" s="1">
        <v>5.14</v>
      </c>
      <c r="I29" s="1">
        <v>6.12</v>
      </c>
      <c r="J29" s="1">
        <v>4.2</v>
      </c>
      <c r="K29" s="1">
        <v>4.4800000000000004</v>
      </c>
      <c r="L29" s="1">
        <v>3.63</v>
      </c>
      <c r="M29" s="1">
        <v>4.04</v>
      </c>
      <c r="N29" s="1">
        <v>3.99</v>
      </c>
      <c r="O29" s="1">
        <v>8.24</v>
      </c>
      <c r="P29" s="1">
        <v>10.98</v>
      </c>
      <c r="Q29" s="1">
        <v>11</v>
      </c>
      <c r="R29" s="1">
        <v>10.29</v>
      </c>
      <c r="S29" s="1">
        <v>10.75</v>
      </c>
      <c r="T29" s="1">
        <v>12.03</v>
      </c>
      <c r="U29" s="1">
        <v>10.36</v>
      </c>
      <c r="V29" s="1">
        <v>9.3699999999999992</v>
      </c>
      <c r="W29" s="1">
        <v>8.8800000000000008</v>
      </c>
      <c r="X29" s="1">
        <v>10.210000000000001</v>
      </c>
      <c r="Y29" s="1">
        <v>9.93</v>
      </c>
      <c r="Z29" s="1">
        <v>6.12</v>
      </c>
      <c r="AA29" s="1">
        <v>6.7</v>
      </c>
      <c r="AB29" s="1">
        <v>7.55</v>
      </c>
      <c r="AC29" s="1">
        <v>7.04</v>
      </c>
      <c r="AD29" s="1">
        <v>6.99</v>
      </c>
    </row>
    <row r="30" spans="1:30">
      <c r="A30" s="1">
        <v>29</v>
      </c>
      <c r="B30" s="1">
        <v>44</v>
      </c>
      <c r="C30" s="1">
        <v>29</v>
      </c>
      <c r="D30" s="1">
        <v>2</v>
      </c>
      <c r="E30" s="1">
        <v>1</v>
      </c>
      <c r="F30" s="1">
        <v>2.6339999999999999</v>
      </c>
      <c r="G30" s="1">
        <v>3.73</v>
      </c>
      <c r="H30" s="1">
        <v>4.07</v>
      </c>
      <c r="I30" s="1">
        <v>4.4000000000000004</v>
      </c>
      <c r="J30" s="1">
        <v>4.8499999999999996</v>
      </c>
      <c r="K30" s="1">
        <v>5.41</v>
      </c>
      <c r="L30" s="1">
        <v>5.28</v>
      </c>
      <c r="M30" s="1">
        <v>4.6599999999999993</v>
      </c>
      <c r="N30" s="1">
        <v>5.22</v>
      </c>
      <c r="O30" s="1">
        <v>6.99</v>
      </c>
      <c r="P30" s="1">
        <v>5.6099999999999994</v>
      </c>
      <c r="Q30" s="1">
        <v>4.3099999999999996</v>
      </c>
      <c r="R30" s="1">
        <v>4.41</v>
      </c>
      <c r="S30" s="1">
        <v>2.75</v>
      </c>
      <c r="T30" s="1">
        <v>4.38</v>
      </c>
      <c r="U30" s="1">
        <v>5.85</v>
      </c>
      <c r="V30" s="1">
        <v>4.54</v>
      </c>
      <c r="W30" s="1">
        <v>2.9699999999999998</v>
      </c>
      <c r="X30" s="1">
        <v>1.5499999999999998</v>
      </c>
      <c r="Y30" s="1">
        <v>1.2999999999999998</v>
      </c>
      <c r="Z30" s="1">
        <v>1.38</v>
      </c>
      <c r="AA30" s="1">
        <v>1.6600000000000001</v>
      </c>
      <c r="AB30" s="1">
        <v>1.75</v>
      </c>
      <c r="AC30" s="1">
        <v>0.77</v>
      </c>
      <c r="AD30" s="1">
        <v>0</v>
      </c>
    </row>
    <row r="31" spans="1:30">
      <c r="A31" s="1">
        <v>30</v>
      </c>
      <c r="B31" s="1">
        <v>44</v>
      </c>
      <c r="C31" s="1">
        <v>30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0.22</v>
      </c>
      <c r="O31" s="1">
        <v>0.22</v>
      </c>
      <c r="P31" s="1">
        <v>2.2200000000000002</v>
      </c>
      <c r="Q31" s="1">
        <v>3.17</v>
      </c>
      <c r="R31" s="1">
        <v>1.66</v>
      </c>
      <c r="S31" s="1">
        <v>2.02</v>
      </c>
      <c r="T31" s="1">
        <v>1.25</v>
      </c>
      <c r="U31" s="1">
        <v>1.1200000000000001</v>
      </c>
      <c r="V31" s="1">
        <v>1.84</v>
      </c>
      <c r="W31" s="1">
        <v>1.36</v>
      </c>
      <c r="X31" s="1">
        <v>0.57999999999999996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</row>
    <row r="32" spans="1:30">
      <c r="A32" s="1">
        <v>31</v>
      </c>
      <c r="B32" s="6">
        <v>68</v>
      </c>
      <c r="C32" s="1">
        <v>31</v>
      </c>
      <c r="D32" s="1">
        <v>3</v>
      </c>
      <c r="E32" s="1">
        <v>1</v>
      </c>
      <c r="F32" s="1">
        <v>0.6</v>
      </c>
      <c r="G32" s="1">
        <v>4.5599999999999996</v>
      </c>
      <c r="H32" s="1">
        <v>7.4</v>
      </c>
      <c r="I32" s="1">
        <v>5.29</v>
      </c>
      <c r="J32" s="1">
        <v>6.71</v>
      </c>
      <c r="K32" s="1">
        <v>5.8</v>
      </c>
      <c r="L32" s="1">
        <v>5.64</v>
      </c>
      <c r="M32" s="1">
        <v>5.42</v>
      </c>
      <c r="N32" s="1">
        <v>5.1100000000000003</v>
      </c>
      <c r="O32" s="1">
        <v>5.35</v>
      </c>
      <c r="P32" s="1">
        <v>0.5</v>
      </c>
      <c r="Q32" s="1">
        <v>0.87</v>
      </c>
      <c r="R32" s="1">
        <v>1.1100000000000001</v>
      </c>
      <c r="S32" s="1">
        <v>2.81</v>
      </c>
      <c r="T32" s="1">
        <v>6.31</v>
      </c>
      <c r="U32" s="1">
        <v>1</v>
      </c>
      <c r="V32" s="1">
        <v>1.31</v>
      </c>
      <c r="W32" s="1">
        <v>0.95</v>
      </c>
      <c r="X32" s="1">
        <v>0</v>
      </c>
      <c r="Y32" s="1">
        <v>0.23</v>
      </c>
      <c r="Z32" s="1">
        <v>1.1499999999999999</v>
      </c>
      <c r="AA32" s="1">
        <v>0.85</v>
      </c>
      <c r="AB32" s="1">
        <v>1.21</v>
      </c>
      <c r="AC32" s="1">
        <v>1.74</v>
      </c>
      <c r="AD32" s="1">
        <v>1</v>
      </c>
    </row>
    <row r="33" spans="1:30">
      <c r="A33" s="1">
        <v>32</v>
      </c>
      <c r="B33" s="6">
        <v>68</v>
      </c>
      <c r="C33" s="1">
        <v>32</v>
      </c>
      <c r="D33" s="1">
        <v>3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0.02</v>
      </c>
      <c r="N33" s="1">
        <v>0.32</v>
      </c>
      <c r="O33" s="1">
        <v>0.54</v>
      </c>
      <c r="P33" s="1">
        <v>0.42</v>
      </c>
      <c r="Q33" s="1">
        <v>1.04</v>
      </c>
      <c r="R33" s="1">
        <v>0.73</v>
      </c>
      <c r="S33" s="1">
        <v>0.21</v>
      </c>
      <c r="T33" s="1">
        <v>0.14000000000000001</v>
      </c>
      <c r="U33" s="1">
        <v>0.16</v>
      </c>
      <c r="V33" s="1">
        <v>0.24</v>
      </c>
      <c r="W33" s="1">
        <v>0.11</v>
      </c>
      <c r="X33" s="1">
        <v>0.03</v>
      </c>
      <c r="Y33" s="1">
        <v>0.08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</row>
    <row r="34" spans="1:30">
      <c r="A34" s="1">
        <v>33</v>
      </c>
      <c r="B34" s="1">
        <v>74</v>
      </c>
      <c r="C34" s="1">
        <v>33</v>
      </c>
      <c r="D34" s="1">
        <v>3</v>
      </c>
      <c r="E34" s="1">
        <v>1</v>
      </c>
      <c r="F34" s="1">
        <v>0.6</v>
      </c>
      <c r="G34" s="1">
        <v>31.19</v>
      </c>
      <c r="H34" s="1">
        <v>31.39</v>
      </c>
      <c r="I34" s="1">
        <v>31.17</v>
      </c>
      <c r="J34" s="1">
        <v>31.96</v>
      </c>
      <c r="K34" s="1">
        <v>31.97</v>
      </c>
      <c r="L34" s="1">
        <v>31.27</v>
      </c>
      <c r="M34" s="1">
        <v>31.62</v>
      </c>
      <c r="N34" s="1">
        <v>32.299999999999997</v>
      </c>
      <c r="O34" s="1">
        <v>29.55</v>
      </c>
      <c r="P34" s="1">
        <v>17.600000000000001</v>
      </c>
      <c r="Q34" s="1">
        <v>18.02</v>
      </c>
      <c r="R34" s="1">
        <v>17.21</v>
      </c>
      <c r="S34" s="1">
        <v>29.67</v>
      </c>
      <c r="T34" s="1">
        <v>30.48</v>
      </c>
      <c r="U34" s="1">
        <v>30.72</v>
      </c>
      <c r="V34" s="1">
        <v>30.68</v>
      </c>
      <c r="W34" s="1">
        <v>30.73</v>
      </c>
      <c r="X34" s="1">
        <v>30.65</v>
      </c>
      <c r="Y34" s="1">
        <v>30.48</v>
      </c>
      <c r="Z34" s="1">
        <v>29.23</v>
      </c>
      <c r="AA34" s="1">
        <v>20.66</v>
      </c>
      <c r="AB34" s="1">
        <v>21.79</v>
      </c>
      <c r="AC34" s="1">
        <v>31.35</v>
      </c>
      <c r="AD34" s="1">
        <v>31.28</v>
      </c>
    </row>
    <row r="35" spans="1:30">
      <c r="A35" s="1">
        <v>34</v>
      </c>
      <c r="B35" s="1">
        <v>74</v>
      </c>
      <c r="C35" s="1">
        <v>34</v>
      </c>
      <c r="D35" s="1">
        <v>3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0.39</v>
      </c>
      <c r="O35" s="1">
        <v>0.88</v>
      </c>
      <c r="P35" s="1">
        <v>1.32</v>
      </c>
      <c r="Q35" s="1">
        <v>2.83</v>
      </c>
      <c r="R35" s="1">
        <v>3.77</v>
      </c>
      <c r="S35" s="1">
        <v>2.2200000000000002</v>
      </c>
      <c r="T35" s="1">
        <v>2.06</v>
      </c>
      <c r="U35" s="1">
        <v>2.19</v>
      </c>
      <c r="V35" s="1">
        <v>2.36</v>
      </c>
      <c r="W35" s="1">
        <v>1.86</v>
      </c>
      <c r="X35" s="1">
        <v>0.77</v>
      </c>
      <c r="Y35" s="1">
        <v>0.02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</row>
    <row r="36" spans="1:30">
      <c r="A36" s="1">
        <v>35</v>
      </c>
      <c r="B36" s="1">
        <v>74</v>
      </c>
      <c r="C36" s="1">
        <v>35</v>
      </c>
      <c r="D36" s="1">
        <v>3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0.01</v>
      </c>
      <c r="N36" s="1">
        <v>0.23</v>
      </c>
      <c r="O36" s="1">
        <v>0.25</v>
      </c>
      <c r="P36" s="1">
        <v>1.03</v>
      </c>
      <c r="Q36" s="1">
        <v>1.44</v>
      </c>
      <c r="R36" s="1">
        <v>1.76</v>
      </c>
      <c r="S36" s="1">
        <v>1.17</v>
      </c>
      <c r="T36" s="1">
        <v>1.19</v>
      </c>
      <c r="U36" s="1">
        <v>1.07</v>
      </c>
      <c r="V36" s="1">
        <v>1.03</v>
      </c>
      <c r="W36" s="1">
        <v>0.81</v>
      </c>
      <c r="X36" s="1">
        <v>0.4</v>
      </c>
      <c r="Y36" s="1">
        <v>0.01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30">
      <c r="A37" s="1">
        <v>36</v>
      </c>
      <c r="B37" s="1">
        <v>12</v>
      </c>
      <c r="C37" s="1">
        <v>36</v>
      </c>
      <c r="D37" s="1">
        <v>1</v>
      </c>
      <c r="E37" s="1">
        <v>1</v>
      </c>
      <c r="F37" s="1">
        <v>0.754</v>
      </c>
      <c r="G37" s="1">
        <v>0</v>
      </c>
      <c r="H37" s="1">
        <v>0</v>
      </c>
      <c r="I37" s="1">
        <v>0.62</v>
      </c>
      <c r="J37" s="1">
        <v>0.62</v>
      </c>
      <c r="K37" s="1">
        <v>0.34</v>
      </c>
      <c r="L37" s="1">
        <v>0.31</v>
      </c>
      <c r="M37" s="1">
        <v>0</v>
      </c>
      <c r="N37" s="1">
        <v>0.57999999999999996</v>
      </c>
      <c r="O37" s="1">
        <v>4.53</v>
      </c>
      <c r="P37" s="1">
        <v>3.03</v>
      </c>
      <c r="Q37" s="1">
        <v>7.74</v>
      </c>
      <c r="R37" s="1">
        <v>5.7</v>
      </c>
      <c r="S37" s="1">
        <v>3.5</v>
      </c>
      <c r="T37" s="1">
        <v>1.73</v>
      </c>
      <c r="U37" s="1">
        <v>1.22</v>
      </c>
      <c r="V37" s="1">
        <v>4.71</v>
      </c>
      <c r="W37" s="1">
        <v>4.12</v>
      </c>
      <c r="X37" s="1">
        <v>3.72</v>
      </c>
      <c r="Y37" s="1">
        <v>0.86</v>
      </c>
      <c r="Z37" s="1">
        <v>0</v>
      </c>
      <c r="AA37" s="1">
        <v>1</v>
      </c>
      <c r="AB37" s="1">
        <v>0.65</v>
      </c>
      <c r="AC37" s="1">
        <v>0.4</v>
      </c>
      <c r="AD37" s="1">
        <v>0.56000000000000005</v>
      </c>
    </row>
    <row r="38" spans="1:30">
      <c r="A38" s="1">
        <v>37</v>
      </c>
      <c r="B38" s="1">
        <v>12</v>
      </c>
      <c r="C38" s="1">
        <v>37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0.01</v>
      </c>
      <c r="N38" s="1">
        <v>0.38</v>
      </c>
      <c r="O38" s="1">
        <v>0.46</v>
      </c>
      <c r="P38" s="1">
        <v>1.05</v>
      </c>
      <c r="Q38" s="1">
        <v>1.54</v>
      </c>
      <c r="R38" s="1">
        <v>1.05</v>
      </c>
      <c r="S38" s="1">
        <v>0.62</v>
      </c>
      <c r="T38" s="1">
        <v>1.19</v>
      </c>
      <c r="U38" s="1">
        <v>0.66</v>
      </c>
      <c r="V38" s="1">
        <v>0.72</v>
      </c>
      <c r="W38" s="1">
        <v>1</v>
      </c>
      <c r="X38" s="1">
        <v>0.26</v>
      </c>
      <c r="Y38" s="1">
        <v>0.06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</row>
    <row r="39" spans="1:30">
      <c r="A39" s="1">
        <v>38</v>
      </c>
      <c r="B39" s="1">
        <v>59</v>
      </c>
      <c r="C39" s="1">
        <v>38</v>
      </c>
      <c r="D39" s="1">
        <v>1</v>
      </c>
      <c r="E39" s="1">
        <v>1</v>
      </c>
      <c r="F39" s="2">
        <f>2.1*0.2</f>
        <v>0.42000000000000004</v>
      </c>
      <c r="G39" s="1">
        <v>3.11</v>
      </c>
      <c r="H39" s="1">
        <v>2.98</v>
      </c>
      <c r="I39" s="1">
        <v>3.03</v>
      </c>
      <c r="J39" s="1">
        <v>2.99</v>
      </c>
      <c r="K39" s="1">
        <v>3.25</v>
      </c>
      <c r="L39" s="1">
        <v>3.3</v>
      </c>
      <c r="M39" s="1">
        <v>3.29</v>
      </c>
      <c r="N39" s="1">
        <v>3.29</v>
      </c>
      <c r="O39" s="1">
        <v>3.29</v>
      </c>
      <c r="P39" s="1">
        <v>3.29</v>
      </c>
      <c r="Q39" s="1">
        <v>2.93</v>
      </c>
      <c r="R39" s="1">
        <v>2.78</v>
      </c>
      <c r="S39" s="1">
        <v>2.71</v>
      </c>
      <c r="T39" s="1">
        <v>2.57</v>
      </c>
      <c r="U39" s="1">
        <v>2.6</v>
      </c>
      <c r="V39" s="1">
        <v>2.63</v>
      </c>
      <c r="W39" s="1">
        <v>2.64</v>
      </c>
      <c r="X39" s="1">
        <v>2.64</v>
      </c>
      <c r="Y39" s="1">
        <v>2.64</v>
      </c>
      <c r="Z39" s="1">
        <v>2.64</v>
      </c>
      <c r="AA39" s="1">
        <v>2.64</v>
      </c>
      <c r="AB39" s="1">
        <v>2.9</v>
      </c>
      <c r="AC39" s="1">
        <v>3.07</v>
      </c>
      <c r="AD39" s="1">
        <v>3.11</v>
      </c>
    </row>
    <row r="40" spans="1:30">
      <c r="A40" s="1">
        <v>39</v>
      </c>
      <c r="B40" s="1">
        <v>59</v>
      </c>
      <c r="C40" s="1">
        <v>39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0.04</v>
      </c>
      <c r="N40" s="1">
        <v>0.41</v>
      </c>
      <c r="O40" s="1">
        <v>0.67</v>
      </c>
      <c r="P40" s="1">
        <v>1.49</v>
      </c>
      <c r="Q40" s="1">
        <v>2.82</v>
      </c>
      <c r="R40" s="1">
        <v>3.46</v>
      </c>
      <c r="S40" s="1">
        <v>2.88</v>
      </c>
      <c r="T40" s="1">
        <v>1.84</v>
      </c>
      <c r="U40" s="1">
        <v>1.55</v>
      </c>
      <c r="V40" s="1">
        <v>1.73</v>
      </c>
      <c r="W40" s="1">
        <v>1.1599999999999999</v>
      </c>
      <c r="X40" s="1">
        <v>0.55000000000000004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</row>
    <row r="41" spans="1:30">
      <c r="A41" s="1">
        <v>40</v>
      </c>
      <c r="B41" s="1">
        <v>72</v>
      </c>
      <c r="C41" s="1">
        <v>40</v>
      </c>
      <c r="D41" s="1">
        <v>3</v>
      </c>
      <c r="E41" s="1">
        <v>1</v>
      </c>
      <c r="F41" s="1">
        <v>3.5</v>
      </c>
      <c r="G41" s="1">
        <v>0.94</v>
      </c>
      <c r="H41" s="1">
        <v>0.7</v>
      </c>
      <c r="I41" s="1">
        <v>0.91</v>
      </c>
      <c r="J41" s="1">
        <v>1.08</v>
      </c>
      <c r="K41" s="1">
        <v>1.08</v>
      </c>
      <c r="L41" s="1">
        <v>0.69</v>
      </c>
      <c r="M41" s="1">
        <v>0.56000000000000005</v>
      </c>
      <c r="N41" s="1">
        <v>1.0900000000000001</v>
      </c>
      <c r="O41" s="1">
        <v>0.76</v>
      </c>
      <c r="P41" s="1">
        <v>0.47</v>
      </c>
      <c r="Q41" s="1">
        <v>0.33</v>
      </c>
      <c r="R41" s="1">
        <v>0.62</v>
      </c>
      <c r="S41" s="1">
        <v>1.3</v>
      </c>
      <c r="T41" s="1">
        <v>0.66</v>
      </c>
      <c r="U41" s="1">
        <v>0.38</v>
      </c>
      <c r="V41" s="1">
        <v>1.0900000000000001</v>
      </c>
      <c r="W41" s="1">
        <v>0.79</v>
      </c>
      <c r="X41" s="1">
        <v>0.46</v>
      </c>
      <c r="Y41" s="1">
        <v>0.96</v>
      </c>
      <c r="Z41" s="1">
        <v>0.53</v>
      </c>
      <c r="AA41" s="1">
        <v>0.64</v>
      </c>
      <c r="AB41" s="1">
        <v>1.1299999999999999</v>
      </c>
      <c r="AC41" s="1">
        <v>1.39</v>
      </c>
      <c r="AD41" s="1">
        <v>1.52</v>
      </c>
    </row>
    <row r="42" spans="1:30">
      <c r="A42" s="1">
        <v>41</v>
      </c>
      <c r="B42" s="11">
        <v>63</v>
      </c>
      <c r="C42" s="1">
        <v>41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0.17</v>
      </c>
      <c r="N42" s="1">
        <v>2.68</v>
      </c>
      <c r="O42" s="1">
        <v>6.53</v>
      </c>
      <c r="P42" s="1">
        <v>12.34</v>
      </c>
      <c r="Q42" s="1">
        <v>19.260000000000002</v>
      </c>
      <c r="R42" s="1">
        <v>20.65</v>
      </c>
      <c r="S42" s="1">
        <v>25.28</v>
      </c>
      <c r="T42" s="1">
        <v>10.88</v>
      </c>
      <c r="U42" s="1">
        <v>13.84</v>
      </c>
      <c r="V42" s="1">
        <v>13.06</v>
      </c>
      <c r="W42" s="1">
        <v>9.77</v>
      </c>
      <c r="X42" s="1">
        <v>5.36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1:30">
      <c r="A43" s="1">
        <v>42</v>
      </c>
      <c r="B43" s="6">
        <v>56</v>
      </c>
      <c r="C43" s="1">
        <v>42</v>
      </c>
      <c r="D43" s="1">
        <v>1</v>
      </c>
      <c r="E43" s="1">
        <v>1</v>
      </c>
      <c r="F43" s="1">
        <v>0</v>
      </c>
      <c r="G43" s="1">
        <v>0.01</v>
      </c>
      <c r="H43" s="1">
        <v>0.01</v>
      </c>
      <c r="I43" s="1">
        <v>0.01</v>
      </c>
      <c r="J43" s="1">
        <v>0.01</v>
      </c>
      <c r="K43" s="1">
        <v>0.01</v>
      </c>
      <c r="L43" s="1">
        <v>0.01</v>
      </c>
      <c r="M43" s="1">
        <v>0.01</v>
      </c>
      <c r="N43" s="1">
        <v>0.31</v>
      </c>
      <c r="O43" s="1">
        <v>0.31</v>
      </c>
      <c r="P43" s="1">
        <v>0.81</v>
      </c>
      <c r="Q43" s="1">
        <v>1.93</v>
      </c>
      <c r="R43" s="1">
        <v>2.2999999999999998</v>
      </c>
      <c r="S43" s="1">
        <v>1.56</v>
      </c>
      <c r="T43" s="1">
        <v>1.1499999999999999</v>
      </c>
      <c r="U43" s="1">
        <v>1.41</v>
      </c>
      <c r="V43" s="1">
        <v>0.9</v>
      </c>
      <c r="W43" s="1">
        <v>0.51</v>
      </c>
      <c r="X43" s="1">
        <v>0.49</v>
      </c>
      <c r="Y43" s="1">
        <v>0.01</v>
      </c>
      <c r="Z43" s="1">
        <v>0.01</v>
      </c>
      <c r="AA43" s="1">
        <v>0.01</v>
      </c>
      <c r="AB43" s="1">
        <v>0.01</v>
      </c>
      <c r="AC43" s="1">
        <v>0.01</v>
      </c>
      <c r="AD43" s="1">
        <v>0.01</v>
      </c>
    </row>
    <row r="44" spans="1:30">
      <c r="A44" s="1">
        <v>43</v>
      </c>
      <c r="B44" s="6">
        <v>56</v>
      </c>
      <c r="C44" s="1">
        <v>43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0.12</v>
      </c>
      <c r="N44" s="1">
        <v>0.56000000000000005</v>
      </c>
      <c r="O44" s="1">
        <v>0.56000000000000005</v>
      </c>
      <c r="P44" s="1">
        <v>2.27</v>
      </c>
      <c r="Q44" s="1">
        <v>2.62</v>
      </c>
      <c r="R44" s="1">
        <v>2.82</v>
      </c>
      <c r="S44" s="1">
        <v>2.3199999999999998</v>
      </c>
      <c r="T44" s="1">
        <v>2.31</v>
      </c>
      <c r="U44" s="1">
        <v>1.91</v>
      </c>
      <c r="V44" s="1">
        <v>1.0900000000000001</v>
      </c>
      <c r="W44" s="1">
        <v>0.77</v>
      </c>
      <c r="X44" s="1">
        <v>0.74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</row>
    <row r="45" spans="1:30">
      <c r="A45" s="1">
        <v>44</v>
      </c>
      <c r="B45" s="6">
        <v>36</v>
      </c>
      <c r="C45" s="1">
        <v>44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0.04</v>
      </c>
      <c r="N45" s="1">
        <v>0.13</v>
      </c>
      <c r="O45" s="1">
        <v>0.28000000000000003</v>
      </c>
      <c r="P45" s="1">
        <v>1.17</v>
      </c>
      <c r="Q45" s="1">
        <v>1.49</v>
      </c>
      <c r="R45" s="1">
        <v>1.87</v>
      </c>
      <c r="S45" s="1">
        <v>2.06</v>
      </c>
      <c r="T45" s="1">
        <v>1.3</v>
      </c>
      <c r="U45" s="1">
        <v>0.77</v>
      </c>
      <c r="V45" s="1">
        <v>0.98</v>
      </c>
      <c r="W45" s="1">
        <v>0.68</v>
      </c>
      <c r="X45" s="1">
        <v>0.34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</row>
    <row r="46" spans="1:30">
      <c r="A46" s="1">
        <v>45</v>
      </c>
      <c r="B46" s="6">
        <v>36</v>
      </c>
      <c r="C46" s="1">
        <v>45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7.0000000000000007E-2</v>
      </c>
      <c r="P46" s="1">
        <v>0.19</v>
      </c>
      <c r="Q46" s="1">
        <v>0.35</v>
      </c>
      <c r="R46" s="1">
        <v>0.35</v>
      </c>
      <c r="S46" s="1">
        <v>0.32</v>
      </c>
      <c r="T46" s="1">
        <v>1</v>
      </c>
      <c r="U46" s="1">
        <v>0.17</v>
      </c>
      <c r="V46" s="1">
        <v>0.31</v>
      </c>
      <c r="W46" s="1">
        <v>0.09</v>
      </c>
      <c r="X46" s="1">
        <v>0.09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</row>
    <row r="47" spans="1:30">
      <c r="A47" s="1">
        <v>46</v>
      </c>
      <c r="B47" s="12">
        <v>13</v>
      </c>
      <c r="C47" s="1">
        <v>46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0.05</v>
      </c>
      <c r="N47" s="1">
        <v>0.25</v>
      </c>
      <c r="O47" s="1">
        <v>0.22</v>
      </c>
      <c r="P47" s="1">
        <v>0.81</v>
      </c>
      <c r="Q47" s="1">
        <v>1.08</v>
      </c>
      <c r="R47" s="1">
        <v>0.85</v>
      </c>
      <c r="S47" s="1">
        <v>0.54</v>
      </c>
      <c r="T47" s="1">
        <v>0.74</v>
      </c>
      <c r="U47" s="1">
        <v>0.44</v>
      </c>
      <c r="V47" s="1">
        <v>0.34</v>
      </c>
      <c r="W47" s="1">
        <v>0.59</v>
      </c>
      <c r="X47" s="1">
        <v>0.18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</row>
    <row r="48" spans="1:30">
      <c r="A48" s="1">
        <v>47</v>
      </c>
      <c r="B48" s="12">
        <v>13</v>
      </c>
      <c r="C48" s="1">
        <v>47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0.02</v>
      </c>
      <c r="N48" s="1">
        <v>0.23</v>
      </c>
      <c r="O48" s="1">
        <v>0.4</v>
      </c>
      <c r="P48" s="1">
        <v>0.7</v>
      </c>
      <c r="Q48" s="1">
        <v>1.26</v>
      </c>
      <c r="R48" s="1">
        <v>1.37</v>
      </c>
      <c r="S48" s="1">
        <v>1.67</v>
      </c>
      <c r="T48" s="1">
        <v>1.22</v>
      </c>
      <c r="U48" s="1">
        <v>0.53</v>
      </c>
      <c r="V48" s="1">
        <v>0.62</v>
      </c>
      <c r="W48" s="1">
        <v>0.56000000000000005</v>
      </c>
      <c r="X48" s="1">
        <v>0.32</v>
      </c>
      <c r="Y48" s="1">
        <v>0.06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</row>
    <row r="49" spans="1:30">
      <c r="A49" s="1">
        <v>48</v>
      </c>
      <c r="B49" s="6">
        <v>20</v>
      </c>
      <c r="C49" s="1">
        <v>48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0.04</v>
      </c>
      <c r="N49" s="1">
        <v>0.4</v>
      </c>
      <c r="O49" s="1">
        <v>0.6</v>
      </c>
      <c r="P49" s="1">
        <v>1.51</v>
      </c>
      <c r="Q49" s="1">
        <v>1.75</v>
      </c>
      <c r="R49" s="1">
        <v>1.87</v>
      </c>
      <c r="S49" s="1">
        <v>2.2200000000000002</v>
      </c>
      <c r="T49" s="1">
        <v>0.98</v>
      </c>
      <c r="U49" s="1">
        <v>0.93</v>
      </c>
      <c r="V49" s="1">
        <v>0.89</v>
      </c>
      <c r="W49" s="1">
        <v>0.71</v>
      </c>
      <c r="X49" s="1">
        <v>0.25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</row>
    <row r="50" spans="1:30">
      <c r="A50" s="1">
        <v>49</v>
      </c>
      <c r="B50" s="6">
        <v>20</v>
      </c>
      <c r="C50" s="1">
        <v>49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0.05</v>
      </c>
      <c r="N50" s="1">
        <v>0.5</v>
      </c>
      <c r="O50" s="1">
        <v>0.75</v>
      </c>
      <c r="P50" s="1">
        <v>1.87</v>
      </c>
      <c r="Q50" s="1">
        <v>2.17</v>
      </c>
      <c r="R50" s="1">
        <v>2.25</v>
      </c>
      <c r="S50" s="1">
        <v>2.68</v>
      </c>
      <c r="T50" s="1">
        <v>1.52</v>
      </c>
      <c r="U50" s="1">
        <v>1.1399999999999999</v>
      </c>
      <c r="V50" s="1">
        <v>1.1100000000000001</v>
      </c>
      <c r="W50" s="1">
        <v>0.9</v>
      </c>
      <c r="X50" s="1">
        <v>0.34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</row>
    <row r="51" spans="1:30">
      <c r="A51" s="1">
        <v>50</v>
      </c>
      <c r="B51" s="6">
        <v>20</v>
      </c>
      <c r="C51" s="1">
        <v>50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0.42</v>
      </c>
      <c r="O51" s="1">
        <v>0.39</v>
      </c>
      <c r="P51" s="1">
        <v>1.25</v>
      </c>
      <c r="Q51" s="1">
        <v>1.32</v>
      </c>
      <c r="R51" s="1">
        <v>1.53</v>
      </c>
      <c r="S51" s="1">
        <v>0.87</v>
      </c>
      <c r="T51" s="1">
        <v>0.67</v>
      </c>
      <c r="U51" s="1">
        <v>0.55000000000000004</v>
      </c>
      <c r="V51" s="1">
        <v>0.25</v>
      </c>
      <c r="W51" s="1">
        <v>0.27</v>
      </c>
      <c r="X51" s="1">
        <v>0.28999999999999998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</row>
    <row r="52" spans="1:30">
      <c r="A52" s="1">
        <v>51</v>
      </c>
      <c r="B52" s="11">
        <v>26</v>
      </c>
      <c r="C52" s="1">
        <v>51</v>
      </c>
      <c r="D52" s="1">
        <v>1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0.03</v>
      </c>
      <c r="P52" s="1">
        <v>0.06</v>
      </c>
      <c r="Q52" s="1">
        <v>7.0000000000000007E-2</v>
      </c>
      <c r="R52" s="1">
        <v>0.12</v>
      </c>
      <c r="S52" s="1">
        <v>0.06</v>
      </c>
      <c r="T52" s="1">
        <v>0.05</v>
      </c>
      <c r="U52" s="1">
        <v>0.03</v>
      </c>
      <c r="V52" s="1">
        <v>0.05</v>
      </c>
      <c r="W52" s="1">
        <v>0</v>
      </c>
      <c r="X52" s="1">
        <v>0.03</v>
      </c>
      <c r="Y52" s="1">
        <v>0.01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1:30">
      <c r="A53" s="1">
        <v>52</v>
      </c>
      <c r="B53" s="11">
        <v>26</v>
      </c>
      <c r="C53" s="1">
        <v>52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0.03</v>
      </c>
      <c r="O53" s="1">
        <v>7.0000000000000007E-2</v>
      </c>
      <c r="P53" s="1">
        <v>0.09</v>
      </c>
      <c r="Q53" s="1">
        <v>0.28000000000000003</v>
      </c>
      <c r="R53" s="1">
        <v>0.31</v>
      </c>
      <c r="S53" s="1">
        <v>0.23</v>
      </c>
      <c r="T53" s="1">
        <v>0.25</v>
      </c>
      <c r="U53" s="1">
        <v>0.3</v>
      </c>
      <c r="V53" s="1">
        <v>0.24</v>
      </c>
      <c r="W53" s="1">
        <v>0.15</v>
      </c>
      <c r="X53" s="1">
        <v>0.12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</row>
    <row r="54" spans="1:30">
      <c r="A54" s="1">
        <v>53</v>
      </c>
      <c r="B54" s="6">
        <v>5</v>
      </c>
      <c r="C54" s="1">
        <v>53</v>
      </c>
      <c r="D54" s="1">
        <v>1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0.35</v>
      </c>
      <c r="O54" s="1">
        <v>0.5</v>
      </c>
      <c r="P54" s="1">
        <v>0.94</v>
      </c>
      <c r="Q54" s="1">
        <v>1.21</v>
      </c>
      <c r="R54" s="1">
        <v>0.99</v>
      </c>
      <c r="S54" s="1">
        <v>0.53</v>
      </c>
      <c r="T54" s="1">
        <v>0.82</v>
      </c>
      <c r="U54" s="1">
        <v>0.56999999999999995</v>
      </c>
      <c r="V54" s="1">
        <v>0.49</v>
      </c>
      <c r="W54" s="1">
        <v>0.47</v>
      </c>
      <c r="X54" s="1">
        <v>0.63</v>
      </c>
      <c r="Y54" s="1">
        <v>0.05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</row>
    <row r="55" spans="1:30">
      <c r="A55" s="1">
        <v>54</v>
      </c>
      <c r="B55" s="6">
        <v>5</v>
      </c>
      <c r="C55" s="1">
        <v>54</v>
      </c>
      <c r="D55" s="1">
        <v>1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0.4</v>
      </c>
      <c r="O55" s="1">
        <v>1.7</v>
      </c>
      <c r="P55" s="1">
        <v>2.63</v>
      </c>
      <c r="Q55" s="1">
        <v>3.21</v>
      </c>
      <c r="R55" s="1">
        <v>1.69</v>
      </c>
      <c r="S55" s="1">
        <v>2.08</v>
      </c>
      <c r="T55" s="1">
        <v>2.0499999999999998</v>
      </c>
      <c r="U55" s="1">
        <v>1.5</v>
      </c>
      <c r="V55" s="1">
        <v>2.2200000000000002</v>
      </c>
      <c r="W55" s="1">
        <v>2.0099999999999998</v>
      </c>
      <c r="X55" s="1">
        <v>0.87</v>
      </c>
      <c r="Y55" s="1">
        <v>0.2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</row>
    <row r="56" spans="1:30">
      <c r="A56" s="1">
        <v>55</v>
      </c>
      <c r="B56" s="6">
        <v>5</v>
      </c>
      <c r="C56" s="1">
        <v>55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0.14000000000000001</v>
      </c>
      <c r="O56" s="1">
        <v>0.48</v>
      </c>
      <c r="P56" s="1">
        <v>1.03</v>
      </c>
      <c r="Q56" s="1">
        <v>1.31</v>
      </c>
      <c r="R56" s="1">
        <v>0.94</v>
      </c>
      <c r="S56" s="1">
        <v>0.74</v>
      </c>
      <c r="T56" s="1">
        <v>0.79</v>
      </c>
      <c r="U56" s="1">
        <v>0.59</v>
      </c>
      <c r="V56" s="1">
        <v>0.86</v>
      </c>
      <c r="W56" s="1">
        <v>0.8</v>
      </c>
      <c r="X56" s="1">
        <v>0.31</v>
      </c>
      <c r="Y56" s="1">
        <v>0.08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</row>
    <row r="57" spans="1:30">
      <c r="A57" s="1">
        <v>56</v>
      </c>
      <c r="B57" s="1">
        <v>46</v>
      </c>
      <c r="C57" s="1">
        <v>56</v>
      </c>
      <c r="D57" s="1">
        <v>2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0.71</v>
      </c>
      <c r="O57" s="1">
        <v>0.92</v>
      </c>
      <c r="P57" s="1">
        <v>2.2999999999999998</v>
      </c>
      <c r="Q57" s="1">
        <v>2.81</v>
      </c>
      <c r="R57" s="1">
        <v>4.32</v>
      </c>
      <c r="S57" s="1">
        <v>2.76</v>
      </c>
      <c r="T57" s="1">
        <v>1.91</v>
      </c>
      <c r="U57" s="1">
        <v>2.48</v>
      </c>
      <c r="V57" s="1">
        <v>2.4500000000000002</v>
      </c>
      <c r="W57" s="1">
        <v>2.15</v>
      </c>
      <c r="X57" s="1">
        <v>1.04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</row>
    <row r="58" spans="1:30">
      <c r="A58" s="1">
        <v>57</v>
      </c>
      <c r="B58" s="6">
        <v>3</v>
      </c>
      <c r="C58" s="1">
        <v>57</v>
      </c>
      <c r="D58" s="1">
        <v>1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0.15</v>
      </c>
      <c r="O58" s="1">
        <v>1.08</v>
      </c>
      <c r="P58" s="1">
        <v>1.63</v>
      </c>
      <c r="Q58" s="1">
        <v>2.37</v>
      </c>
      <c r="R58" s="1">
        <v>2.84</v>
      </c>
      <c r="S58" s="1">
        <v>1.1499999999999999</v>
      </c>
      <c r="T58" s="1">
        <v>1.49</v>
      </c>
      <c r="U58" s="1">
        <v>1.19</v>
      </c>
      <c r="V58" s="1">
        <v>1.65</v>
      </c>
      <c r="W58" s="1">
        <v>1.53</v>
      </c>
      <c r="X58" s="1">
        <v>0.5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</row>
    <row r="59" spans="1:30">
      <c r="A59" s="1">
        <v>58</v>
      </c>
      <c r="B59" s="1">
        <v>70</v>
      </c>
      <c r="C59" s="1">
        <v>58</v>
      </c>
      <c r="D59" s="1">
        <v>3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0.16</v>
      </c>
      <c r="O59" s="1">
        <v>0.41</v>
      </c>
      <c r="P59" s="1">
        <v>1.04</v>
      </c>
      <c r="Q59" s="1">
        <v>1.27</v>
      </c>
      <c r="R59" s="1">
        <v>1.49</v>
      </c>
      <c r="S59" s="1">
        <v>1.52</v>
      </c>
      <c r="T59" s="1">
        <v>1.23</v>
      </c>
      <c r="U59" s="1">
        <v>1.47</v>
      </c>
      <c r="V59" s="1">
        <v>1.1399999999999999</v>
      </c>
      <c r="W59" s="1">
        <v>0.73</v>
      </c>
      <c r="X59" s="1">
        <v>0.56999999999999995</v>
      </c>
      <c r="Y59" s="1">
        <v>0.08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</row>
    <row r="60" spans="1:30">
      <c r="A60" s="1">
        <v>59</v>
      </c>
      <c r="B60" s="1">
        <v>41</v>
      </c>
      <c r="C60" s="1">
        <v>59</v>
      </c>
      <c r="D60" s="1">
        <v>1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0.32</v>
      </c>
      <c r="O60" s="1">
        <v>0.53</v>
      </c>
      <c r="P60" s="1">
        <v>0.72</v>
      </c>
      <c r="Q60" s="1">
        <v>1.37</v>
      </c>
      <c r="R60" s="1">
        <v>1.68</v>
      </c>
      <c r="S60" s="1">
        <v>1.6</v>
      </c>
      <c r="T60" s="1">
        <v>1.31</v>
      </c>
      <c r="U60" s="1">
        <v>0.77</v>
      </c>
      <c r="V60" s="1">
        <v>1.02</v>
      </c>
      <c r="W60" s="1">
        <v>0.52</v>
      </c>
      <c r="X60" s="1">
        <v>0.38</v>
      </c>
      <c r="Y60" s="1">
        <v>0.03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</row>
    <row r="61" spans="1:30">
      <c r="A61" s="1">
        <v>60</v>
      </c>
      <c r="B61" s="1">
        <v>56</v>
      </c>
      <c r="C61" s="1">
        <v>60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0.04</v>
      </c>
      <c r="N61" s="1">
        <v>0.73</v>
      </c>
      <c r="O61" s="1">
        <v>2.08</v>
      </c>
      <c r="P61" s="1">
        <v>1.49</v>
      </c>
      <c r="Q61" s="1">
        <v>2.96</v>
      </c>
      <c r="R61" s="1">
        <v>3.68</v>
      </c>
      <c r="S61" s="1">
        <v>2.29</v>
      </c>
      <c r="T61" s="1">
        <v>2.85</v>
      </c>
      <c r="U61" s="1">
        <v>2.83</v>
      </c>
      <c r="V61" s="1">
        <v>1.7</v>
      </c>
      <c r="W61" s="1">
        <v>1.69</v>
      </c>
      <c r="X61" s="1">
        <v>0.75</v>
      </c>
      <c r="Y61" s="1">
        <v>0.05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30">
      <c r="A62" s="1">
        <v>61</v>
      </c>
      <c r="B62" s="1">
        <v>12</v>
      </c>
      <c r="C62" s="1">
        <v>61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0.02</v>
      </c>
      <c r="N62" s="1">
        <v>0.23</v>
      </c>
      <c r="O62" s="1">
        <v>0.34</v>
      </c>
      <c r="P62" s="1">
        <v>0.81</v>
      </c>
      <c r="Q62" s="1">
        <v>1.07</v>
      </c>
      <c r="R62" s="1">
        <v>1.03</v>
      </c>
      <c r="S62" s="1">
        <v>1.25</v>
      </c>
      <c r="T62" s="1">
        <v>0.92</v>
      </c>
      <c r="U62" s="1">
        <v>0.51</v>
      </c>
      <c r="V62" s="1">
        <v>0.51</v>
      </c>
      <c r="W62" s="1">
        <v>0.61</v>
      </c>
      <c r="X62" s="1">
        <v>0.3</v>
      </c>
      <c r="Y62" s="1">
        <v>0.08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</row>
    <row r="63" spans="1:30">
      <c r="A63" s="1">
        <v>62</v>
      </c>
      <c r="B63" s="1">
        <v>64</v>
      </c>
      <c r="C63" s="1">
        <v>62</v>
      </c>
      <c r="D63" s="1">
        <v>3</v>
      </c>
      <c r="E63" s="1">
        <v>1</v>
      </c>
      <c r="F63" s="1">
        <v>0</v>
      </c>
      <c r="G63" s="1">
        <v>0.02</v>
      </c>
      <c r="H63" s="1">
        <v>0.02</v>
      </c>
      <c r="I63" s="1">
        <v>0.02</v>
      </c>
      <c r="J63" s="1">
        <v>0.02</v>
      </c>
      <c r="K63" s="1">
        <v>0.02</v>
      </c>
      <c r="L63" s="1">
        <v>0.02</v>
      </c>
      <c r="M63" s="1">
        <v>0.02</v>
      </c>
      <c r="N63" s="1">
        <v>0.54</v>
      </c>
      <c r="O63" s="1">
        <v>1.53</v>
      </c>
      <c r="P63" s="1">
        <v>2.33</v>
      </c>
      <c r="Q63" s="1">
        <v>3.13</v>
      </c>
      <c r="R63" s="1">
        <v>3.4</v>
      </c>
      <c r="S63" s="1">
        <v>1.85</v>
      </c>
      <c r="T63" s="1">
        <v>1.88</v>
      </c>
      <c r="U63" s="1">
        <v>2.2000000000000002</v>
      </c>
      <c r="V63" s="1">
        <v>2.11</v>
      </c>
      <c r="W63" s="1">
        <v>1.43</v>
      </c>
      <c r="X63" s="1">
        <v>0.92</v>
      </c>
      <c r="Y63" s="1">
        <v>0.15</v>
      </c>
      <c r="Z63" s="1">
        <v>0.15</v>
      </c>
      <c r="AA63" s="1">
        <v>0.15</v>
      </c>
      <c r="AB63" s="1">
        <v>0.15</v>
      </c>
      <c r="AC63" s="1">
        <v>0.15</v>
      </c>
      <c r="AD63" s="1">
        <v>0.15</v>
      </c>
    </row>
    <row r="64" spans="1:30">
      <c r="A64" s="1">
        <v>63</v>
      </c>
      <c r="B64" s="1">
        <v>40</v>
      </c>
      <c r="C64" s="1">
        <v>63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0.54</v>
      </c>
      <c r="O64" s="1">
        <v>1.72</v>
      </c>
      <c r="P64" s="1">
        <v>1.45</v>
      </c>
      <c r="Q64" s="1">
        <v>2.77</v>
      </c>
      <c r="R64" s="1">
        <v>3.35</v>
      </c>
      <c r="S64" s="1">
        <v>2.2599999999999998</v>
      </c>
      <c r="T64" s="1">
        <v>2.2400000000000002</v>
      </c>
      <c r="U64" s="1">
        <v>2.42</v>
      </c>
      <c r="V64" s="1">
        <v>2.14</v>
      </c>
      <c r="W64" s="1">
        <v>1.4</v>
      </c>
      <c r="X64" s="1">
        <v>0.99</v>
      </c>
      <c r="Y64" s="1">
        <v>0.09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</row>
    <row r="65" spans="1:30">
      <c r="A65" s="1">
        <v>64</v>
      </c>
      <c r="B65" s="1">
        <v>56</v>
      </c>
      <c r="C65" s="1">
        <v>64</v>
      </c>
      <c r="D65" s="1">
        <v>1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0.31</v>
      </c>
      <c r="O65" s="1">
        <v>1.86</v>
      </c>
      <c r="P65" s="1">
        <v>1.75</v>
      </c>
      <c r="Q65" s="1">
        <v>2.52</v>
      </c>
      <c r="R65" s="1">
        <v>3.56</v>
      </c>
      <c r="S65" s="1">
        <v>3.01</v>
      </c>
      <c r="T65" s="1">
        <v>3.4</v>
      </c>
      <c r="U65" s="1">
        <v>2.81</v>
      </c>
      <c r="V65" s="1">
        <v>1.78</v>
      </c>
      <c r="W65" s="1">
        <v>2.2000000000000002</v>
      </c>
      <c r="X65" s="1">
        <v>0.96</v>
      </c>
      <c r="Y65" s="1">
        <v>0.01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</row>
    <row r="66" spans="1:30">
      <c r="A66" s="1">
        <v>65</v>
      </c>
      <c r="B66" s="1">
        <v>41</v>
      </c>
      <c r="C66" s="1">
        <v>65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0.22</v>
      </c>
      <c r="O66" s="1">
        <v>0.39</v>
      </c>
      <c r="P66" s="1">
        <v>0.73</v>
      </c>
      <c r="Q66" s="1">
        <v>1.08</v>
      </c>
      <c r="R66" s="1">
        <v>1.42</v>
      </c>
      <c r="S66" s="1">
        <v>1.22</v>
      </c>
      <c r="T66" s="1">
        <v>1.1399999999999999</v>
      </c>
      <c r="U66" s="1">
        <v>0.56999999999999995</v>
      </c>
      <c r="V66" s="1">
        <v>0.73</v>
      </c>
      <c r="W66" s="1">
        <v>0.45</v>
      </c>
      <c r="X66" s="1">
        <v>0.22</v>
      </c>
      <c r="Y66" s="1">
        <v>0.02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</row>
    <row r="67" spans="1:30">
      <c r="A67" s="1">
        <v>66</v>
      </c>
      <c r="B67" s="1">
        <v>11</v>
      </c>
      <c r="C67" s="1">
        <v>66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0.24</v>
      </c>
      <c r="N67" s="1">
        <v>1.08</v>
      </c>
      <c r="O67" s="1">
        <v>0.95</v>
      </c>
      <c r="P67" s="1">
        <v>2.65</v>
      </c>
      <c r="Q67" s="1">
        <v>3.36</v>
      </c>
      <c r="R67" s="1">
        <v>3.23</v>
      </c>
      <c r="S67" s="1">
        <v>1.79</v>
      </c>
      <c r="T67" s="1">
        <v>2.08</v>
      </c>
      <c r="U67" s="1">
        <v>1.56</v>
      </c>
      <c r="V67" s="1">
        <v>1.49</v>
      </c>
      <c r="W67" s="1">
        <v>1.66</v>
      </c>
      <c r="X67" s="1">
        <v>0.66</v>
      </c>
      <c r="Y67" s="1">
        <v>0.06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</row>
    <row r="68" spans="1:30">
      <c r="A68" s="1">
        <v>67</v>
      </c>
      <c r="B68" s="1">
        <v>33</v>
      </c>
      <c r="C68" s="1">
        <v>67</v>
      </c>
      <c r="D68" s="1">
        <v>2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0.3</v>
      </c>
      <c r="O68" s="1">
        <v>1.28</v>
      </c>
      <c r="P68" s="1">
        <v>1.93</v>
      </c>
      <c r="Q68" s="1">
        <v>2.73</v>
      </c>
      <c r="R68" s="1">
        <v>1.61</v>
      </c>
      <c r="S68" s="1">
        <v>1.77</v>
      </c>
      <c r="T68" s="1">
        <v>1.0900000000000001</v>
      </c>
      <c r="U68" s="1">
        <v>2.04</v>
      </c>
      <c r="V68" s="1">
        <v>1.61</v>
      </c>
      <c r="W68" s="1">
        <v>1.19</v>
      </c>
      <c r="X68" s="1">
        <v>0.54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</row>
    <row r="69" spans="1:30">
      <c r="A69" s="1">
        <v>68</v>
      </c>
      <c r="B69" s="1">
        <v>18</v>
      </c>
      <c r="C69" s="1">
        <v>68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0.14000000000000001</v>
      </c>
      <c r="N69" s="1">
        <v>0.93</v>
      </c>
      <c r="O69" s="1">
        <v>1.1399999999999999</v>
      </c>
      <c r="P69" s="1">
        <v>2.3199999999999998</v>
      </c>
      <c r="Q69" s="1">
        <v>3.96</v>
      </c>
      <c r="R69" s="1">
        <v>4.79</v>
      </c>
      <c r="S69" s="1">
        <v>3.37</v>
      </c>
      <c r="T69" s="1">
        <v>3.67</v>
      </c>
      <c r="U69" s="1">
        <v>1.93</v>
      </c>
      <c r="V69" s="1">
        <v>1.53</v>
      </c>
      <c r="W69" s="1">
        <v>1.51</v>
      </c>
      <c r="X69" s="1">
        <v>0.72</v>
      </c>
      <c r="Y69" s="1">
        <v>0.09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</row>
    <row r="70" spans="1:30">
      <c r="A70" s="1">
        <v>69</v>
      </c>
      <c r="B70" s="1">
        <v>46</v>
      </c>
      <c r="C70" s="1">
        <v>69</v>
      </c>
      <c r="D70" s="1">
        <v>2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0.14000000000000001</v>
      </c>
      <c r="N70" s="1">
        <v>1.36</v>
      </c>
      <c r="O70" s="1">
        <v>1.56</v>
      </c>
      <c r="P70" s="1">
        <v>5.01</v>
      </c>
      <c r="Q70" s="1">
        <v>5.4</v>
      </c>
      <c r="R70" s="1">
        <v>4.74</v>
      </c>
      <c r="S70" s="1">
        <v>4.76</v>
      </c>
      <c r="T70" s="1">
        <v>3.6</v>
      </c>
      <c r="U70" s="1">
        <v>6.27</v>
      </c>
      <c r="V70" s="1">
        <v>3.87</v>
      </c>
      <c r="W70" s="1">
        <v>3.59</v>
      </c>
      <c r="X70" s="1">
        <v>1.57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</row>
    <row r="71" spans="1:30">
      <c r="A71" s="1">
        <v>70</v>
      </c>
      <c r="B71" s="1">
        <v>31</v>
      </c>
      <c r="C71" s="1">
        <v>70</v>
      </c>
      <c r="D71" s="1">
        <v>2</v>
      </c>
      <c r="E71" s="1">
        <v>1</v>
      </c>
      <c r="F71" s="1">
        <v>0</v>
      </c>
      <c r="G71" s="1">
        <v>7.0000000000000007E-2</v>
      </c>
      <c r="H71" s="1">
        <v>7.0000000000000007E-2</v>
      </c>
      <c r="I71" s="1">
        <v>7.0000000000000007E-2</v>
      </c>
      <c r="J71" s="1">
        <v>7.0000000000000007E-2</v>
      </c>
      <c r="K71" s="1">
        <v>7.0000000000000007E-2</v>
      </c>
      <c r="L71" s="1">
        <v>7.0000000000000007E-2</v>
      </c>
      <c r="M71" s="1">
        <v>0.13</v>
      </c>
      <c r="N71" s="1">
        <v>10.58</v>
      </c>
      <c r="O71" s="1">
        <v>28.87</v>
      </c>
      <c r="P71" s="1">
        <v>46.89</v>
      </c>
      <c r="Q71" s="1">
        <v>56.06</v>
      </c>
      <c r="R71" s="1">
        <v>27.6</v>
      </c>
      <c r="S71" s="1">
        <v>26.86</v>
      </c>
      <c r="T71" s="1">
        <v>24.72</v>
      </c>
      <c r="U71" s="1">
        <v>38.51</v>
      </c>
      <c r="V71" s="1">
        <v>41.19</v>
      </c>
      <c r="W71" s="1">
        <v>30.61</v>
      </c>
      <c r="X71" s="1">
        <v>12.26</v>
      </c>
      <c r="Y71" s="1">
        <v>7.0000000000000007E-2</v>
      </c>
      <c r="Z71" s="1">
        <v>7.0000000000000007E-2</v>
      </c>
      <c r="AA71" s="1">
        <v>7.0000000000000007E-2</v>
      </c>
      <c r="AB71" s="1">
        <v>7.0000000000000007E-2</v>
      </c>
      <c r="AC71" s="1">
        <v>7.0000000000000007E-2</v>
      </c>
      <c r="AD71" s="1">
        <v>7.0000000000000007E-2</v>
      </c>
    </row>
    <row r="72" spans="1:30">
      <c r="A72" s="1">
        <v>71</v>
      </c>
      <c r="B72" s="1">
        <v>31</v>
      </c>
      <c r="C72" s="1">
        <v>71</v>
      </c>
      <c r="D72" s="1">
        <v>2</v>
      </c>
      <c r="E72" s="1">
        <v>1</v>
      </c>
      <c r="F72" s="1">
        <v>0</v>
      </c>
      <c r="G72" s="1">
        <v>0.01</v>
      </c>
      <c r="H72" s="1">
        <v>0.01</v>
      </c>
      <c r="I72" s="1">
        <v>0.01</v>
      </c>
      <c r="J72" s="1">
        <v>0.01</v>
      </c>
      <c r="K72" s="1">
        <v>0.01</v>
      </c>
      <c r="L72" s="1">
        <v>0.01</v>
      </c>
      <c r="M72" s="1">
        <v>0.27</v>
      </c>
      <c r="N72" s="1">
        <v>8.4</v>
      </c>
      <c r="O72" s="1">
        <v>17.239999999999998</v>
      </c>
      <c r="P72" s="1">
        <v>28.81</v>
      </c>
      <c r="Q72" s="1">
        <v>32.33</v>
      </c>
      <c r="R72" s="1">
        <v>19.809999999999999</v>
      </c>
      <c r="S72" s="1">
        <v>17.86</v>
      </c>
      <c r="T72" s="1">
        <v>17.02</v>
      </c>
      <c r="U72" s="1">
        <v>18.309999999999999</v>
      </c>
      <c r="V72" s="1">
        <v>26.29</v>
      </c>
      <c r="W72" s="1">
        <v>21</v>
      </c>
      <c r="X72" s="1">
        <v>9.93</v>
      </c>
      <c r="Y72" s="1">
        <v>0.19</v>
      </c>
      <c r="Z72" s="1">
        <v>0.01</v>
      </c>
      <c r="AA72" s="1">
        <v>0.01</v>
      </c>
      <c r="AB72" s="1">
        <v>0.01</v>
      </c>
      <c r="AC72" s="1">
        <v>0.01</v>
      </c>
      <c r="AD72" s="1">
        <v>0.01</v>
      </c>
    </row>
    <row r="73" spans="1:30">
      <c r="A73" s="1">
        <v>72</v>
      </c>
      <c r="B73" s="1">
        <v>57</v>
      </c>
      <c r="C73" s="1">
        <v>72</v>
      </c>
      <c r="D73" s="1">
        <v>1</v>
      </c>
      <c r="E73" s="1">
        <v>1</v>
      </c>
      <c r="F73" s="1">
        <v>0</v>
      </c>
      <c r="G73" s="1">
        <v>0.02</v>
      </c>
      <c r="H73" s="1">
        <v>0.02</v>
      </c>
      <c r="I73" s="1">
        <v>0.02</v>
      </c>
      <c r="J73" s="1">
        <v>0.02</v>
      </c>
      <c r="K73" s="1">
        <v>0.02</v>
      </c>
      <c r="L73" s="1">
        <v>0.02</v>
      </c>
      <c r="M73" s="1">
        <v>0.61</v>
      </c>
      <c r="N73" s="1">
        <v>4.03</v>
      </c>
      <c r="O73" s="1">
        <v>9.7200000000000006</v>
      </c>
      <c r="P73" s="1">
        <v>31.77</v>
      </c>
      <c r="Q73" s="1">
        <v>43.01</v>
      </c>
      <c r="R73" s="1">
        <v>38.369999999999997</v>
      </c>
      <c r="S73" s="1">
        <v>29.75</v>
      </c>
      <c r="T73" s="1">
        <v>31.95</v>
      </c>
      <c r="U73" s="1">
        <v>29.17</v>
      </c>
      <c r="V73" s="1">
        <v>32.07</v>
      </c>
      <c r="W73" s="1">
        <v>16.739999999999998</v>
      </c>
      <c r="X73" s="1">
        <v>7.24</v>
      </c>
      <c r="Y73" s="1">
        <v>0.02</v>
      </c>
      <c r="Z73" s="1">
        <v>0.02</v>
      </c>
      <c r="AA73" s="1">
        <v>0.02</v>
      </c>
      <c r="AB73" s="1">
        <v>0.02</v>
      </c>
      <c r="AC73" s="1">
        <v>0.02</v>
      </c>
      <c r="AD73" s="1">
        <v>0.02</v>
      </c>
    </row>
    <row r="75" spans="1:30">
      <c r="G75" s="9">
        <f>SUM(G42:G73,G40,G38,G36,G35,G33,G31,G24,G23,G22,G19,G7,G8)</f>
        <v>2445.9499999999998</v>
      </c>
      <c r="H75" s="9">
        <f t="shared" ref="H75:AD75" si="0">SUM(H42:H73,H40,H38,H36,H35,H33,H31,H24,H23,H22,H19,H7,H8)</f>
        <v>2268.63</v>
      </c>
      <c r="I75" s="9">
        <f t="shared" si="0"/>
        <v>2255.6799999999998</v>
      </c>
      <c r="J75" s="9">
        <f t="shared" si="0"/>
        <v>2249.5</v>
      </c>
      <c r="K75" s="9">
        <f t="shared" si="0"/>
        <v>2210.09</v>
      </c>
      <c r="L75" s="9">
        <f t="shared" si="0"/>
        <v>2221.46</v>
      </c>
      <c r="M75" s="9">
        <f t="shared" si="0"/>
        <v>2192.89</v>
      </c>
      <c r="N75" s="9">
        <f t="shared" si="0"/>
        <v>2564.94</v>
      </c>
      <c r="O75" s="9">
        <f t="shared" si="0"/>
        <v>2932.5600000000004</v>
      </c>
      <c r="P75" s="9">
        <f t="shared" si="0"/>
        <v>3187.92</v>
      </c>
      <c r="Q75" s="9">
        <f t="shared" si="0"/>
        <v>3222.09</v>
      </c>
      <c r="R75" s="9">
        <f t="shared" si="0"/>
        <v>3006.02</v>
      </c>
      <c r="S75" s="9">
        <f t="shared" si="0"/>
        <v>2988.76</v>
      </c>
      <c r="T75" s="9">
        <f t="shared" si="0"/>
        <v>3232.58</v>
      </c>
      <c r="U75" s="9">
        <f t="shared" si="0"/>
        <v>3276.82</v>
      </c>
      <c r="V75" s="9">
        <f t="shared" si="0"/>
        <v>3286.39</v>
      </c>
      <c r="W75" s="9">
        <f t="shared" si="0"/>
        <v>3209.2799999999997</v>
      </c>
      <c r="X75" s="9">
        <f t="shared" si="0"/>
        <v>2925.6899999999996</v>
      </c>
      <c r="Y75" s="9">
        <f t="shared" si="0"/>
        <v>2800.3</v>
      </c>
      <c r="Z75" s="9">
        <f t="shared" si="0"/>
        <v>2774.6</v>
      </c>
      <c r="AA75" s="9">
        <f t="shared" si="0"/>
        <v>2962.21</v>
      </c>
      <c r="AB75" s="9">
        <f t="shared" si="0"/>
        <v>2924.95</v>
      </c>
      <c r="AC75" s="9">
        <f t="shared" si="0"/>
        <v>2799.83</v>
      </c>
      <c r="AD75" s="9">
        <f t="shared" si="0"/>
        <v>2609.48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节点信息</vt:lpstr>
      <vt:lpstr>区域信息</vt:lpstr>
      <vt:lpstr>负荷信息</vt:lpstr>
      <vt:lpstr>机组信息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2024-11-04T01:50:07Z</dcterms:modified>
</cp:coreProperties>
</file>