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<sst xmlns="http://schemas.openxmlformats.org/spreadsheetml/2006/main" count="37" uniqueCount="33">
  <si>
    <t>I hope you enjoy this simple tool to help you realize what your car, or any car for that matter, would be classified as in Forza. For the purposes of this table, I tried to emulate Forza Motorsport 2023. Even though I myself am more of a Horizon fan, FM 2023 is live service. It's the latest and greatest. So that's what I used. That said, this isn't exact. If you put in a car that exists in FM 2023, it'll probably come out differently. Sorry. I'm not perfect. However, anyone can take what I've done and improve the formulas. I'd love that personally. In any case, enjoy the tool.</t>
  </si>
  <si>
    <t>Year</t>
  </si>
  <si>
    <t>Make</t>
  </si>
  <si>
    <t>Model</t>
  </si>
  <si>
    <t>Engine</t>
  </si>
  <si>
    <t>Trim</t>
  </si>
  <si>
    <t>Horsepower</t>
  </si>
  <si>
    <t>Torque</t>
  </si>
  <si>
    <t>Weight (lbs)</t>
  </si>
  <si>
    <t>Drivetrain</t>
  </si>
  <si>
    <t>0–60 Time(MPH)</t>
  </si>
  <si>
    <t>Top Speed(MPH)</t>
  </si>
  <si>
    <t>60-0 Distance(ft)</t>
  </si>
  <si>
    <t>Tire Type</t>
  </si>
  <si>
    <t>Suspension</t>
  </si>
  <si>
    <t>Brakes</t>
  </si>
  <si>
    <t>Aero</t>
  </si>
  <si>
    <t>Speed</t>
  </si>
  <si>
    <t>Braking</t>
  </si>
  <si>
    <t>Handling</t>
  </si>
  <si>
    <t>Acceleration</t>
  </si>
  <si>
    <t>Class</t>
  </si>
  <si>
    <t>PI</t>
  </si>
  <si>
    <t>Audi</t>
  </si>
  <si>
    <t>A6</t>
  </si>
  <si>
    <t>3.0T</t>
  </si>
  <si>
    <t>Prestige</t>
  </si>
  <si>
    <t>AWD</t>
  </si>
  <si>
    <t>All-season</t>
  </si>
  <si>
    <t>Sport</t>
  </si>
  <si>
    <t>Base</t>
  </si>
  <si>
    <t>No</t>
  </si>
  <si>
    <t>Soft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</si>
</sst>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b/>
      <color theme="1"/>
      <name val="Arial"/>
      <scheme val="minor"/>
    </font>
  </fonts>
  <fills count="3">
    <fill>
      <patternFill patternType="none"/>
    </fill>
    <fill>
      <patternFill patternType="lightGray"/>
    </fill>
    <fill>
      <patternFill patternType="solid">
        <fgColor rgb="FF000000"/>
        <bgColor rgb="FF000000"/>
      </patternFill>
    </fill>
  </fills>
  <borders count="5">
    <border/>
    <border>
      <left style="thin">
        <color rgb="FF000000"/>
      </left>
      <top style="thin">
        <color rgb="FF000000"/>
      </top>
    </border>
    <border>
      <top style="thin">
        <color rgb="FF000000"/>
      </top>
    </border>
    <border>
      <right style="thin">
        <color rgb="FF000000"/>
      </right>
      <top style="thin">
        <color rgb="FF000000"/>
      </top>
    </border>
    <border>
      <left style="double">
        <color rgb="FF000000"/>
      </left>
      <right style="double">
        <color rgb="FF000000"/>
      </right>
      <top style="double">
        <color rgb="FF000000"/>
      </top>
      <bottom style="double">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2" fontId="1" numFmtId="0" xfId="0" applyFill="1" applyFont="1"/>
    <xf borderId="0" fillId="0" fontId="1" numFmtId="0" xfId="0" applyAlignment="1" applyFont="1">
      <alignment horizontal="center" readingOrder="0" shrinkToFit="0" vertical="center" wrapText="1"/>
    </xf>
    <xf borderId="1" fillId="0" fontId="2" numFmtId="0" xfId="0" applyAlignment="1" applyBorder="1" applyFont="1">
      <alignment horizontal="center" readingOrder="0"/>
    </xf>
    <xf borderId="2" fillId="0" fontId="2" numFmtId="0" xfId="0" applyAlignment="1" applyBorder="1" applyFont="1">
      <alignment horizontal="center" readingOrder="0"/>
    </xf>
    <xf borderId="3" fillId="0" fontId="2" numFmtId="0" xfId="0" applyAlignment="1" applyBorder="1" applyFont="1">
      <alignment horizontal="center" readingOrder="0"/>
    </xf>
    <xf borderId="4" fillId="0" fontId="1" numFmtId="0" xfId="0" applyAlignment="1" applyBorder="1" applyFont="1">
      <alignment readingOrder="0"/>
    </xf>
    <xf borderId="4"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1" width="4.75"/>
    <col customWidth="1" hidden="1" min="2" max="2" width="5.13"/>
    <col customWidth="1" hidden="1" min="3" max="3" width="5.5"/>
    <col customWidth="1" min="4" max="4" width="3.75"/>
    <col customWidth="1" min="5" max="5" width="4.75"/>
    <col customWidth="1" min="6" max="6" width="5.13"/>
    <col customWidth="1" min="7" max="7" width="5.5"/>
    <col customWidth="1" min="8" max="8" width="6.25"/>
    <col customWidth="1" min="9" max="9" width="11.38"/>
    <col customWidth="1" min="10" max="10" width="10.0"/>
    <col customWidth="1" min="11" max="11" width="6.13"/>
    <col customWidth="1" min="12" max="12" width="9.88"/>
    <col customWidth="1" min="13" max="13" width="10.0"/>
    <col customWidth="1" min="14" max="14" width="13.63"/>
    <col customWidth="1" min="15" max="15" width="13.75"/>
    <col customWidth="1" min="16" max="16" width="13.38"/>
    <col customWidth="1" min="17" max="17" width="15.63"/>
    <col customWidth="1" min="18" max="18" width="10.5"/>
    <col customWidth="1" min="19" max="19" width="10.13"/>
    <col customWidth="1" min="20" max="20" width="8.88"/>
    <col customWidth="1" min="21" max="21" width="5.88"/>
    <col customWidth="1" min="22" max="22" width="6.63"/>
    <col customWidth="1" min="23" max="23" width="7.63"/>
    <col customWidth="1" min="24" max="24" width="10.13"/>
    <col customWidth="1" min="25" max="25" width="5.13"/>
    <col customWidth="1" min="26" max="27" width="3.75"/>
  </cols>
  <sheetData>
    <row r="1">
      <c r="D1" s="1"/>
      <c r="E1" s="1"/>
      <c r="F1" s="1"/>
      <c r="G1" s="1"/>
      <c r="H1" s="1"/>
      <c r="I1" s="1"/>
      <c r="J1" s="1"/>
      <c r="K1" s="1"/>
      <c r="L1" s="1"/>
      <c r="M1" s="1"/>
      <c r="N1" s="1"/>
      <c r="O1" s="1"/>
      <c r="P1" s="1"/>
      <c r="Q1" s="1"/>
      <c r="R1" s="1"/>
      <c r="S1" s="1"/>
      <c r="T1" s="1"/>
      <c r="U1" s="1"/>
      <c r="V1" s="1"/>
      <c r="W1" s="1"/>
      <c r="X1" s="1"/>
      <c r="Y1" s="1"/>
      <c r="Z1" s="1"/>
      <c r="AA1" s="1"/>
    </row>
    <row r="2">
      <c r="D2" s="1"/>
      <c r="E2" s="1"/>
      <c r="F2" s="1"/>
      <c r="G2" s="1"/>
      <c r="H2" s="1"/>
      <c r="I2" s="2" t="s">
        <v>0</v>
      </c>
      <c r="Y2" s="1"/>
      <c r="Z2" s="1"/>
      <c r="AA2" s="1"/>
    </row>
    <row r="3">
      <c r="D3" s="1"/>
      <c r="E3" s="1"/>
      <c r="F3" s="1"/>
      <c r="G3" s="1"/>
      <c r="H3" s="1"/>
      <c r="Y3" s="1"/>
      <c r="Z3" s="1"/>
      <c r="AA3" s="1"/>
    </row>
    <row r="4">
      <c r="D4" s="1"/>
      <c r="E4" s="1"/>
      <c r="F4" s="1"/>
      <c r="G4" s="1"/>
      <c r="H4" s="1"/>
      <c r="Y4" s="1"/>
      <c r="Z4" s="1"/>
      <c r="AA4" s="1"/>
    </row>
    <row r="5">
      <c r="D5" s="1"/>
      <c r="E5" s="1"/>
      <c r="F5" s="1"/>
      <c r="G5" s="1"/>
      <c r="H5" s="1"/>
      <c r="Y5" s="1"/>
      <c r="Z5" s="1"/>
      <c r="AA5" s="1"/>
    </row>
    <row r="6">
      <c r="D6" s="1"/>
      <c r="E6" s="1"/>
      <c r="F6" s="1"/>
      <c r="G6" s="1"/>
      <c r="H6" s="1"/>
      <c r="I6" s="1"/>
      <c r="J6" s="1"/>
      <c r="K6" s="1"/>
      <c r="L6" s="1"/>
      <c r="M6" s="1"/>
      <c r="N6" s="1"/>
      <c r="O6" s="1"/>
      <c r="P6" s="1"/>
      <c r="Q6" s="1"/>
      <c r="R6" s="1"/>
      <c r="S6" s="1"/>
      <c r="T6" s="1"/>
      <c r="U6" s="1"/>
      <c r="V6" s="1"/>
      <c r="W6" s="1"/>
      <c r="X6" s="1"/>
      <c r="Y6" s="1"/>
      <c r="Z6" s="1"/>
      <c r="AA6" s="1"/>
    </row>
    <row r="7">
      <c r="D7" s="1"/>
      <c r="E7" s="3" t="s">
        <v>1</v>
      </c>
      <c r="F7" s="4" t="s">
        <v>2</v>
      </c>
      <c r="G7" s="4" t="s">
        <v>3</v>
      </c>
      <c r="H7" s="4" t="s">
        <v>4</v>
      </c>
      <c r="I7" s="4" t="s">
        <v>5</v>
      </c>
      <c r="J7" s="4" t="s">
        <v>6</v>
      </c>
      <c r="K7" s="4" t="s">
        <v>7</v>
      </c>
      <c r="L7" s="4" t="s">
        <v>8</v>
      </c>
      <c r="M7" s="4" t="s">
        <v>9</v>
      </c>
      <c r="N7" s="4" t="s">
        <v>10</v>
      </c>
      <c r="O7" s="4" t="s">
        <v>11</v>
      </c>
      <c r="P7" s="4" t="s">
        <v>12</v>
      </c>
      <c r="Q7" s="4" t="s">
        <v>13</v>
      </c>
      <c r="R7" s="4" t="s">
        <v>14</v>
      </c>
      <c r="S7" s="4" t="s">
        <v>15</v>
      </c>
      <c r="T7" s="4" t="s">
        <v>16</v>
      </c>
      <c r="U7" s="4" t="s">
        <v>17</v>
      </c>
      <c r="V7" s="4" t="s">
        <v>18</v>
      </c>
      <c r="W7" s="4" t="s">
        <v>19</v>
      </c>
      <c r="X7" s="4" t="s">
        <v>20</v>
      </c>
      <c r="Y7" s="4" t="s">
        <v>21</v>
      </c>
      <c r="Z7" s="5" t="s">
        <v>22</v>
      </c>
      <c r="AA7" s="1"/>
    </row>
    <row r="8">
      <c r="D8" s="1"/>
      <c r="E8" s="6">
        <v>2012.0</v>
      </c>
      <c r="F8" s="6" t="s">
        <v>23</v>
      </c>
      <c r="G8" s="6" t="s">
        <v>24</v>
      </c>
      <c r="H8" s="6" t="s">
        <v>25</v>
      </c>
      <c r="I8" s="6" t="s">
        <v>26</v>
      </c>
      <c r="J8" s="6">
        <v>310.0</v>
      </c>
      <c r="K8" s="6">
        <v>325.0</v>
      </c>
      <c r="L8" s="6">
        <v>4045.0</v>
      </c>
      <c r="M8" s="6" t="s">
        <v>27</v>
      </c>
      <c r="N8" s="6">
        <v>5.2</v>
      </c>
      <c r="O8" s="6">
        <v>135.0</v>
      </c>
      <c r="P8" s="6">
        <v>108.0</v>
      </c>
      <c r="Q8" s="6" t="s">
        <v>28</v>
      </c>
      <c r="R8" s="6" t="s">
        <v>29</v>
      </c>
      <c r="S8" s="6" t="s">
        <v>30</v>
      </c>
      <c r="T8" s="6" t="s">
        <v>31</v>
      </c>
      <c r="U8" s="7">
        <f t="shared" ref="U8:U9" si="1">ROUND(MIN(10, MAX(1, ((O8 - 100) / 150) * 9 + 1 + IF(Q8="Drag", -0.2, 0) + IF(T8="Front Only", -0.1, IF(T8="Rear Only", -0.2, IF(T8="Full Kit", -0.3, 0))))), 1)</f>
        <v>3.1</v>
      </c>
      <c r="V8" s="7">
        <f t="shared" ref="V8:V9" si="2">ROUND(MIN(10, MAX(1, ((135 - P8) / 40) * 9 + 1 + IF(Q8="Performance", 0.2, IF(Q8="Semi-Slick", 0.5, IF(Q8="Slick", 0.6, 0))) + IF(S8="Street", 0.2, IF(S8="Sport", 0.4, IF(S8="Race", 0.7, IF(S8="Carbon", 0.9, 0)))))), 1)</f>
        <v>7.1</v>
      </c>
      <c r="W8" s="7">
        <f t="shared" ref="W8:W9" si="3">ROUND(MIN(10, MAX(1, 2.5 + ((4000 - L8) / 1000) * 5 + IF(Q8="Performance", 0.2, IF(Q8="Semi-Slick", 0.5, IF(Q8="Slick", 0.6, 0))) + IF(R8="Sport", 0.4, IF(R8="Race", 0.7, 0)) + IF(T8="Front Only", 0.2, IF(T8="Rear Only", 0.3, IF(T8="Full Kit", 0.5, 0))))), 1)</f>
        <v>2.7</v>
      </c>
      <c r="X8" s="7">
        <f t="shared" ref="X8:X9" si="4">IF(ISNUMBER(N8), ROUND(MIN(10, MAX(1, ((10 - N8) / 8) * 9 + 1 + IF(Q8="Performance", 0.1, IF(Q8="Semi-Slick", 0.3, IF(Q8="Slick", 0.4, 0))))), 1), "")</f>
        <v>6.4</v>
      </c>
      <c r="Y8" s="7" t="str">
        <f t="shared" ref="Y8:Y9" si="5">IF(Z8&lt;=300, "E", IF(Z8&lt;=400, "D", IF(Z8&lt;=500, "C", IF(Z8&lt;=600, "B", IF(Z8&lt;=700, "A", IF(Z8&lt;=800, "S", IF(Z8&lt;=900, "R", IF(Z8&lt;=998, "P",If(Z8&lt;=999, "X")))))))))</f>
        <v>B</v>
      </c>
      <c r="Z8" s="7">
        <f t="shared" ref="Z8:Z9" si="6">ROUND((U8*26) + (V8*32) + (W8*32) + (X8*24) + (MAX(0, 12 - MAX(L8/J8, 10)) * 25), 0)</f>
        <v>548</v>
      </c>
      <c r="AA8" s="1"/>
    </row>
    <row r="9">
      <c r="D9" s="1"/>
      <c r="E9" s="6"/>
      <c r="F9" s="6"/>
      <c r="G9" s="6"/>
      <c r="H9" s="6"/>
      <c r="I9" s="6"/>
      <c r="J9" s="6"/>
      <c r="K9" s="6"/>
      <c r="L9" s="6"/>
      <c r="M9" s="6" t="s">
        <v>27</v>
      </c>
      <c r="N9" s="6"/>
      <c r="O9" s="6"/>
      <c r="P9" s="6"/>
      <c r="Q9" s="6" t="s">
        <v>28</v>
      </c>
      <c r="R9" s="6" t="s">
        <v>32</v>
      </c>
      <c r="S9" s="6" t="s">
        <v>30</v>
      </c>
      <c r="T9" s="6" t="s">
        <v>31</v>
      </c>
      <c r="U9" s="7">
        <f t="shared" si="1"/>
        <v>1</v>
      </c>
      <c r="V9" s="7">
        <f t="shared" si="2"/>
        <v>10</v>
      </c>
      <c r="W9" s="7">
        <f t="shared" si="3"/>
        <v>10</v>
      </c>
      <c r="X9" s="7" t="str">
        <f t="shared" si="4"/>
        <v/>
      </c>
      <c r="Y9" s="7" t="str">
        <f t="shared" si="5"/>
        <v>#DIV/0!</v>
      </c>
      <c r="Z9" s="7" t="str">
        <f t="shared" si="6"/>
        <v>#DIV/0!</v>
      </c>
      <c r="AA9" s="1"/>
    </row>
    <row r="10">
      <c r="D10" s="1"/>
      <c r="E10" s="1"/>
      <c r="F10" s="1"/>
      <c r="G10" s="1"/>
      <c r="H10" s="1"/>
      <c r="I10" s="1"/>
      <c r="J10" s="1"/>
      <c r="K10" s="1"/>
      <c r="L10" s="1"/>
      <c r="M10" s="1"/>
      <c r="N10" s="1"/>
      <c r="O10" s="1"/>
      <c r="P10" s="1"/>
      <c r="Q10" s="1"/>
      <c r="R10" s="1"/>
      <c r="S10" s="1"/>
      <c r="T10" s="1"/>
      <c r="U10" s="1"/>
      <c r="V10" s="1"/>
      <c r="W10" s="1"/>
      <c r="X10" s="1"/>
      <c r="Y10" s="1"/>
      <c r="Z10" s="1"/>
      <c r="AA10" s="1"/>
    </row>
    <row r="11">
      <c r="D11" s="1"/>
      <c r="E11" s="1"/>
      <c r="F11" s="1"/>
      <c r="G11" s="1"/>
      <c r="H11" s="1"/>
      <c r="I11" s="1"/>
      <c r="J11" s="1"/>
      <c r="K11" s="1"/>
      <c r="L11" s="1"/>
      <c r="M11" s="1"/>
      <c r="N11" s="1"/>
      <c r="O11" s="1"/>
      <c r="P11" s="1"/>
      <c r="Q11" s="1"/>
      <c r="R11" s="1"/>
      <c r="S11" s="1"/>
      <c r="T11" s="1"/>
      <c r="U11" s="1"/>
      <c r="V11" s="1"/>
      <c r="W11" s="1"/>
      <c r="X11" s="1"/>
      <c r="Y11" s="1"/>
      <c r="Z11" s="1"/>
      <c r="AA11" s="1"/>
    </row>
    <row r="12">
      <c r="D12" s="1"/>
      <c r="E12" s="1"/>
      <c r="F12" s="1"/>
      <c r="G12" s="1"/>
      <c r="H12" s="1"/>
      <c r="I12" s="1"/>
      <c r="J12" s="1"/>
      <c r="K12" s="1"/>
      <c r="L12" s="1"/>
      <c r="M12" s="1"/>
      <c r="N12" s="1"/>
      <c r="O12" s="1"/>
      <c r="P12" s="1"/>
      <c r="Q12" s="1"/>
      <c r="R12" s="1"/>
      <c r="S12" s="1"/>
      <c r="T12" s="1"/>
      <c r="U12" s="1"/>
      <c r="V12" s="1"/>
      <c r="W12" s="1"/>
      <c r="X12" s="1"/>
      <c r="Y12" s="1"/>
      <c r="Z12" s="1"/>
      <c r="AA12" s="1"/>
    </row>
    <row r="13">
      <c r="D13" s="1"/>
      <c r="E13" s="1"/>
      <c r="F13" s="1"/>
      <c r="G13" s="1"/>
      <c r="H13" s="1"/>
      <c r="I13" s="1"/>
      <c r="J13" s="1"/>
      <c r="K13" s="1"/>
      <c r="L13" s="1"/>
      <c r="M13" s="1"/>
      <c r="N13" s="1"/>
      <c r="O13" s="1"/>
      <c r="P13" s="1"/>
      <c r="Q13" s="1"/>
      <c r="R13" s="1"/>
      <c r="S13" s="1"/>
      <c r="T13" s="1"/>
      <c r="U13" s="1"/>
      <c r="V13" s="1"/>
      <c r="W13" s="1"/>
      <c r="X13" s="1"/>
      <c r="Y13" s="1"/>
      <c r="Z13" s="1"/>
      <c r="AA13" s="1"/>
    </row>
    <row r="14">
      <c r="D14" s="1"/>
      <c r="E14" s="1"/>
      <c r="F14" s="1"/>
      <c r="G14" s="1"/>
      <c r="H14" s="1"/>
      <c r="I14" s="1"/>
      <c r="J14" s="1"/>
      <c r="K14" s="1"/>
      <c r="L14" s="1"/>
      <c r="M14" s="1"/>
      <c r="N14" s="1"/>
      <c r="O14" s="1"/>
      <c r="P14" s="1"/>
      <c r="Q14" s="1"/>
      <c r="R14" s="1"/>
      <c r="S14" s="1"/>
      <c r="T14" s="1"/>
      <c r="U14" s="1"/>
      <c r="V14" s="1"/>
      <c r="W14" s="1"/>
      <c r="X14" s="1"/>
      <c r="Y14" s="1"/>
      <c r="Z14" s="1"/>
      <c r="AA14" s="1"/>
    </row>
    <row r="15">
      <c r="D15" s="1"/>
      <c r="E15" s="1"/>
      <c r="F15" s="1"/>
      <c r="G15" s="1"/>
      <c r="H15" s="1"/>
      <c r="I15" s="1"/>
      <c r="J15" s="1"/>
      <c r="K15" s="1"/>
      <c r="L15" s="1"/>
      <c r="M15" s="1"/>
      <c r="N15" s="1"/>
      <c r="O15" s="1"/>
      <c r="P15" s="1"/>
      <c r="Q15" s="1"/>
      <c r="R15" s="1"/>
      <c r="S15" s="1"/>
      <c r="T15" s="1"/>
      <c r="U15" s="1"/>
      <c r="V15" s="1"/>
      <c r="W15" s="1"/>
      <c r="X15" s="1"/>
      <c r="Y15" s="1"/>
      <c r="Z15" s="1"/>
      <c r="AA15" s="1"/>
    </row>
  </sheetData>
  <mergeCells count="1">
    <mergeCell ref="I2:X5"/>
  </mergeCells>
  <dataValidations>
    <dataValidation type="list" allowBlank="1" showErrorMessage="1" sqref="T8:T9">
      <formula1>"Yes,No"</formula1>
    </dataValidation>
    <dataValidation type="list" allowBlank="1" showErrorMessage="1" sqref="S8:S9">
      <formula1>"Base,Sport,Race"</formula1>
    </dataValidation>
    <dataValidation type="list" allowBlank="1" showErrorMessage="1" sqref="M8:M9">
      <formula1>"AWD,FWD,RWD"</formula1>
    </dataValidation>
    <dataValidation type="list" allowBlank="1" showErrorMessage="1" sqref="Q8:Q9">
      <formula1>"All-season,Performance,Semi-slick,Slick"</formula1>
    </dataValidation>
    <dataValidation type="list" allowBlank="1" showErrorMessage="1" sqref="R8:R9">
      <formula1>"Soft,Sport,Race"</formula1>
    </dataValidation>
  </dataValidations>
  <drawing r:id="rId1"/>
</worksheet>
</file>