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4650" yWindow="0" windowWidth="20670" windowHeight="9495" firstSheet="3" activeTab="3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</externalReferences>
  <definedNames>
    <definedName name="_xlnm._FilterDatabase" localSheetId="0" hidden="1">Hoja1!$A$1:$L$51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AUDI'!$A$1:$K$1492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Q11" i="3" s="1"/>
  <c r="M12" i="3"/>
  <c r="Q12" i="3" s="1"/>
  <c r="M13" i="3"/>
  <c r="Q13" i="3" s="1"/>
  <c r="K11" i="8"/>
  <c r="K12" i="8"/>
  <c r="K13" i="8"/>
  <c r="AF11" i="7"/>
  <c r="AF12" i="7"/>
  <c r="AF13" i="7"/>
  <c r="AF14" i="7"/>
  <c r="H11" i="7"/>
  <c r="J11" i="7"/>
  <c r="H12" i="7"/>
  <c r="J12" i="7"/>
  <c r="H13" i="7"/>
  <c r="J13" i="7"/>
  <c r="H14" i="7"/>
  <c r="J14" i="7"/>
  <c r="H14" i="6"/>
  <c r="I14" i="6"/>
  <c r="J14" i="6"/>
  <c r="P14" i="6"/>
  <c r="V14" i="6"/>
  <c r="AF14" i="6"/>
  <c r="H11" i="6"/>
  <c r="I11" i="6"/>
  <c r="J11" i="6"/>
  <c r="P11" i="6"/>
  <c r="AF11" i="6" s="1"/>
  <c r="V11" i="6"/>
  <c r="H12" i="6"/>
  <c r="I12" i="6"/>
  <c r="J12" i="6"/>
  <c r="P12" i="6"/>
  <c r="V12" i="6"/>
  <c r="AF12" i="6"/>
  <c r="H13" i="6"/>
  <c r="I13" i="6"/>
  <c r="J13" i="6"/>
  <c r="P13" i="6"/>
  <c r="AF13" i="6" s="1"/>
  <c r="V13" i="6"/>
  <c r="I14" i="5"/>
  <c r="I11" i="5"/>
  <c r="I12" i="5"/>
  <c r="I13" i="5"/>
  <c r="K11" i="4"/>
  <c r="K12" i="4"/>
  <c r="K13" i="4"/>
  <c r="F14" i="1"/>
  <c r="F13" i="1"/>
  <c r="F12" i="1"/>
  <c r="F11" i="1"/>
  <c r="M3" i="3" l="1"/>
  <c r="Q3" i="3" s="1"/>
  <c r="M4" i="3"/>
  <c r="Q4" i="3" s="1"/>
  <c r="M5" i="3"/>
  <c r="Q5" i="3" s="1"/>
  <c r="M6" i="3"/>
  <c r="Q6" i="3" s="1"/>
  <c r="M7" i="3"/>
  <c r="Q7" i="3" s="1"/>
  <c r="M8" i="3"/>
  <c r="Q8" i="3" s="1"/>
  <c r="M9" i="3"/>
  <c r="Q9" i="3" s="1"/>
  <c r="M10" i="3"/>
  <c r="Q10" i="3" s="1"/>
  <c r="K3" i="8"/>
  <c r="K4" i="8"/>
  <c r="K5" i="8"/>
  <c r="K6" i="8"/>
  <c r="K7" i="8"/>
  <c r="K8" i="8"/>
  <c r="K9" i="8"/>
  <c r="K10" i="8"/>
  <c r="H3" i="7"/>
  <c r="J3" i="7"/>
  <c r="H4" i="7"/>
  <c r="J4" i="7"/>
  <c r="H5" i="7"/>
  <c r="J5" i="7"/>
  <c r="H6" i="7"/>
  <c r="J6" i="7"/>
  <c r="H7" i="7"/>
  <c r="J7" i="7"/>
  <c r="H8" i="7"/>
  <c r="J8" i="7"/>
  <c r="H9" i="7"/>
  <c r="J9" i="7"/>
  <c r="H10" i="7"/>
  <c r="J10" i="7"/>
  <c r="AF3" i="7"/>
  <c r="AF4" i="7"/>
  <c r="AF5" i="7"/>
  <c r="AF6" i="7"/>
  <c r="AF7" i="7"/>
  <c r="AF8" i="7"/>
  <c r="AF9" i="7"/>
  <c r="AF10" i="7"/>
  <c r="P10" i="6"/>
  <c r="V10" i="6"/>
  <c r="H10" i="6"/>
  <c r="I10" i="6"/>
  <c r="J10" i="6"/>
  <c r="J868" i="2"/>
  <c r="F868" i="2"/>
  <c r="I3" i="5"/>
  <c r="I4" i="5"/>
  <c r="I5" i="5"/>
  <c r="I6" i="5"/>
  <c r="I7" i="5"/>
  <c r="I8" i="5"/>
  <c r="I9" i="5"/>
  <c r="I10" i="5"/>
  <c r="K10" i="4"/>
  <c r="K3" i="4"/>
  <c r="K4" i="4"/>
  <c r="K5" i="4"/>
  <c r="K6" i="4"/>
  <c r="K7" i="4"/>
  <c r="K8" i="4"/>
  <c r="K9" i="4"/>
  <c r="F10" i="1"/>
  <c r="AF10" i="6" l="1"/>
  <c r="M2" i="3"/>
  <c r="Q2" i="3" s="1"/>
  <c r="V3" i="6" l="1"/>
  <c r="V4" i="6"/>
  <c r="V5" i="6"/>
  <c r="V6" i="6"/>
  <c r="V7" i="6"/>
  <c r="V8" i="6"/>
  <c r="V9" i="6"/>
  <c r="V2" i="6"/>
  <c r="P3" i="6"/>
  <c r="P4" i="6"/>
  <c r="P5" i="6"/>
  <c r="P6" i="6"/>
  <c r="P7" i="6"/>
  <c r="P8" i="6"/>
  <c r="P9" i="6"/>
  <c r="P2" i="6"/>
  <c r="I2" i="6"/>
  <c r="I3" i="6"/>
  <c r="I4" i="6"/>
  <c r="I5" i="6"/>
  <c r="I6" i="6"/>
  <c r="I7" i="6"/>
  <c r="I8" i="6"/>
  <c r="I9" i="6"/>
  <c r="F3" i="1"/>
  <c r="F4" i="1"/>
  <c r="F5" i="1"/>
  <c r="F6" i="1"/>
  <c r="F7" i="1"/>
  <c r="F8" i="1"/>
  <c r="F9" i="1"/>
  <c r="F2" i="1"/>
  <c r="K2" i="8"/>
  <c r="AF2" i="7"/>
  <c r="J2" i="7"/>
  <c r="H2" i="7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7" i="6" l="1"/>
  <c r="AF3" i="6"/>
  <c r="AF8" i="6"/>
  <c r="AF4" i="6"/>
  <c r="AF9" i="6"/>
  <c r="AF5" i="6"/>
  <c r="AF6" i="6"/>
  <c r="AF2" i="6"/>
</calcChain>
</file>

<file path=xl/sharedStrings.xml><?xml version="1.0" encoding="utf-8"?>
<sst xmlns="http://schemas.openxmlformats.org/spreadsheetml/2006/main" count="6288" uniqueCount="879">
  <si>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</si>
  <si>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</si>
  <si>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</si>
  <si>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</si>
  <si>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</si>
  <si>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</si>
  <si>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</si>
  <si>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</si>
  <si>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</si>
  <si>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</si>
  <si>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</si>
  <si>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</si>
  <si>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</si>
  <si>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</si>
  <si>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</si>
  <si>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</si>
  <si>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</si>
  <si>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</si>
  <si>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</si>
  <si>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</si>
  <si>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</si>
  <si>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</si>
  <si>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</si>
  <si>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</si>
  <si>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</si>
  <si>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</si>
  <si>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</si>
  <si>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</si>
  <si>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</si>
  <si>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</si>
  <si>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</si>
  <si>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</si>
  <si>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</si>
  <si>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</si>
  <si>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</si>
  <si>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</si>
  <si>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</si>
  <si>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</si>
  <si>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</si>
  <si>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</si>
  <si>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</si>
  <si>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</si>
  <si>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</si>
  <si>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</si>
  <si>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</si>
  <si>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</si>
  <si>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</si>
  <si>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</si>
  <si>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</si>
  <si>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</si>
  <si>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</si>
  <si>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</si>
  <si>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</si>
  <si>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</si>
  <si>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</si>
  <si>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</si>
  <si>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</si>
  <si>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</si>
  <si>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</si>
  <si>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</si>
  <si>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</si>
  <si>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</si>
  <si>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</si>
  <si>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</si>
  <si>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</si>
  <si>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</si>
  <si>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</si>
  <si>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</si>
  <si>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</si>
  <si>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</si>
  <si>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</si>
  <si>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</si>
  <si>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</si>
  <si>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</si>
  <si>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</si>
  <si>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</si>
  <si>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</si>
  <si>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</si>
  <si>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</si>
  <si>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</si>
  <si>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</si>
  <si>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</si>
  <si>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</si>
  <si>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</si>
  <si>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</si>
  <si>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</si>
  <si>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</si>
  <si>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</si>
  <si>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</si>
  <si>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</si>
  <si>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</si>
  <si>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</si>
  <si>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</si>
  <si>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</si>
  <si>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</si>
  <si>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</si>
  <si>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</si>
  <si>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</si>
  <si>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</si>
  <si>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</si>
  <si>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</si>
  <si>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</si>
  <si>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</si>
  <si>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</si>
  <si>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</si>
  <si>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</si>
  <si>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</si>
  <si>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</si>
  <si>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</si>
  <si>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</si>
  <si>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</si>
  <si>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</si>
  <si>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</si>
  <si>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</si>
  <si>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</si>
  <si>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</si>
  <si>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</si>
  <si>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</si>
  <si>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</si>
  <si>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</si>
  <si>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</si>
  <si>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</si>
  <si>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</si>
  <si>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</si>
  <si>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</si>
  <si>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</si>
  <si>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</si>
  <si>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</si>
  <si>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</si>
  <si>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</si>
  <si>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</si>
  <si>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</si>
  <si>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</si>
  <si>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</si>
  <si>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</si>
  <si>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</si>
  <si>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</si>
  <si>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</si>
  <si>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</si>
  <si>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</si>
  <si>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</si>
  <si>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</si>
  <si>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</si>
  <si>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</si>
  <si>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</si>
  <si>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</si>
  <si>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</si>
  <si>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</si>
  <si>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</si>
  <si>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</si>
  <si>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</si>
  <si>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</si>
  <si>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</si>
  <si>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</si>
  <si>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</si>
  <si>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</si>
  <si>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</si>
  <si>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</si>
  <si>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</si>
  <si>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</si>
  <si>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</si>
  <si>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</si>
  <si>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</si>
  <si>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</si>
  <si>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</si>
  <si>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</si>
  <si>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</si>
  <si>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</si>
  <si>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</si>
  <si>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</si>
  <si>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</si>
  <si>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</si>
  <si>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</si>
  <si>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</si>
  <si>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</si>
  <si>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</si>
  <si>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</si>
  <si>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</si>
  <si>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</si>
  <si>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</si>
  <si>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</si>
  <si>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</si>
  <si>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</si>
  <si>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</si>
  <si>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</si>
  <si>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</si>
  <si>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</si>
  <si>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</si>
  <si>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</si>
  <si>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</si>
  <si>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</si>
  <si>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</si>
  <si>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</si>
  <si>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</si>
  <si>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</si>
  <si>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</si>
  <si>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</si>
  <si>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</si>
  <si>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</si>
  <si>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</si>
  <si>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</si>
  <si>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</si>
  <si>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</si>
  <si>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</si>
  <si>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</si>
  <si>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</si>
  <si>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</si>
  <si>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</si>
  <si>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</si>
  <si>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</si>
  <si>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</si>
  <si>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</si>
  <si>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</si>
  <si>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</si>
  <si>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</si>
  <si>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</si>
  <si>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</si>
  <si>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</si>
  <si>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</si>
  <si>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</si>
  <si>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</si>
  <si>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</si>
  <si>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</si>
  <si>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</si>
  <si>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</si>
  <si>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</si>
  <si>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</si>
  <si>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</si>
  <si>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</si>
  <si>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</si>
  <si>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</si>
  <si>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</si>
  <si>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</si>
  <si>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</si>
  <si>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</si>
  <si>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</si>
  <si>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</si>
  <si>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</si>
  <si>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</si>
  <si>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</si>
  <si>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</si>
  <si>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</si>
  <si>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</si>
  <si>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</si>
  <si>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</si>
  <si>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</si>
  <si>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</si>
  <si>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</si>
  <si>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</si>
  <si>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</si>
  <si>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</si>
  <si>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</si>
  <si>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</si>
  <si>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</si>
  <si>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</si>
  <si>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</si>
  <si>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</si>
  <si>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</si>
  <si>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</si>
  <si>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</si>
  <si>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</si>
  <si>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</si>
  <si>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</si>
  <si>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</si>
  <si>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</si>
  <si>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</si>
  <si>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</si>
  <si>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</si>
  <si>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</si>
  <si>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</si>
  <si>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</si>
  <si>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</si>
  <si>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</si>
  <si>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</si>
  <si>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</si>
  <si>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</si>
  <si>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</si>
  <si>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</si>
  <si>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</si>
  <si>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</si>
  <si>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</si>
  <si>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</si>
  <si>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</si>
  <si>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</si>
  <si>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</si>
  <si>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</si>
  <si>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</si>
  <si>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</si>
  <si>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</si>
  <si>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</si>
  <si>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</si>
  <si>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</si>
  <si>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</si>
  <si>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</si>
  <si>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</si>
  <si>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</si>
  <si>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</si>
  <si>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</si>
  <si>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</si>
  <si>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</si>
  <si>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</si>
  <si>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</si>
  <si>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</si>
  <si>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</si>
  <si>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</si>
  <si>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</si>
  <si>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</si>
  <si>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</si>
  <si>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</si>
  <si>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</si>
  <si>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</si>
  <si>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</si>
  <si>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</si>
  <si>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</si>
  <si>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</si>
  <si>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</si>
  <si>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</si>
  <si>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</si>
  <si>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</si>
  <si>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</si>
  <si>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</si>
  <si>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</si>
  <si>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</si>
  <si>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</si>
  <si>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</si>
  <si>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</si>
  <si>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</si>
  <si>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</si>
  <si>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</si>
  <si>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</si>
  <si>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</si>
  <si>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</si>
  <si>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</si>
  <si>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</si>
  <si>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</si>
  <si>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</si>
  <si>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</si>
  <si>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</si>
  <si>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</si>
  <si>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</si>
  <si>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</si>
  <si>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</si>
  <si>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</si>
  <si>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</si>
  <si>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</si>
  <si>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</si>
  <si>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</si>
  <si>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</si>
  <si>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</si>
  <si>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</si>
  <si>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</si>
  <si>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</si>
  <si>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</si>
  <si>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</si>
  <si>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</si>
  <si>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</si>
  <si>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</si>
  <si>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</si>
  <si>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</si>
  <si>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</si>
  <si>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</si>
  <si>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</si>
  <si>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</si>
  <si>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</si>
  <si>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</si>
  <si>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</si>
  <si>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</si>
  <si>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</si>
  <si>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</si>
  <si>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</si>
  <si>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</si>
  <si>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</si>
  <si>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</si>
  <si>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</si>
  <si>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</si>
  <si>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</si>
  <si>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</si>
  <si>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</si>
  <si>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</si>
  <si>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</si>
  <si>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</si>
  <si>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</si>
  <si>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</si>
  <si>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</si>
  <si>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</si>
  <si>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</si>
  <si>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</si>
  <si>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</si>
  <si>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</si>
  <si>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</si>
  <si>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</si>
  <si>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</si>
  <si>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</si>
  <si>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</si>
  <si>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</si>
  <si>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</si>
  <si>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</si>
  <si>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</si>
  <si>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</si>
  <si>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</si>
  <si>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</si>
  <si>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</si>
  <si>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</si>
  <si>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</si>
  <si>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</si>
  <si>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</si>
  <si>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</si>
  <si>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</si>
  <si>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</si>
  <si>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</si>
  <si>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</si>
  <si>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</si>
  <si>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</si>
  <si>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</si>
  <si>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</si>
  <si>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</si>
  <si>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</si>
  <si>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</si>
  <si>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</si>
  <si>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</si>
  <si>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</si>
  <si>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</si>
  <si>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</si>
  <si>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</si>
  <si>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</si>
  <si>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</si>
  <si>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</si>
  <si>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</si>
  <si>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</si>
  <si>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</si>
  <si>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</si>
  <si>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</si>
  <si>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</si>
  <si>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</si>
  <si>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</si>
  <si>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</si>
  <si>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</si>
  <si>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</si>
  <si>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</si>
  <si>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</si>
  <si>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</si>
  <si>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</si>
  <si>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</si>
  <si>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</si>
  <si>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</si>
  <si>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</si>
  <si>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</si>
  <si>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</si>
  <si>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</si>
  <si>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</si>
  <si>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</si>
  <si>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</si>
  <si>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</si>
  <si>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</si>
  <si>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</si>
  <si>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</si>
  <si>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</si>
  <si>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</si>
  <si>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</si>
  <si>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</si>
  <si>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</si>
  <si>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</si>
  <si>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</si>
  <si>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</si>
  <si>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</si>
  <si>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</si>
  <si>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</si>
  <si>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</si>
  <si>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</si>
  <si>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</si>
  <si>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</si>
  <si>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</si>
  <si>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</si>
  <si>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</si>
  <si>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</si>
  <si>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</si>
  <si>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</si>
  <si>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</si>
  <si>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</si>
  <si>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</si>
  <si>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</si>
  <si>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</si>
  <si>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</si>
  <si>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</si>
  <si>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</si>
  <si>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</si>
  <si>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</si>
  <si>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</si>
  <si>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</si>
  <si>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</si>
  <si>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</si>
  <si>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</si>
  <si>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</si>
  <si>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</si>
  <si>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</si>
  <si>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</si>
  <si>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</si>
  <si>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</si>
  <si>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</si>
  <si>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</si>
  <si>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</si>
  <si>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</si>
  <si>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</si>
  <si>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</si>
  <si>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</si>
  <si>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</si>
  <si>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</si>
  <si>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</si>
  <si>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</si>
  <si>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</si>
  <si>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</si>
  <si>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</si>
  <si>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</si>
  <si>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</si>
  <si>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</si>
  <si>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</si>
  <si>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</si>
  <si>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</si>
  <si>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</si>
  <si>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</si>
  <si>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</si>
  <si>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</si>
  <si>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</si>
  <si>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</si>
  <si>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</si>
  <si>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</si>
  <si>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</si>
  <si>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</si>
  <si>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</si>
  <si>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</si>
  <si>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</si>
  <si>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</si>
  <si>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</si>
  <si>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</si>
  <si>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</si>
  <si>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</si>
  <si>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</si>
  <si>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</si>
  <si>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</si>
  <si>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</si>
  <si>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</si>
  <si>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</si>
  <si>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</si>
  <si>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</si>
  <si>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</si>
  <si>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</si>
  <si>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</si>
  <si>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</si>
  <si>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</si>
  <si>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</si>
  <si>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</si>
  <si>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</si>
  <si>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</si>
  <si>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</si>
  <si>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</si>
  <si>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</si>
  <si>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</si>
  <si>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</si>
  <si>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</si>
  <si>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</si>
  <si>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</si>
  <si>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</si>
  <si>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</si>
  <si>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</si>
  <si>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</si>
  <si>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</si>
  <si>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</si>
  <si>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</si>
  <si>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</si>
  <si>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</si>
  <si>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</si>
  <si>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</si>
  <si>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</si>
  <si>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</si>
  <si>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</si>
  <si>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</si>
  <si>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</si>
  <si>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</si>
  <si>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</si>
  <si>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</si>
  <si>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</si>
  <si>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</si>
  <si>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</si>
  <si>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</si>
  <si>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</si>
  <si>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</si>
  <si>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</si>
  <si>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</si>
  <si>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</si>
  <si>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</si>
  <si>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</si>
  <si>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</si>
  <si>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</si>
  <si>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</si>
  <si>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</si>
  <si>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</si>
  <si>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</si>
  <si>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</si>
  <si>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</si>
  <si>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</si>
  <si>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</si>
  <si>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</si>
  <si>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</si>
  <si>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</si>
  <si>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</si>
  <si>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</si>
  <si>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</si>
  <si>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</si>
  <si>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</si>
  <si>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</si>
  <si>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</si>
  <si>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</si>
  <si>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</si>
  <si>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</si>
  <si>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</si>
  <si>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</si>
  <si>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</si>
  <si>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</si>
  <si>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</si>
  <si>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</si>
  <si>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</si>
  <si>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</si>
  <si>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</si>
  <si>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</si>
  <si>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</si>
  <si>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</si>
  <si>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</si>
  <si>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</si>
  <si>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</si>
  <si>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</si>
  <si>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</si>
  <si>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</si>
  <si>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</si>
  <si>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</si>
  <si>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</si>
  <si>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</si>
  <si>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</si>
  <si>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</si>
  <si>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</si>
  <si>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</si>
  <si>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</si>
  <si>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</si>
  <si>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</si>
  <si>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</si>
  <si>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</si>
  <si>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</si>
  <si>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</si>
  <si>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</si>
  <si>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</si>
  <si>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</si>
  <si>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</si>
  <si>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</si>
  <si>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</si>
  <si>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</si>
  <si>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</si>
  <si>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</si>
  <si>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</si>
  <si>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</si>
  <si>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</si>
  <si>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</si>
  <si>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</si>
  <si>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</si>
  <si>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</si>
  <si>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</si>
  <si>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</si>
  <si>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</si>
  <si>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</si>
  <si>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</si>
  <si>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</si>
  <si>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</si>
  <si>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</si>
  <si>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</si>
  <si>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</si>
  <si>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</si>
  <si>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</si>
  <si>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</si>
  <si>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</si>
  <si>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</si>
  <si>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</si>
  <si>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</si>
  <si>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</si>
  <si>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</si>
  <si>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</si>
  <si>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</si>
  <si>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</si>
  <si>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</si>
  <si>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</si>
  <si>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</si>
  <si>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</si>
  <si>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</si>
  <si>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</si>
  <si>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</si>
  <si>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</si>
  <si>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</si>
  <si>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</si>
  <si>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</si>
  <si>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</si>
  <si>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</si>
  <si>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</si>
  <si>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</si>
  <si>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</si>
  <si>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</si>
  <si>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</si>
  <si>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</si>
  <si>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</si>
  <si>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</si>
  <si>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</si>
  <si>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</si>
  <si>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</si>
  <si>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</si>
  <si>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</si>
  <si>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</si>
  <si>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</si>
  <si>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</si>
  <si>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</si>
  <si>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</si>
  <si>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</si>
  <si>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</si>
  <si>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</si>
  <si>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</si>
  <si>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</si>
  <si>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</si>
  <si>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</si>
  <si>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</si>
  <si>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</si>
  <si>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</si>
  <si>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</si>
  <si>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</si>
  <si>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</si>
  <si>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</si>
  <si>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</si>
  <si>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</si>
  <si>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</si>
  <si>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</si>
  <si>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</si>
  <si>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</si>
  <si>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</si>
  <si>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</si>
  <si>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</si>
  <si>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</si>
  <si>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</si>
  <si>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</si>
  <si>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</si>
  <si>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</si>
  <si>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</si>
  <si>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</si>
  <si>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</si>
  <si>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</si>
  <si>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</si>
  <si>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</si>
  <si>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</si>
  <si>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</si>
  <si>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</si>
  <si>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</si>
  <si>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</si>
  <si>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</si>
  <si>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</si>
  <si>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</si>
  <si>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</si>
  <si>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</si>
  <si>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</si>
  <si>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</si>
  <si>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</si>
  <si>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</si>
  <si>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</si>
  <si>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</si>
  <si>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</si>
  <si>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</si>
  <si>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</si>
  <si>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</si>
  <si>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</si>
  <si>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</si>
  <si>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</si>
  <si>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</si>
  <si>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</si>
  <si>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</si>
  <si>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</si>
  <si>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</si>
  <si>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</si>
  <si>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</si>
  <si>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</si>
  <si>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</si>
  <si>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</si>
  <si>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</si>
  <si>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</si>
  <si>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</si>
  <si>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</si>
  <si>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</si>
  <si>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</si>
  <si>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</si>
  <si>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</si>
  <si>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</si>
  <si>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</si>
  <si>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</si>
  <si>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dzambrano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</si>
  <si>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</si>
  <si>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</si>
  <si>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</si>
  <si>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</si>
  <si>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</si>
  <si>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</si>
  <si>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</si>
  <si>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</si>
  <si>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</si>
  <si>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</si>
  <si>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</si>
  <si>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</si>
  <si>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</si>
  <si>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</si>
  <si>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</si>
  <si>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</si>
  <si>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</si>
  <si>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</si>
  <si>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</si>
  <si>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</si>
  <si>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</si>
  <si>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</si>
  <si>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</si>
  <si>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</si>
  <si>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</si>
  <si>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</si>
  <si>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</si>
  <si>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</si>
  <si>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</si>
  <si>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</si>
  <si>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</si>
  <si>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</si>
  <si>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</si>
  <si>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</si>
  <si>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</si>
  <si>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</si>
  <si>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</si>
  <si>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</si>
  <si>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</si>
  <si>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</si>
  <si>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</si>
  <si>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NOMBRE CLIENTE</t>
  </si>
  <si>
    <t>id municipio</t>
  </si>
  <si>
    <t>AGROPAISA SAS</t>
  </si>
  <si>
    <t>CASTRO RIBERO ALEXANDER</t>
  </si>
  <si>
    <t>UNISANTANDER SAS</t>
  </si>
  <si>
    <t>QUINTERO MENESES DIGNA ESPERANZA</t>
  </si>
  <si>
    <t>MATEUS GONZALEZ  LILIA</t>
  </si>
  <si>
    <t>MORALES RUEDA LAURA MILENA</t>
  </si>
  <si>
    <t>VETERINARIA LA RED SAS</t>
  </si>
  <si>
    <t>CORREA PACHECO NORALBA</t>
  </si>
  <si>
    <t>GALVIS QUINTERO HENRY</t>
  </si>
  <si>
    <t xml:space="preserve">CL 7 11 31    </t>
  </si>
  <si>
    <t xml:space="preserve">CR 7 6 23    </t>
  </si>
  <si>
    <t xml:space="preserve">DG 30 13 94    </t>
  </si>
  <si>
    <t xml:space="preserve">CR 8 12 52    </t>
  </si>
  <si>
    <t xml:space="preserve">CR 7 7 74    </t>
  </si>
  <si>
    <t xml:space="preserve">CR 16 28 50 BRR ALARCON    </t>
  </si>
  <si>
    <t xml:space="preserve">CR 18 29 40 BRR CENTRO    </t>
  </si>
  <si>
    <t xml:space="preserve">CL 7 10 32    </t>
  </si>
  <si>
    <t xml:space="preserve">CR 16 12 26    </t>
  </si>
  <si>
    <t>TUNJA</t>
  </si>
  <si>
    <t>CURITI</t>
  </si>
  <si>
    <t>SARAVENA</t>
  </si>
  <si>
    <t>LEBRIJA</t>
  </si>
  <si>
    <t>BARBOSA</t>
  </si>
  <si>
    <t>BUCARAMANGA</t>
  </si>
  <si>
    <t>FLORIDABLANCA</t>
  </si>
  <si>
    <t>SOCORRO</t>
  </si>
  <si>
    <t>Distribuidor</t>
  </si>
  <si>
    <t>ALBERTO HERNANDEZ</t>
  </si>
  <si>
    <t>Saravena</t>
  </si>
  <si>
    <t>ahernandez</t>
  </si>
  <si>
    <t>UNIONAGRO SA</t>
  </si>
  <si>
    <t>CR 18 31 82</t>
  </si>
  <si>
    <t>REPREGAN LTDA</t>
  </si>
  <si>
    <t>CR 16 29 A 12</t>
  </si>
  <si>
    <t>AGROCOMERCIAL NOVA SAS</t>
  </si>
  <si>
    <t>CR 11 16 00</t>
  </si>
  <si>
    <t>SAN GIL</t>
  </si>
  <si>
    <t>FEDERACION NACIONAL DE CAFETEROS DE COLOMBIA  </t>
  </si>
  <si>
    <t>CL 1 2 3</t>
  </si>
  <si>
    <t>R</t>
  </si>
  <si>
    <t>Insert into cliente(id_cliente,nom_cliente,tipo_cliente,tiporeg_cliente,division_cliente,freg_cliente,usureg_cliente)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</si>
</sst>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2" fontId="0" fillId="0" borderId="0" xfId="0" quotePrefix="1" applyNumberFormat="1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836</v>
      </c>
      <c r="C1" t="s">
        <v>8</v>
      </c>
      <c r="E1" t="s">
        <v>807</v>
      </c>
      <c r="F1" t="s">
        <v>837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31" customFormat="1" x14ac:dyDescent="0.25">
      <c r="A2">
        <v>10011932</v>
      </c>
      <c r="B2" s="30" t="s">
        <v>838</v>
      </c>
      <c r="C2">
        <v>900345431</v>
      </c>
      <c r="E2" t="s">
        <v>847</v>
      </c>
      <c r="F2" s="31">
        <f>VLOOKUP(G2,'INSERT MUNICIPIO'!E2:F867,2,FALSE)</f>
        <v>294</v>
      </c>
      <c r="G2" t="s">
        <v>856</v>
      </c>
      <c r="H2" t="s">
        <v>864</v>
      </c>
      <c r="I2">
        <v>976420001</v>
      </c>
      <c r="J2" t="s">
        <v>633</v>
      </c>
      <c r="K2"/>
      <c r="L2" t="s">
        <v>865</v>
      </c>
    </row>
    <row r="3" spans="1:12" s="31" customFormat="1" x14ac:dyDescent="0.25">
      <c r="A3">
        <v>10018083</v>
      </c>
      <c r="B3" s="30" t="s">
        <v>839</v>
      </c>
      <c r="C3">
        <v>91111513</v>
      </c>
      <c r="E3" t="s">
        <v>848</v>
      </c>
      <c r="F3" s="31">
        <f>VLOOKUP(G3,'INSERT MUNICIPIO'!E3:F868,2,FALSE)</f>
        <v>723</v>
      </c>
      <c r="G3" t="s">
        <v>857</v>
      </c>
      <c r="H3" t="s">
        <v>864</v>
      </c>
      <c r="I3">
        <v>3006071407</v>
      </c>
      <c r="J3" t="s">
        <v>633</v>
      </c>
      <c r="K3"/>
      <c r="L3" t="s">
        <v>865</v>
      </c>
    </row>
    <row r="4" spans="1:12" s="31" customFormat="1" x14ac:dyDescent="0.25">
      <c r="A4">
        <v>10018129</v>
      </c>
      <c r="B4" s="30" t="s">
        <v>840</v>
      </c>
      <c r="C4">
        <v>834001328</v>
      </c>
      <c r="E4" t="s">
        <v>849</v>
      </c>
      <c r="F4" s="31">
        <f>VLOOKUP(G4,'INSERT MUNICIPIO'!E4:F869,2,FALSE)</f>
        <v>867</v>
      </c>
      <c r="G4" t="s">
        <v>858</v>
      </c>
      <c r="H4" t="s">
        <v>864</v>
      </c>
      <c r="I4">
        <v>978891157</v>
      </c>
      <c r="J4" t="s">
        <v>633</v>
      </c>
      <c r="K4"/>
      <c r="L4" t="s">
        <v>865</v>
      </c>
    </row>
    <row r="5" spans="1:12" s="31" customFormat="1" x14ac:dyDescent="0.25">
      <c r="A5">
        <v>10018142</v>
      </c>
      <c r="B5" s="30" t="s">
        <v>841</v>
      </c>
      <c r="C5">
        <v>60371920</v>
      </c>
      <c r="E5" t="s">
        <v>850</v>
      </c>
      <c r="F5" s="31">
        <f>VLOOKUP(G5,'INSERT MUNICIPIO'!E5:F870,2,FALSE)</f>
        <v>746</v>
      </c>
      <c r="G5" t="s">
        <v>859</v>
      </c>
      <c r="H5" t="s">
        <v>864</v>
      </c>
      <c r="I5">
        <v>976566072</v>
      </c>
      <c r="J5" t="s">
        <v>633</v>
      </c>
      <c r="K5"/>
      <c r="L5" t="s">
        <v>865</v>
      </c>
    </row>
    <row r="6" spans="1:12" s="31" customFormat="1" x14ac:dyDescent="0.25">
      <c r="A6">
        <v>10018245</v>
      </c>
      <c r="B6" s="30" t="s">
        <v>842</v>
      </c>
      <c r="C6">
        <v>51608395</v>
      </c>
      <c r="E6" t="s">
        <v>851</v>
      </c>
      <c r="F6" s="31">
        <f>VLOOKUP(G6,'INSERT MUNICIPIO'!E6:F871,2,FALSE)</f>
        <v>20</v>
      </c>
      <c r="G6" t="s">
        <v>860</v>
      </c>
      <c r="H6" t="s">
        <v>864</v>
      </c>
      <c r="I6">
        <v>977482295</v>
      </c>
      <c r="J6" t="s">
        <v>633</v>
      </c>
      <c r="K6"/>
      <c r="L6" t="s">
        <v>865</v>
      </c>
    </row>
    <row r="7" spans="1:12" s="31" customFormat="1" x14ac:dyDescent="0.25">
      <c r="A7">
        <v>10018277</v>
      </c>
      <c r="B7" s="30" t="s">
        <v>843</v>
      </c>
      <c r="C7">
        <v>63536360</v>
      </c>
      <c r="E7" t="s">
        <v>852</v>
      </c>
      <c r="F7" s="31">
        <f>VLOOKUP(G7,'INSERT MUNICIPIO'!E7:F872,2,FALSE)</f>
        <v>707</v>
      </c>
      <c r="G7" t="s">
        <v>861</v>
      </c>
      <c r="H7" t="s">
        <v>864</v>
      </c>
      <c r="I7">
        <v>976832973</v>
      </c>
      <c r="J7" t="s">
        <v>633</v>
      </c>
      <c r="K7"/>
      <c r="L7" t="s">
        <v>865</v>
      </c>
    </row>
    <row r="8" spans="1:12" s="31" customFormat="1" x14ac:dyDescent="0.25">
      <c r="A8">
        <v>10018298</v>
      </c>
      <c r="B8" s="30" t="s">
        <v>844</v>
      </c>
      <c r="C8">
        <v>900509567</v>
      </c>
      <c r="E8" t="s">
        <v>853</v>
      </c>
      <c r="F8" s="31">
        <f>VLOOKUP(G8,'INSERT MUNICIPIO'!E8:F873,2,FALSE)</f>
        <v>707</v>
      </c>
      <c r="G8" t="s">
        <v>861</v>
      </c>
      <c r="H8" t="s">
        <v>864</v>
      </c>
      <c r="I8">
        <v>946422082</v>
      </c>
      <c r="J8" t="s">
        <v>633</v>
      </c>
      <c r="K8"/>
      <c r="L8" t="s">
        <v>865</v>
      </c>
    </row>
    <row r="9" spans="1:12" s="31" customFormat="1" x14ac:dyDescent="0.25">
      <c r="A9">
        <v>10018330</v>
      </c>
      <c r="B9" s="30" t="s">
        <v>845</v>
      </c>
      <c r="C9">
        <v>63391464</v>
      </c>
      <c r="E9" t="s">
        <v>854</v>
      </c>
      <c r="F9" s="31">
        <f>VLOOKUP(G9,'INSERT MUNICIPIO'!E9:F874,2,FALSE)</f>
        <v>731</v>
      </c>
      <c r="G9" t="s">
        <v>862</v>
      </c>
      <c r="H9" t="s">
        <v>864</v>
      </c>
      <c r="I9">
        <v>976826428</v>
      </c>
      <c r="J9" t="s">
        <v>633</v>
      </c>
      <c r="K9"/>
      <c r="L9" t="s">
        <v>865</v>
      </c>
    </row>
    <row r="10" spans="1:12" s="31" customFormat="1" x14ac:dyDescent="0.25">
      <c r="A10">
        <v>10018344</v>
      </c>
      <c r="B10" s="31" t="s">
        <v>846</v>
      </c>
      <c r="C10">
        <v>91104389</v>
      </c>
      <c r="E10" t="s">
        <v>855</v>
      </c>
      <c r="F10" s="31">
        <f>VLOOKUP(G10,'INSERT MUNICIPIO'!E10:F875,2,FALSE)</f>
        <v>776</v>
      </c>
      <c r="G10" t="s">
        <v>863</v>
      </c>
      <c r="H10" t="s">
        <v>864</v>
      </c>
      <c r="I10">
        <v>977273499</v>
      </c>
      <c r="J10" t="s">
        <v>633</v>
      </c>
      <c r="L10" t="s">
        <v>865</v>
      </c>
    </row>
    <row r="11" spans="1:12" s="31" customFormat="1" x14ac:dyDescent="0.25">
      <c r="A11" s="40">
        <v>10015726</v>
      </c>
      <c r="B11" s="41" t="s">
        <v>868</v>
      </c>
      <c r="C11" s="41">
        <v>804009588</v>
      </c>
      <c r="E11" s="39" t="s">
        <v>869</v>
      </c>
      <c r="F11" s="31">
        <f>VLOOKUP(G11,'INSERT MUNICIPIO'!E11:F876,2,FALSE)</f>
        <v>707</v>
      </c>
      <c r="G11" t="s">
        <v>861</v>
      </c>
      <c r="H11" t="s">
        <v>864</v>
      </c>
      <c r="I11" s="31">
        <v>1111111</v>
      </c>
      <c r="J11" t="s">
        <v>633</v>
      </c>
      <c r="L11" t="s">
        <v>865</v>
      </c>
    </row>
    <row r="12" spans="1:12" s="31" customFormat="1" x14ac:dyDescent="0.25">
      <c r="A12" s="38">
        <v>10018423</v>
      </c>
      <c r="B12" s="39" t="s">
        <v>870</v>
      </c>
      <c r="C12" s="39">
        <v>804012595</v>
      </c>
      <c r="E12" s="39" t="s">
        <v>871</v>
      </c>
      <c r="F12" s="31">
        <f>VLOOKUP(G12,'INSERT MUNICIPIO'!E12:F877,2,FALSE)</f>
        <v>707</v>
      </c>
      <c r="G12" s="39" t="s">
        <v>861</v>
      </c>
      <c r="H12" t="s">
        <v>864</v>
      </c>
      <c r="I12" s="31">
        <v>1111111</v>
      </c>
      <c r="J12" t="s">
        <v>633</v>
      </c>
      <c r="L12" t="s">
        <v>865</v>
      </c>
    </row>
    <row r="13" spans="1:12" s="31" customFormat="1" x14ac:dyDescent="0.25">
      <c r="A13" s="38">
        <v>10018385</v>
      </c>
      <c r="B13" s="39" t="s">
        <v>872</v>
      </c>
      <c r="C13" s="39">
        <v>900840110</v>
      </c>
      <c r="E13" s="39" t="s">
        <v>873</v>
      </c>
      <c r="F13" s="31">
        <f>VLOOKUP(G13,'INSERT MUNICIPIO'!E13:F878,2,FALSE)</f>
        <v>768</v>
      </c>
      <c r="G13" s="39" t="s">
        <v>874</v>
      </c>
      <c r="H13" t="s">
        <v>864</v>
      </c>
      <c r="I13" s="31">
        <v>1111112</v>
      </c>
      <c r="J13" t="s">
        <v>633</v>
      </c>
      <c r="L13" t="s">
        <v>865</v>
      </c>
    </row>
    <row r="14" spans="1:12" s="31" customFormat="1" x14ac:dyDescent="0.25">
      <c r="A14" s="42"/>
      <c r="B14" s="15" t="s">
        <v>875</v>
      </c>
      <c r="C14" s="15">
        <v>860007538</v>
      </c>
      <c r="E14" s="31" t="s">
        <v>876</v>
      </c>
      <c r="F14" s="31">
        <f>VLOOKUP(G14,'INSERT MUNICIPIO'!E14:F879,2,FALSE)</f>
        <v>707</v>
      </c>
      <c r="G14" s="39" t="s">
        <v>861</v>
      </c>
      <c r="H14" t="s">
        <v>864</v>
      </c>
      <c r="I14" s="31">
        <v>1111113</v>
      </c>
      <c r="J14" t="s">
        <v>633</v>
      </c>
      <c r="L14" t="s">
        <v>865</v>
      </c>
    </row>
    <row r="15" spans="1:12" s="31" customFormat="1" x14ac:dyDescent="0.25"/>
    <row r="16" spans="1:12" s="31" customFormat="1" x14ac:dyDescent="0.25"/>
    <row r="17" s="31" customFormat="1" x14ac:dyDescent="0.25"/>
    <row r="18" s="31" customFormat="1" x14ac:dyDescent="0.25"/>
    <row r="19" s="31" customFormat="1" x14ac:dyDescent="0.25"/>
    <row r="20" s="31" customFormat="1" x14ac:dyDescent="0.25"/>
    <row r="21" s="31" customFormat="1" x14ac:dyDescent="0.25"/>
    <row r="22" s="31" customFormat="1" x14ac:dyDescent="0.25"/>
    <row r="23" s="31" customFormat="1" x14ac:dyDescent="0.25"/>
    <row r="24" s="31" customFormat="1" x14ac:dyDescent="0.25"/>
    <row r="25" s="31" customFormat="1" x14ac:dyDescent="0.25"/>
    <row r="26" s="31" customFormat="1" x14ac:dyDescent="0.25"/>
    <row r="27" s="31" customFormat="1" x14ac:dyDescent="0.25"/>
    <row r="28" s="31" customFormat="1" x14ac:dyDescent="0.25"/>
    <row r="29" s="31" customFormat="1" x14ac:dyDescent="0.25"/>
    <row r="30" s="31" customFormat="1" x14ac:dyDescent="0.25"/>
    <row r="31" s="31" customFormat="1" x14ac:dyDescent="0.25"/>
    <row r="32" s="31" customFormat="1" x14ac:dyDescent="0.25"/>
    <row r="33" s="31" customFormat="1" x14ac:dyDescent="0.25"/>
    <row r="34" s="31" customFormat="1" x14ac:dyDescent="0.25"/>
    <row r="35" s="31" customFormat="1" x14ac:dyDescent="0.25"/>
    <row r="36" s="31" customFormat="1" x14ac:dyDescent="0.25"/>
    <row r="37" s="31" customFormat="1" x14ac:dyDescent="0.25"/>
    <row r="38" s="31" customFormat="1" x14ac:dyDescent="0.25"/>
    <row r="39" s="31" customFormat="1" x14ac:dyDescent="0.25"/>
    <row r="40" s="31" customFormat="1" x14ac:dyDescent="0.25"/>
    <row r="41" s="31" customFormat="1" x14ac:dyDescent="0.25"/>
    <row r="42" s="31" customFormat="1" x14ac:dyDescent="0.25"/>
    <row r="43" s="31" customFormat="1" x14ac:dyDescent="0.25"/>
    <row r="44" s="31" customFormat="1" x14ac:dyDescent="0.25"/>
    <row r="45" s="31" customFormat="1" x14ac:dyDescent="0.25"/>
    <row r="46" s="31" customFormat="1" x14ac:dyDescent="0.25"/>
    <row r="47" s="31" customFormat="1" x14ac:dyDescent="0.25"/>
    <row r="48" s="31" customFormat="1" x14ac:dyDescent="0.25"/>
    <row r="49" s="31" customFormat="1" x14ac:dyDescent="0.25"/>
    <row r="50" s="31" customFormat="1" x14ac:dyDescent="0.25"/>
    <row r="51" s="31" customFormat="1" x14ac:dyDescent="0.25"/>
    <row r="52" s="31" customFormat="1" x14ac:dyDescent="0.25"/>
    <row r="53" s="31" customFormat="1" x14ac:dyDescent="0.25"/>
    <row r="54" s="31" customFormat="1" x14ac:dyDescent="0.25"/>
    <row r="55" s="31" customFormat="1" x14ac:dyDescent="0.25"/>
  </sheetData>
  <autoFilter ref="A1:L5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G30" sqref="G30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795</v>
      </c>
      <c r="C2">
        <v>900345431</v>
      </c>
      <c r="D2" s="16" t="s">
        <v>15</v>
      </c>
      <c r="E2" s="30" t="s">
        <v>838</v>
      </c>
      <c r="F2" t="s">
        <v>15</v>
      </c>
      <c r="G2" t="s">
        <v>864</v>
      </c>
      <c r="H2" t="s">
        <v>15</v>
      </c>
      <c r="I2" t="s">
        <v>835</v>
      </c>
      <c r="J2" t="s">
        <v>17</v>
      </c>
      <c r="K2" t="str">
        <f>_xlfn.CONCAT(B2,C2,D2,"'",E2,"'",F2,"'",G2,"'",H2,"'",I2,"'",J2)</f>
        <v>Insert into cliente(id_cliente,nom_cliente,tipo_cliente,division_cliente) values (900345431,'AGROPAISA SAS','Distribuidor','Periferia');</v>
      </c>
    </row>
    <row r="3" spans="1:11" x14ac:dyDescent="0.25">
      <c r="B3" t="s">
        <v>795</v>
      </c>
      <c r="C3">
        <v>91111513</v>
      </c>
      <c r="D3" s="16" t="s">
        <v>15</v>
      </c>
      <c r="E3" s="30" t="s">
        <v>839</v>
      </c>
      <c r="F3" t="s">
        <v>15</v>
      </c>
      <c r="G3" t="s">
        <v>864</v>
      </c>
      <c r="H3" t="s">
        <v>15</v>
      </c>
      <c r="I3" t="s">
        <v>835</v>
      </c>
      <c r="J3" t="s">
        <v>17</v>
      </c>
      <c r="K3" t="str">
        <f t="shared" ref="K3:K9" si="0">_xlfn.CONCAT(B3,C3,D3,"'",E3,"'",F3,"'",G3,"'",H3,"'",I3,"'",J3)</f>
        <v>Insert into cliente(id_cliente,nom_cliente,tipo_cliente,division_cliente) values (91111513,'CASTRO RIBERO ALEXANDER','Distribuidor','Periferia');</v>
      </c>
    </row>
    <row r="4" spans="1:11" x14ac:dyDescent="0.25">
      <c r="B4" t="s">
        <v>795</v>
      </c>
      <c r="C4">
        <v>834001328</v>
      </c>
      <c r="D4" s="16" t="s">
        <v>15</v>
      </c>
      <c r="E4" s="30" t="s">
        <v>840</v>
      </c>
      <c r="F4" t="s">
        <v>15</v>
      </c>
      <c r="G4" t="s">
        <v>864</v>
      </c>
      <c r="H4" t="s">
        <v>15</v>
      </c>
      <c r="I4" t="s">
        <v>835</v>
      </c>
      <c r="J4" t="s">
        <v>17</v>
      </c>
      <c r="K4" t="str">
        <f t="shared" si="0"/>
        <v>Insert into cliente(id_cliente,nom_cliente,tipo_cliente,division_cliente) values (834001328,'UNISANTANDER SAS','Distribuidor','Periferia');</v>
      </c>
    </row>
    <row r="5" spans="1:11" x14ac:dyDescent="0.25">
      <c r="B5" t="s">
        <v>795</v>
      </c>
      <c r="C5">
        <v>60371920</v>
      </c>
      <c r="D5" s="16" t="s">
        <v>15</v>
      </c>
      <c r="E5" s="30" t="s">
        <v>841</v>
      </c>
      <c r="F5" t="s">
        <v>15</v>
      </c>
      <c r="G5" t="s">
        <v>864</v>
      </c>
      <c r="H5" t="s">
        <v>15</v>
      </c>
      <c r="I5" t="s">
        <v>835</v>
      </c>
      <c r="J5" t="s">
        <v>17</v>
      </c>
      <c r="K5" t="str">
        <f t="shared" si="0"/>
        <v>Insert into cliente(id_cliente,nom_cliente,tipo_cliente,division_cliente) values (60371920,'QUINTERO MENESES DIGNA ESPERANZA','Distribuidor','Periferia');</v>
      </c>
    </row>
    <row r="6" spans="1:11" x14ac:dyDescent="0.25">
      <c r="B6" t="s">
        <v>795</v>
      </c>
      <c r="C6">
        <v>51608395</v>
      </c>
      <c r="D6" s="16" t="s">
        <v>15</v>
      </c>
      <c r="E6" s="30" t="s">
        <v>842</v>
      </c>
      <c r="F6" t="s">
        <v>15</v>
      </c>
      <c r="G6" t="s">
        <v>864</v>
      </c>
      <c r="H6" t="s">
        <v>15</v>
      </c>
      <c r="I6" t="s">
        <v>835</v>
      </c>
      <c r="J6" t="s">
        <v>17</v>
      </c>
      <c r="K6" t="str">
        <f t="shared" si="0"/>
        <v>Insert into cliente(id_cliente,nom_cliente,tipo_cliente,division_cliente) values (51608395,'MATEUS GONZALEZ  LILIA','Distribuidor','Periferia');</v>
      </c>
    </row>
    <row r="7" spans="1:11" x14ac:dyDescent="0.25">
      <c r="B7" t="s">
        <v>795</v>
      </c>
      <c r="C7">
        <v>63536360</v>
      </c>
      <c r="D7" s="16" t="s">
        <v>15</v>
      </c>
      <c r="E7" s="30" t="s">
        <v>843</v>
      </c>
      <c r="F7" t="s">
        <v>15</v>
      </c>
      <c r="G7" t="s">
        <v>864</v>
      </c>
      <c r="H7" t="s">
        <v>15</v>
      </c>
      <c r="I7" t="s">
        <v>835</v>
      </c>
      <c r="J7" t="s">
        <v>17</v>
      </c>
      <c r="K7" t="str">
        <f t="shared" si="0"/>
        <v>Insert into cliente(id_cliente,nom_cliente,tipo_cliente,division_cliente) values (63536360,'MORALES RUEDA LAURA MILENA','Distribuidor','Periferia');</v>
      </c>
    </row>
    <row r="8" spans="1:11" x14ac:dyDescent="0.25">
      <c r="B8" t="s">
        <v>795</v>
      </c>
      <c r="C8">
        <v>900509567</v>
      </c>
      <c r="D8" s="16" t="s">
        <v>15</v>
      </c>
      <c r="E8" s="30" t="s">
        <v>844</v>
      </c>
      <c r="F8" t="s">
        <v>15</v>
      </c>
      <c r="G8" t="s">
        <v>864</v>
      </c>
      <c r="H8" t="s">
        <v>15</v>
      </c>
      <c r="I8" t="s">
        <v>835</v>
      </c>
      <c r="J8" t="s">
        <v>17</v>
      </c>
      <c r="K8" t="str">
        <f t="shared" si="0"/>
        <v>Insert into cliente(id_cliente,nom_cliente,tipo_cliente,division_cliente) values (900509567,'VETERINARIA LA RED SAS','Distribuidor','Periferia');</v>
      </c>
    </row>
    <row r="9" spans="1:11" x14ac:dyDescent="0.25">
      <c r="B9" t="s">
        <v>795</v>
      </c>
      <c r="C9">
        <v>63391464</v>
      </c>
      <c r="D9" s="16" t="s">
        <v>15</v>
      </c>
      <c r="E9" s="30" t="s">
        <v>845</v>
      </c>
      <c r="F9" t="s">
        <v>15</v>
      </c>
      <c r="G9" t="s">
        <v>864</v>
      </c>
      <c r="H9" t="s">
        <v>15</v>
      </c>
      <c r="I9" t="s">
        <v>835</v>
      </c>
      <c r="J9" t="s">
        <v>17</v>
      </c>
      <c r="K9" t="str">
        <f t="shared" si="0"/>
        <v>Insert into cliente(id_cliente,nom_cliente,tipo_cliente,division_cliente) values (63391464,'CORREA PACHECO NORALBA','Distribuidor','Periferia');</v>
      </c>
    </row>
    <row r="10" spans="1:11" x14ac:dyDescent="0.25">
      <c r="B10" t="s">
        <v>795</v>
      </c>
      <c r="C10">
        <v>91104389</v>
      </c>
      <c r="D10" s="16" t="s">
        <v>15</v>
      </c>
      <c r="E10" s="31" t="s">
        <v>846</v>
      </c>
      <c r="F10" t="s">
        <v>15</v>
      </c>
      <c r="G10" t="s">
        <v>864</v>
      </c>
      <c r="H10" t="s">
        <v>15</v>
      </c>
      <c r="I10" t="s">
        <v>835</v>
      </c>
      <c r="J10" t="s">
        <v>17</v>
      </c>
      <c r="K10" t="str">
        <f t="shared" ref="K10" si="1">_xlfn.CONCAT(B10,C10,D10,"'",E10,"'",F10,"'",G10,"'",H10,"'",I10,"'",J10)</f>
        <v>Insert into cliente(id_cliente,nom_cliente,tipo_cliente,division_cliente) values (91104389,'GALVIS QUINTERO HENRY','Distribuidor','Periferia');</v>
      </c>
    </row>
    <row r="11" spans="1:11" x14ac:dyDescent="0.25">
      <c r="B11" t="s">
        <v>795</v>
      </c>
      <c r="C11" s="41">
        <v>804009588</v>
      </c>
      <c r="D11" s="16" t="s">
        <v>15</v>
      </c>
      <c r="E11" s="41" t="s">
        <v>868</v>
      </c>
      <c r="F11" t="s">
        <v>15</v>
      </c>
      <c r="G11" t="s">
        <v>864</v>
      </c>
      <c r="H11" t="s">
        <v>15</v>
      </c>
      <c r="I11" t="s">
        <v>835</v>
      </c>
      <c r="J11" t="s">
        <v>17</v>
      </c>
      <c r="K11" t="str">
        <f t="shared" ref="K11:K13" si="2">_xlfn.CONCAT(B11,C11,D11,"'",E11,"'",F11,"'",G11,"'",H11,"'",I11,"'",J11)</f>
        <v>Insert into cliente(id_cliente,nom_cliente,tipo_cliente,division_cliente) values (804009588,'UNIONAGRO SA','Distribuidor','Periferia');</v>
      </c>
    </row>
    <row r="12" spans="1:11" x14ac:dyDescent="0.25">
      <c r="B12" t="s">
        <v>795</v>
      </c>
      <c r="C12" s="39">
        <v>804012595</v>
      </c>
      <c r="D12" s="16" t="s">
        <v>15</v>
      </c>
      <c r="E12" s="39" t="s">
        <v>870</v>
      </c>
      <c r="F12" t="s">
        <v>15</v>
      </c>
      <c r="G12" t="s">
        <v>864</v>
      </c>
      <c r="H12" t="s">
        <v>15</v>
      </c>
      <c r="I12" t="s">
        <v>835</v>
      </c>
      <c r="J12" t="s">
        <v>17</v>
      </c>
      <c r="K12" t="str">
        <f t="shared" si="2"/>
        <v>Insert into cliente(id_cliente,nom_cliente,tipo_cliente,division_cliente) values (804012595,'REPREGAN LTDA','Distribuidor','Periferia');</v>
      </c>
    </row>
    <row r="13" spans="1:11" x14ac:dyDescent="0.25">
      <c r="B13" t="s">
        <v>795</v>
      </c>
      <c r="C13" s="39">
        <v>900840110</v>
      </c>
      <c r="D13" s="16" t="s">
        <v>15</v>
      </c>
      <c r="E13" s="39" t="s">
        <v>872</v>
      </c>
      <c r="F13" t="s">
        <v>15</v>
      </c>
      <c r="G13" t="s">
        <v>864</v>
      </c>
      <c r="H13" t="s">
        <v>15</v>
      </c>
      <c r="I13" t="s">
        <v>835</v>
      </c>
      <c r="J13" t="s">
        <v>17</v>
      </c>
      <c r="K13" t="str">
        <f t="shared" si="2"/>
        <v>Insert into cliente(id_cliente,nom_cliente,tipo_cliente,division_cliente) values (900840110,'AGROCOMERCIAL NOVA SAS','Distribuidor','Periferia');</v>
      </c>
    </row>
    <row r="14" spans="1:11" x14ac:dyDescent="0.25">
      <c r="C14" s="15"/>
      <c r="D14" s="16"/>
      <c r="E14" s="15"/>
    </row>
    <row r="15" spans="1:11" x14ac:dyDescent="0.25">
      <c r="C15" s="30"/>
      <c r="D15" s="16"/>
    </row>
    <row r="16" spans="1:11" x14ac:dyDescent="0.25">
      <c r="C16" s="30"/>
      <c r="D16" s="16"/>
    </row>
    <row r="17" spans="3:4" x14ac:dyDescent="0.25">
      <c r="C17" s="30"/>
      <c r="D17" s="16"/>
    </row>
    <row r="18" spans="3:4" x14ac:dyDescent="0.25">
      <c r="C18" s="30"/>
      <c r="D18" s="16"/>
    </row>
    <row r="19" spans="3:4" x14ac:dyDescent="0.25">
      <c r="C19" s="30"/>
      <c r="D19" s="16"/>
    </row>
    <row r="20" spans="3:4" x14ac:dyDescent="0.25">
      <c r="C20" s="30"/>
      <c r="D20" s="16"/>
    </row>
    <row r="21" spans="3:4" x14ac:dyDescent="0.25">
      <c r="C21" s="30"/>
      <c r="D21" s="16"/>
    </row>
    <row r="22" spans="3:4" x14ac:dyDescent="0.25">
      <c r="C22" s="30"/>
      <c r="D22" s="16"/>
    </row>
    <row r="23" spans="3:4" x14ac:dyDescent="0.25">
      <c r="C23" s="30"/>
      <c r="D23" s="16"/>
    </row>
    <row r="24" spans="3:4" x14ac:dyDescent="0.25">
      <c r="C24" s="30"/>
      <c r="D24" s="16"/>
    </row>
    <row r="25" spans="3:4" x14ac:dyDescent="0.25">
      <c r="C25" s="30"/>
      <c r="D25" s="16"/>
    </row>
    <row r="26" spans="3:4" x14ac:dyDescent="0.25">
      <c r="C26" s="30"/>
      <c r="D26" s="16"/>
    </row>
    <row r="27" spans="3:4" x14ac:dyDescent="0.25">
      <c r="C27" s="30"/>
      <c r="D27" s="16"/>
    </row>
    <row r="28" spans="3:4" x14ac:dyDescent="0.25">
      <c r="C28" s="30"/>
      <c r="D28" s="16"/>
    </row>
    <row r="29" spans="3:4" x14ac:dyDescent="0.25">
      <c r="C29" s="30"/>
      <c r="D29" s="16"/>
    </row>
    <row r="30" spans="3:4" x14ac:dyDescent="0.25">
      <c r="C30" s="30"/>
      <c r="D30" s="16"/>
    </row>
    <row r="31" spans="3:4" x14ac:dyDescent="0.25">
      <c r="C31" s="30"/>
      <c r="D31" s="16"/>
    </row>
    <row r="32" spans="3:4" x14ac:dyDescent="0.25">
      <c r="C32" s="30"/>
      <c r="D32" s="16"/>
    </row>
    <row r="33" spans="3:4" x14ac:dyDescent="0.25">
      <c r="C33" s="30"/>
      <c r="D33" s="16"/>
    </row>
    <row r="34" spans="3:4" x14ac:dyDescent="0.25">
      <c r="C34" s="30"/>
      <c r="D34" s="16"/>
    </row>
    <row r="35" spans="3:4" x14ac:dyDescent="0.25">
      <c r="C35" s="30"/>
      <c r="D35" s="16"/>
    </row>
    <row r="36" spans="3:4" x14ac:dyDescent="0.25">
      <c r="C36" s="30"/>
      <c r="D36" s="16"/>
    </row>
    <row r="37" spans="3:4" x14ac:dyDescent="0.25">
      <c r="C37" s="30"/>
      <c r="D37" s="16"/>
    </row>
    <row r="38" spans="3:4" x14ac:dyDescent="0.25">
      <c r="C38" s="30"/>
      <c r="D38" s="16"/>
    </row>
    <row r="39" spans="3:4" x14ac:dyDescent="0.25">
      <c r="C39" s="30"/>
      <c r="D39" s="16"/>
    </row>
    <row r="40" spans="3:4" x14ac:dyDescent="0.25">
      <c r="C40" s="30"/>
      <c r="D40" s="16"/>
    </row>
    <row r="41" spans="3:4" x14ac:dyDescent="0.25">
      <c r="C41" s="30"/>
      <c r="D41" s="16"/>
    </row>
    <row r="42" spans="3:4" x14ac:dyDescent="0.25">
      <c r="C42" s="30"/>
      <c r="D42" s="16"/>
    </row>
    <row r="43" spans="3:4" x14ac:dyDescent="0.25">
      <c r="C43" s="30"/>
      <c r="D43" s="16"/>
    </row>
    <row r="44" spans="3:4" x14ac:dyDescent="0.25">
      <c r="C44" s="30"/>
      <c r="D44" s="16"/>
    </row>
    <row r="45" spans="3:4" x14ac:dyDescent="0.25">
      <c r="C45" s="30"/>
      <c r="D45" s="16"/>
    </row>
    <row r="46" spans="3:4" x14ac:dyDescent="0.25">
      <c r="C46" s="30"/>
      <c r="D46" s="16"/>
    </row>
    <row r="47" spans="3:4" x14ac:dyDescent="0.25">
      <c r="C47" s="30"/>
      <c r="D47" s="16"/>
    </row>
    <row r="48" spans="3:4" x14ac:dyDescent="0.25">
      <c r="C48" s="30"/>
      <c r="D48" s="16"/>
    </row>
    <row r="49" spans="3:4" x14ac:dyDescent="0.25">
      <c r="C49" s="30"/>
      <c r="D49" s="16"/>
    </row>
    <row r="50" spans="3:4" x14ac:dyDescent="0.25">
      <c r="C50" s="30"/>
      <c r="D50" s="16"/>
    </row>
    <row r="51" spans="3:4" x14ac:dyDescent="0.25">
      <c r="C51" s="30"/>
      <c r="D51" s="16"/>
    </row>
    <row r="52" spans="3:4" x14ac:dyDescent="0.25">
      <c r="C52" s="30"/>
      <c r="D52" s="16"/>
    </row>
    <row r="53" spans="3:4" x14ac:dyDescent="0.25">
      <c r="C53" s="30"/>
      <c r="D53" s="16"/>
    </row>
    <row r="54" spans="3:4" x14ac:dyDescent="0.25">
      <c r="C54" s="30"/>
      <c r="D54" s="16"/>
    </row>
    <row r="55" spans="3:4" x14ac:dyDescent="0.25">
      <c r="C55" s="30"/>
      <c r="D55" s="16"/>
    </row>
    <row r="56" spans="3:4" x14ac:dyDescent="0.25">
      <c r="C56" s="30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E11" sqref="E11:E14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796</v>
      </c>
      <c r="H1" s="1"/>
    </row>
    <row r="2" spans="1:9" x14ac:dyDescent="0.25">
      <c r="A2">
        <v>10008434</v>
      </c>
      <c r="B2" t="s">
        <v>797</v>
      </c>
      <c r="C2" t="s">
        <v>798</v>
      </c>
      <c r="D2" t="s">
        <v>15</v>
      </c>
      <c r="E2">
        <v>900345431</v>
      </c>
      <c r="F2" s="16" t="s">
        <v>15</v>
      </c>
      <c r="G2">
        <v>8</v>
      </c>
      <c r="H2" t="s">
        <v>17</v>
      </c>
      <c r="I2" t="str">
        <f>_xlfn.CONCAT(B2,C2,D2,E2,F2,G2,H2)</f>
        <v>Insert Into cliente_zona(id_clientezona,id_cliente,id_zona) values (NULL,900345431,8);</v>
      </c>
    </row>
    <row r="3" spans="1:9" x14ac:dyDescent="0.25">
      <c r="B3" t="s">
        <v>797</v>
      </c>
      <c r="C3" t="s">
        <v>798</v>
      </c>
      <c r="D3" t="s">
        <v>15</v>
      </c>
      <c r="E3">
        <v>91111513</v>
      </c>
      <c r="F3" s="16" t="s">
        <v>15</v>
      </c>
      <c r="G3">
        <v>8</v>
      </c>
      <c r="H3" t="s">
        <v>17</v>
      </c>
      <c r="I3" t="str">
        <f t="shared" ref="I3:I10" si="0">_xlfn.CONCAT(B3,C3,D3,E3,F3,G3,H3)</f>
        <v>Insert Into cliente_zona(id_clientezona,id_cliente,id_zona) values (NULL,91111513,8);</v>
      </c>
    </row>
    <row r="4" spans="1:9" x14ac:dyDescent="0.25">
      <c r="B4" t="s">
        <v>797</v>
      </c>
      <c r="C4" t="s">
        <v>798</v>
      </c>
      <c r="D4" t="s">
        <v>15</v>
      </c>
      <c r="E4">
        <v>834001328</v>
      </c>
      <c r="F4" s="16" t="s">
        <v>15</v>
      </c>
      <c r="G4">
        <v>8</v>
      </c>
      <c r="H4" t="s">
        <v>17</v>
      </c>
      <c r="I4" t="str">
        <f t="shared" si="0"/>
        <v>Insert Into cliente_zona(id_clientezona,id_cliente,id_zona) values (NULL,834001328,8);</v>
      </c>
    </row>
    <row r="5" spans="1:9" x14ac:dyDescent="0.25">
      <c r="B5" t="s">
        <v>797</v>
      </c>
      <c r="C5" t="s">
        <v>798</v>
      </c>
      <c r="D5" t="s">
        <v>15</v>
      </c>
      <c r="E5">
        <v>60371920</v>
      </c>
      <c r="F5" s="16" t="s">
        <v>15</v>
      </c>
      <c r="G5">
        <v>8</v>
      </c>
      <c r="H5" t="s">
        <v>17</v>
      </c>
      <c r="I5" t="str">
        <f t="shared" si="0"/>
        <v>Insert Into cliente_zona(id_clientezona,id_cliente,id_zona) values (NULL,60371920,8);</v>
      </c>
    </row>
    <row r="6" spans="1:9" x14ac:dyDescent="0.25">
      <c r="B6" t="s">
        <v>797</v>
      </c>
      <c r="C6" t="s">
        <v>798</v>
      </c>
      <c r="D6" t="s">
        <v>15</v>
      </c>
      <c r="E6">
        <v>51608395</v>
      </c>
      <c r="F6" s="16" t="s">
        <v>15</v>
      </c>
      <c r="G6">
        <v>8</v>
      </c>
      <c r="H6" t="s">
        <v>17</v>
      </c>
      <c r="I6" t="str">
        <f t="shared" si="0"/>
        <v>Insert Into cliente_zona(id_clientezona,id_cliente,id_zona) values (NULL,51608395,8);</v>
      </c>
    </row>
    <row r="7" spans="1:9" x14ac:dyDescent="0.25">
      <c r="B7" t="s">
        <v>797</v>
      </c>
      <c r="C7" t="s">
        <v>798</v>
      </c>
      <c r="D7" t="s">
        <v>15</v>
      </c>
      <c r="E7">
        <v>63536360</v>
      </c>
      <c r="F7" s="16" t="s">
        <v>15</v>
      </c>
      <c r="G7">
        <v>8</v>
      </c>
      <c r="H7" t="s">
        <v>17</v>
      </c>
      <c r="I7" t="str">
        <f t="shared" si="0"/>
        <v>Insert Into cliente_zona(id_clientezona,id_cliente,id_zona) values (NULL,63536360,8);</v>
      </c>
    </row>
    <row r="8" spans="1:9" x14ac:dyDescent="0.25">
      <c r="B8" t="s">
        <v>797</v>
      </c>
      <c r="C8" t="s">
        <v>798</v>
      </c>
      <c r="D8" t="s">
        <v>15</v>
      </c>
      <c r="E8">
        <v>900509567</v>
      </c>
      <c r="F8" s="16" t="s">
        <v>15</v>
      </c>
      <c r="G8">
        <v>8</v>
      </c>
      <c r="H8" t="s">
        <v>17</v>
      </c>
      <c r="I8" t="str">
        <f t="shared" si="0"/>
        <v>Insert Into cliente_zona(id_clientezona,id_cliente,id_zona) values (NULL,900509567,8);</v>
      </c>
    </row>
    <row r="9" spans="1:9" x14ac:dyDescent="0.25">
      <c r="B9" t="s">
        <v>797</v>
      </c>
      <c r="C9" t="s">
        <v>798</v>
      </c>
      <c r="D9" t="s">
        <v>15</v>
      </c>
      <c r="E9">
        <v>63391464</v>
      </c>
      <c r="F9" s="16" t="s">
        <v>15</v>
      </c>
      <c r="G9">
        <v>8</v>
      </c>
      <c r="H9" t="s">
        <v>17</v>
      </c>
      <c r="I9" t="str">
        <f t="shared" si="0"/>
        <v>Insert Into cliente_zona(id_clientezona,id_cliente,id_zona) values (NULL,63391464,8);</v>
      </c>
    </row>
    <row r="10" spans="1:9" x14ac:dyDescent="0.25">
      <c r="B10" t="s">
        <v>797</v>
      </c>
      <c r="C10" t="s">
        <v>798</v>
      </c>
      <c r="D10" t="s">
        <v>15</v>
      </c>
      <c r="E10">
        <v>91104389</v>
      </c>
      <c r="F10" s="16" t="s">
        <v>15</v>
      </c>
      <c r="G10">
        <v>8</v>
      </c>
      <c r="H10" t="s">
        <v>17</v>
      </c>
      <c r="I10" t="str">
        <f t="shared" si="0"/>
        <v>Insert Into cliente_zona(id_clientezona,id_cliente,id_zona) values (NULL,91104389,8);</v>
      </c>
    </row>
    <row r="11" spans="1:9" x14ac:dyDescent="0.25">
      <c r="B11" t="s">
        <v>797</v>
      </c>
      <c r="C11" t="s">
        <v>798</v>
      </c>
      <c r="D11" t="s">
        <v>15</v>
      </c>
      <c r="E11" s="41">
        <v>804009588</v>
      </c>
      <c r="F11" s="16" t="s">
        <v>15</v>
      </c>
      <c r="G11">
        <v>8</v>
      </c>
      <c r="H11" t="s">
        <v>17</v>
      </c>
      <c r="I11" t="str">
        <f t="shared" ref="I11:I13" si="1">_xlfn.CONCAT(B11,C11,D11,E11,F11,G11,H11)</f>
        <v>Insert Into cliente_zona(id_clientezona,id_cliente,id_zona) values (NULL,804009588,8);</v>
      </c>
    </row>
    <row r="12" spans="1:9" x14ac:dyDescent="0.25">
      <c r="B12" t="s">
        <v>797</v>
      </c>
      <c r="C12" t="s">
        <v>798</v>
      </c>
      <c r="D12" t="s">
        <v>15</v>
      </c>
      <c r="E12" s="39">
        <v>804012595</v>
      </c>
      <c r="F12" s="16" t="s">
        <v>15</v>
      </c>
      <c r="G12">
        <v>8</v>
      </c>
      <c r="H12" t="s">
        <v>17</v>
      </c>
      <c r="I12" t="str">
        <f t="shared" si="1"/>
        <v>Insert Into cliente_zona(id_clientezona,id_cliente,id_zona) values (NULL,804012595,8);</v>
      </c>
    </row>
    <row r="13" spans="1:9" x14ac:dyDescent="0.25">
      <c r="B13" t="s">
        <v>797</v>
      </c>
      <c r="C13" t="s">
        <v>798</v>
      </c>
      <c r="D13" t="s">
        <v>15</v>
      </c>
      <c r="E13" s="39">
        <v>900840110</v>
      </c>
      <c r="F13" s="16" t="s">
        <v>15</v>
      </c>
      <c r="G13">
        <v>8</v>
      </c>
      <c r="H13" t="s">
        <v>17</v>
      </c>
      <c r="I13" t="str">
        <f t="shared" si="1"/>
        <v>Insert Into cliente_zona(id_clientezona,id_cliente,id_zona) values (NULL,900840110,8);</v>
      </c>
    </row>
    <row r="14" spans="1:9" x14ac:dyDescent="0.25">
      <c r="B14" t="s">
        <v>797</v>
      </c>
      <c r="C14" t="s">
        <v>798</v>
      </c>
      <c r="D14" t="s">
        <v>15</v>
      </c>
      <c r="E14" s="15">
        <v>860007538</v>
      </c>
      <c r="F14" s="16" t="s">
        <v>15</v>
      </c>
      <c r="G14">
        <v>8</v>
      </c>
      <c r="H14" t="s">
        <v>17</v>
      </c>
      <c r="I14" t="str">
        <f t="shared" ref="I14" si="2">_xlfn.CONCAT(B14,C14,D14,E14,F14,G14,H14)</f>
        <v>Insert Into cliente_zona(id_clientezona,id_cliente,id_zona) values (NULL,860007538,8);</v>
      </c>
    </row>
    <row r="15" spans="1:9" x14ac:dyDescent="0.25">
      <c r="E15" s="30"/>
      <c r="F15" s="16"/>
    </row>
    <row r="16" spans="1:9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6" x14ac:dyDescent="0.25">
      <c r="E49" s="30"/>
      <c r="F49" s="16"/>
    </row>
    <row r="50" spans="5:6" x14ac:dyDescent="0.25">
      <c r="E50" s="30"/>
      <c r="F50" s="16"/>
    </row>
    <row r="51" spans="5:6" x14ac:dyDescent="0.25">
      <c r="E51" s="30"/>
      <c r="F51" s="16"/>
    </row>
    <row r="52" spans="5:6" x14ac:dyDescent="0.25">
      <c r="E52" s="30"/>
      <c r="F52" s="16"/>
    </row>
    <row r="53" spans="5:6" x14ac:dyDescent="0.25">
      <c r="E53" s="30"/>
      <c r="F53" s="16"/>
    </row>
    <row r="54" spans="5:6" x14ac:dyDescent="0.25">
      <c r="E54" s="30"/>
      <c r="F54" s="16"/>
    </row>
    <row r="55" spans="5:6" x14ac:dyDescent="0.25">
      <c r="E55" s="30"/>
      <c r="F55" s="16"/>
    </row>
    <row r="56" spans="5:6" x14ac:dyDescent="0.25">
      <c r="E56" s="30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abSelected="1" topLeftCell="D1" workbookViewId="0">
      <selection activeCell="Z1" sqref="Z1:Z1048576"/>
    </sheetView>
  </sheetViews>
  <sheetFormatPr baseColWidth="10" defaultRowHeight="15" x14ac:dyDescent="0.25"/>
  <cols>
    <col min="1" max="1" width="0" style="30" hidden="1" customWidth="1"/>
    <col min="2" max="3" width="11.42578125" style="30"/>
    <col min="4" max="4" width="1.5703125" style="30" customWidth="1"/>
    <col min="5" max="5" width="12" style="30" customWidth="1"/>
    <col min="6" max="6" width="1.5703125" style="30" customWidth="1"/>
    <col min="7" max="7" width="59.42578125" style="30" hidden="1" customWidth="1"/>
    <col min="8" max="8" width="10.85546875" style="30" hidden="1" customWidth="1"/>
    <col min="9" max="9" width="10.85546875" style="30" customWidth="1"/>
    <col min="10" max="10" width="24.42578125" style="30" hidden="1" customWidth="1"/>
    <col min="11" max="11" width="1.5703125" style="30" customWidth="1"/>
    <col min="12" max="12" width="12.7109375" style="30" customWidth="1"/>
    <col min="13" max="13" width="1.5703125" style="30" customWidth="1"/>
    <col min="14" max="14" width="11.7109375" style="30" customWidth="1"/>
    <col min="15" max="15" width="1.5703125" style="30" customWidth="1"/>
    <col min="16" max="16" width="12.85546875" style="30" customWidth="1"/>
    <col min="17" max="17" width="1.5703125" style="30" customWidth="1"/>
    <col min="18" max="18" width="12.85546875" style="30" customWidth="1"/>
    <col min="19" max="19" width="1.5703125" style="30" customWidth="1"/>
    <col min="20" max="20" width="12.85546875" style="30" customWidth="1"/>
    <col min="21" max="21" width="1.5703125" style="30" customWidth="1"/>
    <col min="22" max="22" width="12.85546875" style="30" customWidth="1"/>
    <col min="23" max="23" width="1.5703125" style="30" customWidth="1"/>
    <col min="24" max="24" width="14.140625" style="30" customWidth="1"/>
    <col min="25" max="25" width="1.5703125" style="30" customWidth="1"/>
    <col min="26" max="26" width="15.28515625" style="30" customWidth="1"/>
    <col min="27" max="27" width="1.5703125" style="30" customWidth="1"/>
    <col min="28" max="28" width="12.5703125" style="30" customWidth="1"/>
    <col min="29" max="29" width="1.5703125" style="30" customWidth="1"/>
    <col min="30" max="30" width="12.42578125" style="30" customWidth="1"/>
    <col min="31" max="31" width="2.28515625" style="30" customWidth="1"/>
    <col min="32" max="16384" width="11.42578125" style="30"/>
  </cols>
  <sheetData>
    <row r="1" spans="1:32" customFormat="1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799</v>
      </c>
      <c r="I1" s="1" t="s">
        <v>800</v>
      </c>
      <c r="J1" s="1" t="s">
        <v>801</v>
      </c>
      <c r="K1" s="1"/>
      <c r="L1" s="1" t="s">
        <v>802</v>
      </c>
      <c r="M1" s="1"/>
      <c r="N1" s="1" t="s">
        <v>803</v>
      </c>
      <c r="O1" s="1"/>
      <c r="P1" s="1" t="s">
        <v>804</v>
      </c>
      <c r="Q1" s="1"/>
      <c r="R1" s="1" t="s">
        <v>805</v>
      </c>
      <c r="S1" s="1"/>
      <c r="T1" s="1" t="s">
        <v>806</v>
      </c>
      <c r="U1" s="1"/>
      <c r="V1" s="1" t="s">
        <v>807</v>
      </c>
      <c r="W1" s="1"/>
      <c r="X1" s="1" t="s">
        <v>808</v>
      </c>
      <c r="Y1" s="1"/>
      <c r="Z1" s="1" t="s">
        <v>809</v>
      </c>
      <c r="AA1" s="1"/>
      <c r="AB1" s="1" t="s">
        <v>810</v>
      </c>
      <c r="AC1" s="1"/>
      <c r="AD1" s="1" t="s">
        <v>811</v>
      </c>
    </row>
    <row r="2" spans="1:32" customFormat="1" x14ac:dyDescent="0.25">
      <c r="A2">
        <v>10017174</v>
      </c>
      <c r="B2" t="s">
        <v>812</v>
      </c>
      <c r="C2" t="s">
        <v>798</v>
      </c>
      <c r="D2" t="s">
        <v>15</v>
      </c>
      <c r="E2">
        <v>900345431</v>
      </c>
      <c r="F2" s="16" t="s">
        <v>15</v>
      </c>
      <c r="G2" t="s">
        <v>813</v>
      </c>
      <c r="H2" t="e">
        <f>VLOOKUP($E2,'[1]BD DAVID'!$B$5:$M$1143,10,FALSE)</f>
        <v>#N/A</v>
      </c>
      <c r="I2">
        <f>VLOOKUP($E2,Hoja1!$C$2:$L$51,4,FALSE)</f>
        <v>294</v>
      </c>
      <c r="J2" t="e">
        <f>VLOOKUP($E2,'[1]BD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f>VLOOKUP($E2,Hoja1!$C$2:$L$51,7,FALSE)</f>
        <v>976420001</v>
      </c>
      <c r="Q2" t="s">
        <v>15</v>
      </c>
      <c r="R2" s="17">
        <v>42370</v>
      </c>
      <c r="S2" s="20" t="s">
        <v>15</v>
      </c>
      <c r="T2" s="21" t="s">
        <v>814</v>
      </c>
      <c r="U2" s="20" t="s">
        <v>15</v>
      </c>
      <c r="V2" s="20" t="str">
        <f>VLOOKUP($E2,Hoja1!$C$2:$L$51,3,FALSE)</f>
        <v xml:space="preserve">CL 7 11 31    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867</v>
      </c>
      <c r="AC2" s="20" t="s">
        <v>15</v>
      </c>
      <c r="AD2" t="s">
        <v>814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(NULL,900345431,294,0,0,976420001,42370,'NA','CL 7 11 31    ',0,0,'ahernandez','NA');</v>
      </c>
    </row>
    <row r="3" spans="1:32" customFormat="1" x14ac:dyDescent="0.25">
      <c r="A3">
        <v>10012262</v>
      </c>
      <c r="B3" t="s">
        <v>812</v>
      </c>
      <c r="C3" t="s">
        <v>798</v>
      </c>
      <c r="D3" t="s">
        <v>15</v>
      </c>
      <c r="E3">
        <v>91111513</v>
      </c>
      <c r="F3" s="16" t="s">
        <v>15</v>
      </c>
      <c r="G3" t="s">
        <v>815</v>
      </c>
      <c r="H3" t="e">
        <f>VLOOKUP($E3,'[1]BD DAVID'!$B$5:$M$1143,10,FALSE)</f>
        <v>#N/A</v>
      </c>
      <c r="I3">
        <f>VLOOKUP($E3,Hoja1!$C$2:$L$51,4,FALSE)</f>
        <v>723</v>
      </c>
      <c r="J3" t="e">
        <f>VLOOKUP($E3,'[1]BD DAVID'!$B$5:$M$1144,12,FALSE)</f>
        <v>#N/A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VLOOKUP($E3,Hoja1!$C$2:$L$51,7,FALSE)</f>
        <v>3006071407</v>
      </c>
      <c r="Q3" t="s">
        <v>15</v>
      </c>
      <c r="R3" s="17">
        <v>42370</v>
      </c>
      <c r="S3" s="20" t="s">
        <v>15</v>
      </c>
      <c r="T3" s="21" t="s">
        <v>814</v>
      </c>
      <c r="U3" s="20" t="s">
        <v>15</v>
      </c>
      <c r="V3" s="20" t="str">
        <f>VLOOKUP($E3,Hoja1!$C$2:$L$51,3,FALSE)</f>
        <v xml:space="preserve">CR 7 6 23    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867</v>
      </c>
      <c r="AC3" s="20" t="s">
        <v>15</v>
      </c>
      <c r="AD3" t="s">
        <v>814</v>
      </c>
      <c r="AE3" t="s">
        <v>17</v>
      </c>
      <c r="AF3" t="str">
        <f t="shared" ref="AF3:AF9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(NULL,91111513,723,0,0,3006071407,42370,'NA','CR 7 6 23    ',0,0,'ahernandez','NA');</v>
      </c>
    </row>
    <row r="4" spans="1:32" customFormat="1" x14ac:dyDescent="0.25">
      <c r="A4">
        <v>10013481</v>
      </c>
      <c r="B4" t="s">
        <v>812</v>
      </c>
      <c r="C4" t="s">
        <v>798</v>
      </c>
      <c r="D4" t="s">
        <v>15</v>
      </c>
      <c r="E4">
        <v>834001328</v>
      </c>
      <c r="F4" s="16" t="s">
        <v>15</v>
      </c>
      <c r="G4" t="s">
        <v>816</v>
      </c>
      <c r="H4" t="e">
        <f>VLOOKUP($E4,'[1]BD DAVID'!$B$5:$M$1143,10,FALSE)</f>
        <v>#N/A</v>
      </c>
      <c r="I4">
        <f>VLOOKUP($E4,Hoja1!$C$2:$L$51,4,FALSE)</f>
        <v>867</v>
      </c>
      <c r="J4" t="e">
        <f>VLOOKUP($E4,'[1]BD DAVID'!$B$5:$M$1144,12,FALSE)</f>
        <v>#N/A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VLOOKUP($E4,Hoja1!$C$2:$L$51,7,FALSE)</f>
        <v>978891157</v>
      </c>
      <c r="Q4" t="s">
        <v>15</v>
      </c>
      <c r="R4" s="17">
        <v>42370</v>
      </c>
      <c r="S4" s="20" t="s">
        <v>15</v>
      </c>
      <c r="T4" s="21" t="s">
        <v>814</v>
      </c>
      <c r="U4" s="20" t="s">
        <v>15</v>
      </c>
      <c r="V4" s="20" t="str">
        <f>VLOOKUP($E4,Hoja1!$C$2:$L$51,3,FALSE)</f>
        <v xml:space="preserve">DG 30 13 94    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867</v>
      </c>
      <c r="AC4" s="20" t="s">
        <v>15</v>
      </c>
      <c r="AD4" t="s">
        <v>814</v>
      </c>
      <c r="AE4" t="s">
        <v>17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(NULL,834001328,867,0,0,978891157,42370,'NA','DG 30 13 94    ',0,0,'ahernandez','NA');</v>
      </c>
    </row>
    <row r="5" spans="1:32" customFormat="1" x14ac:dyDescent="0.25">
      <c r="A5">
        <v>10009749</v>
      </c>
      <c r="B5" t="s">
        <v>812</v>
      </c>
      <c r="C5" t="s">
        <v>798</v>
      </c>
      <c r="D5" t="s">
        <v>15</v>
      </c>
      <c r="E5">
        <v>60371920</v>
      </c>
      <c r="F5" s="16" t="s">
        <v>15</v>
      </c>
      <c r="G5" t="s">
        <v>817</v>
      </c>
      <c r="H5" t="e">
        <f>VLOOKUP($E5,'[1]BD DAVID'!$B$5:$M$1143,10,FALSE)</f>
        <v>#N/A</v>
      </c>
      <c r="I5">
        <f>VLOOKUP($E5,Hoja1!$C$2:$L$51,4,FALSE)</f>
        <v>746</v>
      </c>
      <c r="J5" t="e">
        <f>VLOOKUP($E5,'[1]BD DAVID'!$B$5:$M$1144,12,FALSE)</f>
        <v>#N/A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VLOOKUP($E5,Hoja1!$C$2:$L$51,7,FALSE)</f>
        <v>976566072</v>
      </c>
      <c r="Q5" t="s">
        <v>15</v>
      </c>
      <c r="R5" s="17">
        <v>42370</v>
      </c>
      <c r="S5" s="20" t="s">
        <v>15</v>
      </c>
      <c r="T5" s="21" t="s">
        <v>814</v>
      </c>
      <c r="U5" s="20" t="s">
        <v>15</v>
      </c>
      <c r="V5" s="20" t="str">
        <f>VLOOKUP($E5,Hoja1!$C$2:$L$51,3,FALSE)</f>
        <v xml:space="preserve">CR 8 12 52    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867</v>
      </c>
      <c r="AC5" s="20" t="s">
        <v>15</v>
      </c>
      <c r="AD5" t="s">
        <v>814</v>
      </c>
      <c r="AE5" t="s">
        <v>17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(NULL,60371920,746,0,0,976566072,42370,'NA','CR 8 12 52    ',0,0,'ahernandez','NA');</v>
      </c>
    </row>
    <row r="6" spans="1:32" customFormat="1" x14ac:dyDescent="0.25">
      <c r="A6">
        <v>10013941</v>
      </c>
      <c r="B6" t="s">
        <v>812</v>
      </c>
      <c r="C6" t="s">
        <v>798</v>
      </c>
      <c r="D6" t="s">
        <v>15</v>
      </c>
      <c r="E6">
        <v>51608395</v>
      </c>
      <c r="F6" s="16" t="s">
        <v>15</v>
      </c>
      <c r="G6" t="s">
        <v>818</v>
      </c>
      <c r="H6" t="e">
        <f>VLOOKUP($E6,'[1]BD DAVID'!$B$5:$M$1143,10,FALSE)</f>
        <v>#N/A</v>
      </c>
      <c r="I6">
        <f>VLOOKUP($E6,Hoja1!$C$2:$L$51,4,FALSE)</f>
        <v>20</v>
      </c>
      <c r="J6" t="e">
        <f>VLOOKUP($E6,'[1]BD DAVID'!$B$5:$M$1144,12,FALSE)</f>
        <v>#N/A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f>VLOOKUP($E6,Hoja1!$C$2:$L$51,7,FALSE)</f>
        <v>977482295</v>
      </c>
      <c r="Q6" t="s">
        <v>15</v>
      </c>
      <c r="R6" s="17">
        <v>42370</v>
      </c>
      <c r="S6" s="20" t="s">
        <v>15</v>
      </c>
      <c r="T6" s="21" t="s">
        <v>814</v>
      </c>
      <c r="U6" s="20" t="s">
        <v>15</v>
      </c>
      <c r="V6" s="20" t="str">
        <f>VLOOKUP($E6,Hoja1!$C$2:$L$51,3,FALSE)</f>
        <v xml:space="preserve">CR 7 7 74    </v>
      </c>
      <c r="W6" s="20" t="s">
        <v>15</v>
      </c>
      <c r="X6" s="22">
        <v>0</v>
      </c>
      <c r="Y6" s="20" t="s">
        <v>15</v>
      </c>
      <c r="Z6" s="18">
        <v>0</v>
      </c>
      <c r="AA6" s="20" t="s">
        <v>15</v>
      </c>
      <c r="AB6" s="20" t="s">
        <v>867</v>
      </c>
      <c r="AC6" s="20" t="s">
        <v>15</v>
      </c>
      <c r="AD6" t="s">
        <v>814</v>
      </c>
      <c r="AE6" t="s">
        <v>17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(NULL,51608395,20,0,0,977482295,42370,'NA','CR 7 7 74    ',0,0,'ahernandez','NA');</v>
      </c>
    </row>
    <row r="7" spans="1:32" customFormat="1" x14ac:dyDescent="0.25">
      <c r="A7">
        <v>10009752</v>
      </c>
      <c r="B7" t="s">
        <v>812</v>
      </c>
      <c r="C7" t="s">
        <v>798</v>
      </c>
      <c r="D7" t="s">
        <v>15</v>
      </c>
      <c r="E7">
        <v>63536360</v>
      </c>
      <c r="F7" s="16" t="s">
        <v>15</v>
      </c>
      <c r="G7" t="s">
        <v>819</v>
      </c>
      <c r="H7" t="e">
        <f>VLOOKUP($E7,'[1]BD DAVID'!$B$5:$M$1143,10,FALSE)</f>
        <v>#N/A</v>
      </c>
      <c r="I7">
        <f>VLOOKUP($E7,Hoja1!$C$2:$L$51,4,FALSE)</f>
        <v>707</v>
      </c>
      <c r="J7" t="e">
        <f>VLOOKUP($E7,'[1]BD DAVID'!$B$5:$M$1144,12,FALSE)</f>
        <v>#N/A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f>VLOOKUP($E7,Hoja1!$C$2:$L$51,7,FALSE)</f>
        <v>976832973</v>
      </c>
      <c r="Q7" t="s">
        <v>15</v>
      </c>
      <c r="R7" s="17">
        <v>42370</v>
      </c>
      <c r="S7" s="20" t="s">
        <v>15</v>
      </c>
      <c r="T7" s="21" t="s">
        <v>814</v>
      </c>
      <c r="U7" s="20" t="s">
        <v>15</v>
      </c>
      <c r="V7" s="20" t="str">
        <f>VLOOKUP($E7,Hoja1!$C$2:$L$51,3,FALSE)</f>
        <v xml:space="preserve">CR 16 28 50 BRR ALARCON    </v>
      </c>
      <c r="W7" s="20" t="s">
        <v>15</v>
      </c>
      <c r="X7" s="22">
        <v>0</v>
      </c>
      <c r="Y7" s="20" t="s">
        <v>15</v>
      </c>
      <c r="Z7" s="18">
        <v>0</v>
      </c>
      <c r="AA7" s="20" t="s">
        <v>15</v>
      </c>
      <c r="AB7" s="20" t="s">
        <v>867</v>
      </c>
      <c r="AC7" s="20" t="s">
        <v>15</v>
      </c>
      <c r="AD7" t="s">
        <v>814</v>
      </c>
      <c r="AE7" t="s">
        <v>17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(NULL,63536360,707,0,0,976832973,42370,'NA','CR 16 28 50 BRR ALARCON    ',0,0,'ahernandez','NA');</v>
      </c>
    </row>
    <row r="8" spans="1:32" customFormat="1" x14ac:dyDescent="0.25">
      <c r="A8">
        <v>10017916</v>
      </c>
      <c r="B8" t="s">
        <v>812</v>
      </c>
      <c r="C8" t="s">
        <v>798</v>
      </c>
      <c r="D8" t="s">
        <v>15</v>
      </c>
      <c r="E8">
        <v>900509567</v>
      </c>
      <c r="F8" s="16" t="s">
        <v>15</v>
      </c>
      <c r="G8" t="s">
        <v>820</v>
      </c>
      <c r="H8" t="e">
        <f>VLOOKUP($E8,'[1]BD DAVID'!$B$5:$M$1143,10,FALSE)</f>
        <v>#N/A</v>
      </c>
      <c r="I8">
        <f>VLOOKUP($E8,Hoja1!$C$2:$L$51,4,FALSE)</f>
        <v>707</v>
      </c>
      <c r="J8" t="e">
        <f>VLOOKUP($E8,'[1]BD DAVID'!$B$5:$M$1144,12,FALSE)</f>
        <v>#N/A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f>VLOOKUP($E8,Hoja1!$C$2:$L$51,7,FALSE)</f>
        <v>946422082</v>
      </c>
      <c r="Q8" t="s">
        <v>15</v>
      </c>
      <c r="R8" s="17">
        <v>42370</v>
      </c>
      <c r="S8" s="20" t="s">
        <v>15</v>
      </c>
      <c r="T8" s="21" t="s">
        <v>814</v>
      </c>
      <c r="U8" s="20" t="s">
        <v>15</v>
      </c>
      <c r="V8" s="20" t="str">
        <f>VLOOKUP($E8,Hoja1!$C$2:$L$51,3,FALSE)</f>
        <v xml:space="preserve">CR 18 29 40 BRR CENTRO    </v>
      </c>
      <c r="W8" s="20" t="s">
        <v>15</v>
      </c>
      <c r="X8" s="22">
        <v>0</v>
      </c>
      <c r="Y8" s="20" t="s">
        <v>15</v>
      </c>
      <c r="Z8" s="18">
        <v>0</v>
      </c>
      <c r="AA8" s="20" t="s">
        <v>15</v>
      </c>
      <c r="AB8" s="20" t="s">
        <v>867</v>
      </c>
      <c r="AC8" s="20" t="s">
        <v>15</v>
      </c>
      <c r="AD8" t="s">
        <v>814</v>
      </c>
      <c r="AE8" t="s">
        <v>17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(NULL,900509567,707,0,0,946422082,42370,'NA','CR 18 29 40 BRR CENTRO    ',0,0,'ahernandez','NA');</v>
      </c>
    </row>
    <row r="9" spans="1:32" customFormat="1" x14ac:dyDescent="0.25">
      <c r="A9">
        <v>10012998</v>
      </c>
      <c r="B9" t="s">
        <v>812</v>
      </c>
      <c r="C9" t="s">
        <v>798</v>
      </c>
      <c r="D9" t="s">
        <v>15</v>
      </c>
      <c r="E9">
        <v>63391464</v>
      </c>
      <c r="F9" s="16" t="s">
        <v>15</v>
      </c>
      <c r="G9" t="s">
        <v>821</v>
      </c>
      <c r="H9" t="e">
        <f>VLOOKUP($E9,'[1]BD DAVID'!$B$5:$M$1143,10,FALSE)</f>
        <v>#N/A</v>
      </c>
      <c r="I9">
        <f>VLOOKUP($E9,Hoja1!$C$2:$L$51,4,FALSE)</f>
        <v>731</v>
      </c>
      <c r="J9" t="e">
        <f>VLOOKUP($E9,'[1]BD DAVID'!$B$5:$M$1144,12,FALSE)</f>
        <v>#N/A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f>VLOOKUP($E9,Hoja1!$C$2:$L$51,7,FALSE)</f>
        <v>976826428</v>
      </c>
      <c r="Q9" t="s">
        <v>15</v>
      </c>
      <c r="R9" s="17">
        <v>42370</v>
      </c>
      <c r="S9" s="20" t="s">
        <v>15</v>
      </c>
      <c r="T9" s="21" t="s">
        <v>814</v>
      </c>
      <c r="U9" s="20" t="s">
        <v>15</v>
      </c>
      <c r="V9" s="20" t="str">
        <f>VLOOKUP($E9,Hoja1!$C$2:$L$51,3,FALSE)</f>
        <v xml:space="preserve">CL 7 10 32    </v>
      </c>
      <c r="W9" s="20" t="s">
        <v>15</v>
      </c>
      <c r="X9" s="22">
        <v>0</v>
      </c>
      <c r="Y9" s="20" t="s">
        <v>15</v>
      </c>
      <c r="Z9" s="18">
        <v>0</v>
      </c>
      <c r="AA9" s="20" t="s">
        <v>15</v>
      </c>
      <c r="AB9" s="20" t="s">
        <v>867</v>
      </c>
      <c r="AC9" s="20" t="s">
        <v>15</v>
      </c>
      <c r="AD9" t="s">
        <v>814</v>
      </c>
      <c r="AE9" t="s">
        <v>17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(NULL,63391464,731,0,0,976826428,42370,'NA','CL 7 10 32    ',0,0,'ahernandez','NA');</v>
      </c>
    </row>
    <row r="10" spans="1:32" x14ac:dyDescent="0.25">
      <c r="B10" t="s">
        <v>812</v>
      </c>
      <c r="C10" t="s">
        <v>798</v>
      </c>
      <c r="D10" t="s">
        <v>15</v>
      </c>
      <c r="E10">
        <v>91104389</v>
      </c>
      <c r="F10" s="16" t="s">
        <v>15</v>
      </c>
      <c r="G10" t="s">
        <v>821</v>
      </c>
      <c r="H10" t="e">
        <f>VLOOKUP($E10,'[1]BD DAVID'!$B$5:$M$1143,10,FALSE)</f>
        <v>#N/A</v>
      </c>
      <c r="I10">
        <f>VLOOKUP($E10,Hoja1!$C$2:$L$51,4,FALSE)</f>
        <v>776</v>
      </c>
      <c r="J10" t="e">
        <f>VLOOKUP($E10,'[1]BD DAVID'!$B$5:$M$1144,12,FALSE)</f>
        <v>#N/A</v>
      </c>
      <c r="K10" t="s">
        <v>15</v>
      </c>
      <c r="L10">
        <v>0</v>
      </c>
      <c r="M10" t="s">
        <v>15</v>
      </c>
      <c r="N10">
        <v>0</v>
      </c>
      <c r="O10" t="s">
        <v>15</v>
      </c>
      <c r="P10">
        <f>VLOOKUP($E10,Hoja1!$C$2:$L$51,7,FALSE)</f>
        <v>977273499</v>
      </c>
      <c r="Q10" t="s">
        <v>15</v>
      </c>
      <c r="R10" s="17">
        <v>42370</v>
      </c>
      <c r="S10" s="20" t="s">
        <v>15</v>
      </c>
      <c r="T10" s="21" t="s">
        <v>814</v>
      </c>
      <c r="U10" s="20" t="s">
        <v>15</v>
      </c>
      <c r="V10" s="20" t="str">
        <f>VLOOKUP($E10,Hoja1!$C$2:$L$51,3,FALSE)</f>
        <v xml:space="preserve">CR 16 12 26    </v>
      </c>
      <c r="W10" s="20" t="s">
        <v>15</v>
      </c>
      <c r="X10" s="22">
        <v>0</v>
      </c>
      <c r="Y10" s="20" t="s">
        <v>15</v>
      </c>
      <c r="Z10" s="18">
        <v>0</v>
      </c>
      <c r="AA10" s="20" t="s">
        <v>15</v>
      </c>
      <c r="AB10" s="20" t="s">
        <v>867</v>
      </c>
      <c r="AC10" s="20" t="s">
        <v>15</v>
      </c>
      <c r="AD10" t="s">
        <v>814</v>
      </c>
      <c r="AE10" t="s">
        <v>17</v>
      </c>
      <c r="AF10" t="str">
        <f t="shared" ref="AF10" si="1">_xlfn.CONCAT(B10,C10,D10,E10,F10,I10,K10,L10,M10,N10,O10,,P10,Q10,R10,S10,"'",T10,"'",U10,"'",V10,"'",W10,X10,Y10,Z10,AA10,"'",AB10,"'",AC10,"'",AD10,"'",AE10)</f>
        <v>Insert into cliente_municipio(id_clientemunicipio,id_cliente,id_municipio,hect_cliente,hectsemb_cliente,tel_cliente,fcumpleanos_cliente,email_cliente,direccion_cliente,vtotalcompras_cliente,vtotalcomprasnutri_cliente,id_usuario,contacto_cliente) values (NULL,91104389,776,0,0,977273499,42370,'NA','CR 16 12 26    ',0,0,'ahernandez','NA');</v>
      </c>
    </row>
    <row r="11" spans="1:32" x14ac:dyDescent="0.25">
      <c r="B11" t="s">
        <v>812</v>
      </c>
      <c r="C11" t="s">
        <v>798</v>
      </c>
      <c r="D11" t="s">
        <v>15</v>
      </c>
      <c r="E11" s="41">
        <v>804009588</v>
      </c>
      <c r="F11" s="16" t="s">
        <v>15</v>
      </c>
      <c r="G11" t="s">
        <v>821</v>
      </c>
      <c r="H11" t="e">
        <f>VLOOKUP($E11,'[1]BD DAVID'!$B$5:$M$1143,10,FALSE)</f>
        <v>#N/A</v>
      </c>
      <c r="I11">
        <f>VLOOKUP($E11,Hoja1!$C$2:$L$51,4,FALSE)</f>
        <v>707</v>
      </c>
      <c r="J11" t="e">
        <f>VLOOKUP($E11,'[1]BD DAVID'!$B$5:$M$1144,12,FALSE)</f>
        <v>#N/A</v>
      </c>
      <c r="K11" t="s">
        <v>15</v>
      </c>
      <c r="L11">
        <v>0</v>
      </c>
      <c r="M11" t="s">
        <v>15</v>
      </c>
      <c r="N11">
        <v>0</v>
      </c>
      <c r="O11" t="s">
        <v>15</v>
      </c>
      <c r="P11">
        <f>VLOOKUP($E11,Hoja1!$C$2:$L$51,7,FALSE)</f>
        <v>1111111</v>
      </c>
      <c r="Q11" t="s">
        <v>15</v>
      </c>
      <c r="R11" s="17">
        <v>42370</v>
      </c>
      <c r="S11" s="20" t="s">
        <v>15</v>
      </c>
      <c r="T11" s="21" t="s">
        <v>814</v>
      </c>
      <c r="U11" s="20" t="s">
        <v>15</v>
      </c>
      <c r="V11" s="20" t="str">
        <f>VLOOKUP($E11,Hoja1!$C$2:$L$51,3,FALSE)</f>
        <v>CR 18 31 82</v>
      </c>
      <c r="W11" s="20" t="s">
        <v>15</v>
      </c>
      <c r="X11" s="22">
        <v>0</v>
      </c>
      <c r="Y11" s="20" t="s">
        <v>15</v>
      </c>
      <c r="Z11" s="18">
        <v>0</v>
      </c>
      <c r="AA11" s="20" t="s">
        <v>15</v>
      </c>
      <c r="AB11" s="20" t="s">
        <v>867</v>
      </c>
      <c r="AC11" s="20" t="s">
        <v>15</v>
      </c>
      <c r="AD11" t="s">
        <v>814</v>
      </c>
      <c r="AE11" t="s">
        <v>17</v>
      </c>
      <c r="AF11" t="str">
        <f t="shared" ref="AF11:AF13" si="2">_xlfn.CONCAT(B11,C11,D11,E11,F11,I11,K11,L11,M11,N11,O11,,P11,Q11,R11,S11,"'",T11,"'",U11,"'",V11,"'",W11,X11,Y11,Z11,AA11,"'",AB11,"'",AC11,"'",AD11,"'",AE11)</f>
        <v>Insert into cliente_municipio(id_clientemunicipio,id_cliente,id_municipio,hect_cliente,hectsemb_cliente,tel_cliente,fcumpleanos_cliente,email_cliente,direccion_cliente,vtotalcompras_cliente,vtotalcomprasnutri_cliente,id_usuario,contacto_cliente) values (NULL,804009588,707,0,0,1111111,42370,'NA','CR 18 31 82',0,0,'ahernandez','NA');</v>
      </c>
    </row>
    <row r="12" spans="1:32" x14ac:dyDescent="0.25">
      <c r="B12" t="s">
        <v>812</v>
      </c>
      <c r="C12" t="s">
        <v>798</v>
      </c>
      <c r="D12" t="s">
        <v>15</v>
      </c>
      <c r="E12" s="39">
        <v>804012595</v>
      </c>
      <c r="F12" s="16" t="s">
        <v>15</v>
      </c>
      <c r="G12" t="s">
        <v>821</v>
      </c>
      <c r="H12" t="e">
        <f>VLOOKUP($E12,'[1]BD DAVID'!$B$5:$M$1143,10,FALSE)</f>
        <v>#N/A</v>
      </c>
      <c r="I12">
        <f>VLOOKUP($E12,Hoja1!$C$2:$L$51,4,FALSE)</f>
        <v>707</v>
      </c>
      <c r="J12" t="e">
        <f>VLOOKUP($E12,'[1]BD DAVID'!$B$5:$M$1144,12,FALSE)</f>
        <v>#N/A</v>
      </c>
      <c r="K12" t="s">
        <v>15</v>
      </c>
      <c r="L12">
        <v>0</v>
      </c>
      <c r="M12" t="s">
        <v>15</v>
      </c>
      <c r="N12">
        <v>0</v>
      </c>
      <c r="O12" t="s">
        <v>15</v>
      </c>
      <c r="P12">
        <f>VLOOKUP($E12,Hoja1!$C$2:$L$51,7,FALSE)</f>
        <v>1111111</v>
      </c>
      <c r="Q12" t="s">
        <v>15</v>
      </c>
      <c r="R12" s="17">
        <v>42370</v>
      </c>
      <c r="S12" s="20" t="s">
        <v>15</v>
      </c>
      <c r="T12" s="21" t="s">
        <v>814</v>
      </c>
      <c r="U12" s="20" t="s">
        <v>15</v>
      </c>
      <c r="V12" s="20" t="str">
        <f>VLOOKUP($E12,Hoja1!$C$2:$L$51,3,FALSE)</f>
        <v>CR 16 29 A 12</v>
      </c>
      <c r="W12" s="20" t="s">
        <v>15</v>
      </c>
      <c r="X12" s="22">
        <v>0</v>
      </c>
      <c r="Y12" s="20" t="s">
        <v>15</v>
      </c>
      <c r="Z12" s="18">
        <v>0</v>
      </c>
      <c r="AA12" s="20" t="s">
        <v>15</v>
      </c>
      <c r="AB12" s="20" t="s">
        <v>867</v>
      </c>
      <c r="AC12" s="20" t="s">
        <v>15</v>
      </c>
      <c r="AD12" t="s">
        <v>814</v>
      </c>
      <c r="AE12" t="s">
        <v>17</v>
      </c>
      <c r="AF12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(NULL,804012595,707,0,0,1111111,42370,'NA','CR 16 29 A 12',0,0,'ahernandez','NA');</v>
      </c>
    </row>
    <row r="13" spans="1:32" x14ac:dyDescent="0.25">
      <c r="B13" t="s">
        <v>812</v>
      </c>
      <c r="C13" t="s">
        <v>798</v>
      </c>
      <c r="D13" t="s">
        <v>15</v>
      </c>
      <c r="E13" s="39">
        <v>900840110</v>
      </c>
      <c r="F13" s="16" t="s">
        <v>15</v>
      </c>
      <c r="G13" t="s">
        <v>821</v>
      </c>
      <c r="H13" t="e">
        <f>VLOOKUP($E13,'[1]BD DAVID'!$B$5:$M$1143,10,FALSE)</f>
        <v>#N/A</v>
      </c>
      <c r="I13">
        <f>VLOOKUP($E13,Hoja1!$C$2:$L$51,4,FALSE)</f>
        <v>768</v>
      </c>
      <c r="J13" t="e">
        <f>VLOOKUP($E13,'[1]BD DAVID'!$B$5:$M$1144,12,FALSE)</f>
        <v>#N/A</v>
      </c>
      <c r="K13" t="s">
        <v>15</v>
      </c>
      <c r="L13">
        <v>0</v>
      </c>
      <c r="M13" t="s">
        <v>15</v>
      </c>
      <c r="N13">
        <v>0</v>
      </c>
      <c r="O13" t="s">
        <v>15</v>
      </c>
      <c r="P13">
        <f>VLOOKUP($E13,Hoja1!$C$2:$L$51,7,FALSE)</f>
        <v>1111112</v>
      </c>
      <c r="Q13" t="s">
        <v>15</v>
      </c>
      <c r="R13" s="17">
        <v>42370</v>
      </c>
      <c r="S13" s="20" t="s">
        <v>15</v>
      </c>
      <c r="T13" s="21" t="s">
        <v>814</v>
      </c>
      <c r="U13" s="20" t="s">
        <v>15</v>
      </c>
      <c r="V13" s="20" t="str">
        <f>VLOOKUP($E13,Hoja1!$C$2:$L$51,3,FALSE)</f>
        <v>CR 11 16 00</v>
      </c>
      <c r="W13" s="20" t="s">
        <v>15</v>
      </c>
      <c r="X13" s="22">
        <v>0</v>
      </c>
      <c r="Y13" s="20" t="s">
        <v>15</v>
      </c>
      <c r="Z13" s="18">
        <v>0</v>
      </c>
      <c r="AA13" s="20" t="s">
        <v>15</v>
      </c>
      <c r="AB13" s="20" t="s">
        <v>867</v>
      </c>
      <c r="AC13" s="20" t="s">
        <v>15</v>
      </c>
      <c r="AD13" t="s">
        <v>814</v>
      </c>
      <c r="AE13" t="s">
        <v>17</v>
      </c>
      <c r="AF13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(NULL,900840110,768,0,0,1111112,42370,'NA','CR 11 16 00',0,0,'ahernandez','NA');</v>
      </c>
    </row>
    <row r="14" spans="1:32" x14ac:dyDescent="0.25">
      <c r="B14" t="s">
        <v>812</v>
      </c>
      <c r="C14" t="s">
        <v>798</v>
      </c>
      <c r="D14" t="s">
        <v>15</v>
      </c>
      <c r="E14" s="15">
        <v>860007538</v>
      </c>
      <c r="F14" s="16" t="s">
        <v>15</v>
      </c>
      <c r="G14" t="s">
        <v>821</v>
      </c>
      <c r="H14" t="str">
        <f>VLOOKUP($E14,'[1]BD DAVID'!$B$5:$M$1143,10,FALSE)</f>
        <v>Eje Cafetero</v>
      </c>
      <c r="I14">
        <f>VLOOKUP($E14,Hoja1!$C$2:$L$51,4,FALSE)</f>
        <v>707</v>
      </c>
      <c r="J14" t="str">
        <f>VLOOKUP($E14,'[1]BD DAVID'!$B$5:$M$1144,12,FALSE)</f>
        <v>BOGOTÁ D.C.</v>
      </c>
      <c r="K14" t="s">
        <v>15</v>
      </c>
      <c r="L14">
        <v>0</v>
      </c>
      <c r="M14" t="s">
        <v>15</v>
      </c>
      <c r="N14">
        <v>0</v>
      </c>
      <c r="O14" t="s">
        <v>15</v>
      </c>
      <c r="P14">
        <f>VLOOKUP($E14,Hoja1!$C$2:$L$51,7,FALSE)</f>
        <v>1111113</v>
      </c>
      <c r="Q14" t="s">
        <v>15</v>
      </c>
      <c r="R14" s="17">
        <v>42370</v>
      </c>
      <c r="S14" s="20" t="s">
        <v>15</v>
      </c>
      <c r="T14" s="21" t="s">
        <v>814</v>
      </c>
      <c r="U14" s="20" t="s">
        <v>15</v>
      </c>
      <c r="V14" s="20" t="str">
        <f>VLOOKUP($E14,Hoja1!$C$2:$L$51,3,FALSE)</f>
        <v>CL 1 2 3</v>
      </c>
      <c r="W14" s="20" t="s">
        <v>15</v>
      </c>
      <c r="X14" s="22">
        <v>0</v>
      </c>
      <c r="Y14" s="20" t="s">
        <v>15</v>
      </c>
      <c r="Z14" s="18">
        <v>0</v>
      </c>
      <c r="AA14" s="20" t="s">
        <v>15</v>
      </c>
      <c r="AB14" s="20" t="s">
        <v>867</v>
      </c>
      <c r="AC14" s="20" t="s">
        <v>15</v>
      </c>
      <c r="AD14" t="s">
        <v>814</v>
      </c>
      <c r="AE14" t="s">
        <v>17</v>
      </c>
      <c r="AF14" t="str">
        <f t="shared" ref="AF14" si="3">_xlfn.CONCAT(B14,C14,D14,E14,F14,I14,K14,L14,M14,N14,O14,,P14,Q14,R14,S14,"'",T14,"'",U14,"'",V14,"'",W14,X14,Y14,Z14,AA14,"'",AB14,"'",AC14,"'",AD14,"'",AE14)</f>
        <v>Insert into cliente_municipio(id_clientemunicipio,id_cliente,id_municipio,hect_cliente,hectsemb_cliente,tel_cliente,fcumpleanos_cliente,email_cliente,direccion_cliente,vtotalcompras_cliente,vtotalcomprasnutri_cliente,id_usuario,contacto_cliente) values (NULL,860007538,707,0,0,1111113,42370,'NA','CL 1 2 3',0,0,'ahernandez','NA');</v>
      </c>
    </row>
    <row r="15" spans="1:32" x14ac:dyDescent="0.25">
      <c r="F15" s="32"/>
      <c r="R15" s="33"/>
      <c r="S15" s="34"/>
      <c r="T15" s="35"/>
      <c r="U15" s="34"/>
      <c r="V15" s="34"/>
      <c r="W15" s="34"/>
      <c r="X15" s="36"/>
      <c r="Y15" s="34"/>
      <c r="Z15" s="37"/>
      <c r="AA15" s="34"/>
      <c r="AB15" s="34"/>
      <c r="AC15" s="34"/>
    </row>
    <row r="16" spans="1:32" x14ac:dyDescent="0.25">
      <c r="F16" s="32"/>
      <c r="R16" s="33"/>
      <c r="S16" s="34"/>
      <c r="T16" s="35"/>
      <c r="U16" s="34"/>
      <c r="V16" s="34"/>
      <c r="W16" s="34"/>
      <c r="X16" s="36"/>
      <c r="Y16" s="34"/>
      <c r="Z16" s="37"/>
      <c r="AA16" s="34"/>
      <c r="AB16" s="34"/>
      <c r="AC16" s="34"/>
    </row>
    <row r="17" spans="5:29" x14ac:dyDescent="0.25">
      <c r="F17" s="32"/>
      <c r="R17" s="33"/>
      <c r="S17" s="34"/>
      <c r="T17" s="35"/>
      <c r="U17" s="34"/>
      <c r="V17" s="34"/>
      <c r="W17" s="34"/>
      <c r="X17" s="36"/>
      <c r="Y17" s="34"/>
      <c r="Z17" s="37"/>
      <c r="AA17" s="34"/>
      <c r="AB17" s="34"/>
      <c r="AC17" s="34"/>
    </row>
    <row r="18" spans="5:29" x14ac:dyDescent="0.25">
      <c r="F18" s="32"/>
      <c r="R18" s="33"/>
      <c r="S18" s="34"/>
      <c r="T18" s="35"/>
      <c r="U18" s="34"/>
      <c r="V18" s="34"/>
      <c r="W18" s="34"/>
      <c r="X18" s="36"/>
      <c r="Y18" s="34"/>
      <c r="Z18" s="37"/>
      <c r="AA18" s="34"/>
      <c r="AB18" s="34"/>
      <c r="AC18" s="34"/>
    </row>
    <row r="19" spans="5:29" x14ac:dyDescent="0.25">
      <c r="F19" s="32"/>
      <c r="R19" s="33"/>
      <c r="S19" s="34"/>
      <c r="T19" s="35"/>
      <c r="U19" s="34"/>
      <c r="V19" s="34"/>
      <c r="W19" s="34"/>
      <c r="X19" s="36"/>
      <c r="Y19" s="34"/>
      <c r="Z19" s="37"/>
      <c r="AA19" s="34"/>
      <c r="AB19" s="34"/>
      <c r="AC19" s="34"/>
    </row>
    <row r="20" spans="5:29" x14ac:dyDescent="0.25">
      <c r="F20" s="32"/>
      <c r="R20" s="33"/>
      <c r="S20" s="34"/>
      <c r="T20" s="35"/>
      <c r="U20" s="34"/>
      <c r="V20" s="34"/>
      <c r="W20" s="34"/>
      <c r="X20" s="36"/>
      <c r="Y20" s="34"/>
      <c r="Z20" s="37"/>
      <c r="AA20" s="34"/>
      <c r="AB20" s="34"/>
      <c r="AC20" s="34"/>
    </row>
    <row r="21" spans="5:29" x14ac:dyDescent="0.25">
      <c r="F21" s="32"/>
      <c r="R21" s="33"/>
      <c r="S21" s="34"/>
      <c r="T21" s="35"/>
      <c r="U21" s="34"/>
      <c r="V21" s="34"/>
      <c r="W21" s="34"/>
      <c r="X21" s="36"/>
      <c r="Y21" s="34"/>
      <c r="Z21" s="37"/>
      <c r="AA21" s="34"/>
      <c r="AB21" s="34"/>
      <c r="AC21" s="34"/>
    </row>
    <row r="22" spans="5:29" x14ac:dyDescent="0.25">
      <c r="F22" s="32"/>
      <c r="R22" s="33"/>
      <c r="S22" s="34"/>
      <c r="T22" s="35"/>
      <c r="U22" s="34"/>
      <c r="V22" s="34"/>
      <c r="W22" s="34"/>
      <c r="X22" s="36"/>
      <c r="Y22" s="34"/>
      <c r="Z22" s="37"/>
      <c r="AA22" s="34"/>
      <c r="AB22" s="34"/>
      <c r="AC22" s="34"/>
    </row>
    <row r="23" spans="5:29" x14ac:dyDescent="0.25">
      <c r="F23" s="32"/>
      <c r="R23" s="33"/>
      <c r="S23" s="34"/>
      <c r="T23" s="35"/>
      <c r="U23" s="34"/>
      <c r="V23" s="34"/>
      <c r="W23" s="34"/>
      <c r="X23" s="36"/>
      <c r="Y23" s="34"/>
      <c r="Z23" s="37"/>
      <c r="AA23" s="34"/>
      <c r="AB23" s="34"/>
      <c r="AC23" s="34"/>
    </row>
    <row r="24" spans="5:29" x14ac:dyDescent="0.25">
      <c r="F24" s="32"/>
      <c r="R24" s="33"/>
      <c r="S24" s="34"/>
      <c r="T24" s="35"/>
      <c r="U24" s="34"/>
      <c r="V24" s="34"/>
      <c r="W24" s="34"/>
      <c r="X24" s="36"/>
      <c r="Y24" s="34"/>
      <c r="Z24" s="37"/>
      <c r="AA24" s="34"/>
      <c r="AB24" s="34"/>
      <c r="AC24" s="34"/>
    </row>
    <row r="25" spans="5:29" x14ac:dyDescent="0.25">
      <c r="F25" s="32"/>
      <c r="R25" s="33"/>
      <c r="S25" s="34"/>
      <c r="T25" s="35"/>
      <c r="U25" s="34"/>
      <c r="V25" s="34"/>
      <c r="W25" s="34"/>
      <c r="X25" s="36"/>
      <c r="Y25" s="34"/>
      <c r="Z25" s="37"/>
      <c r="AA25" s="34"/>
      <c r="AB25" s="34"/>
      <c r="AC25" s="34"/>
    </row>
    <row r="26" spans="5:29" x14ac:dyDescent="0.25">
      <c r="F26" s="32"/>
      <c r="R26" s="33"/>
      <c r="S26" s="34"/>
      <c r="T26" s="35"/>
      <c r="U26" s="34"/>
      <c r="V26" s="34"/>
      <c r="W26" s="34"/>
      <c r="X26" s="36"/>
      <c r="Y26" s="34"/>
      <c r="Z26" s="37"/>
      <c r="AA26" s="34"/>
      <c r="AB26" s="34"/>
      <c r="AC26" s="34"/>
    </row>
    <row r="27" spans="5:29" x14ac:dyDescent="0.25">
      <c r="F27" s="32"/>
      <c r="R27" s="33"/>
      <c r="S27" s="34"/>
      <c r="T27" s="35"/>
      <c r="U27" s="34"/>
      <c r="V27" s="34"/>
      <c r="W27" s="34"/>
      <c r="X27" s="36"/>
      <c r="Y27" s="34"/>
      <c r="Z27" s="37"/>
      <c r="AA27" s="34"/>
      <c r="AB27" s="34"/>
      <c r="AC27" s="34"/>
    </row>
    <row r="28" spans="5:29" x14ac:dyDescent="0.25">
      <c r="F28" s="32"/>
      <c r="R28" s="33"/>
      <c r="S28" s="34"/>
      <c r="T28" s="35"/>
      <c r="U28" s="34"/>
      <c r="V28" s="34"/>
      <c r="W28" s="34"/>
      <c r="X28" s="36"/>
      <c r="Y28" s="34"/>
      <c r="Z28" s="37"/>
      <c r="AA28" s="34"/>
      <c r="AB28" s="34"/>
      <c r="AC28" s="34"/>
    </row>
    <row r="29" spans="5:29" x14ac:dyDescent="0.25">
      <c r="E29" s="36"/>
      <c r="F29" s="32"/>
      <c r="R29" s="33"/>
      <c r="S29" s="34"/>
      <c r="T29" s="35"/>
      <c r="U29" s="34"/>
      <c r="V29" s="34"/>
      <c r="W29" s="34"/>
      <c r="X29" s="36"/>
      <c r="Y29" s="34"/>
      <c r="Z29" s="37"/>
      <c r="AA29" s="34"/>
      <c r="AB29" s="34"/>
      <c r="AC29" s="34"/>
    </row>
    <row r="30" spans="5:29" x14ac:dyDescent="0.25">
      <c r="F30" s="32"/>
      <c r="R30" s="33"/>
      <c r="S30" s="34"/>
      <c r="T30" s="35"/>
      <c r="U30" s="34"/>
      <c r="V30" s="34"/>
      <c r="W30" s="34"/>
      <c r="X30" s="36"/>
      <c r="Y30" s="34"/>
      <c r="Z30" s="37"/>
      <c r="AA30" s="34"/>
      <c r="AB30" s="34"/>
      <c r="AC30" s="34"/>
    </row>
    <row r="31" spans="5:29" x14ac:dyDescent="0.25">
      <c r="F31" s="32"/>
      <c r="R31" s="33"/>
      <c r="S31" s="34"/>
      <c r="T31" s="35"/>
      <c r="U31" s="34"/>
      <c r="V31" s="34"/>
      <c r="W31" s="34"/>
      <c r="X31" s="36"/>
      <c r="Y31" s="34"/>
      <c r="Z31" s="37"/>
      <c r="AA31" s="34"/>
      <c r="AB31" s="34"/>
      <c r="AC31" s="34"/>
    </row>
    <row r="32" spans="5:29" x14ac:dyDescent="0.25">
      <c r="F32" s="32"/>
      <c r="R32" s="33"/>
      <c r="S32" s="34"/>
      <c r="T32" s="35"/>
      <c r="U32" s="34"/>
      <c r="V32" s="34"/>
      <c r="W32" s="34"/>
      <c r="X32" s="36"/>
      <c r="Y32" s="34"/>
      <c r="Z32" s="37"/>
      <c r="AA32" s="34"/>
      <c r="AB32" s="34"/>
      <c r="AC32" s="34"/>
    </row>
    <row r="33" spans="6:29" x14ac:dyDescent="0.25">
      <c r="F33" s="32"/>
      <c r="R33" s="33"/>
      <c r="S33" s="34"/>
      <c r="T33" s="35"/>
      <c r="U33" s="34"/>
      <c r="V33" s="34"/>
      <c r="W33" s="34"/>
      <c r="X33" s="36"/>
      <c r="Y33" s="34"/>
      <c r="Z33" s="37"/>
      <c r="AA33" s="34"/>
      <c r="AB33" s="34"/>
      <c r="AC33" s="34"/>
    </row>
    <row r="34" spans="6:29" x14ac:dyDescent="0.25">
      <c r="F34" s="32"/>
      <c r="R34" s="33"/>
      <c r="S34" s="34"/>
      <c r="T34" s="35"/>
      <c r="U34" s="34"/>
      <c r="V34" s="34"/>
      <c r="W34" s="34"/>
      <c r="X34" s="36"/>
      <c r="Y34" s="34"/>
      <c r="Z34" s="37"/>
      <c r="AA34" s="34"/>
      <c r="AB34" s="34"/>
      <c r="AC34" s="34"/>
    </row>
    <row r="35" spans="6:29" x14ac:dyDescent="0.25">
      <c r="F35" s="32"/>
      <c r="R35" s="33"/>
      <c r="S35" s="34"/>
      <c r="T35" s="35"/>
      <c r="U35" s="34"/>
      <c r="V35" s="34"/>
      <c r="W35" s="34"/>
      <c r="X35" s="36"/>
      <c r="Y35" s="34"/>
      <c r="Z35" s="37"/>
      <c r="AA35" s="34"/>
      <c r="AB35" s="34"/>
      <c r="AC35" s="34"/>
    </row>
    <row r="36" spans="6:29" x14ac:dyDescent="0.25">
      <c r="F36" s="32"/>
      <c r="R36" s="33"/>
      <c r="S36" s="34"/>
      <c r="T36" s="35"/>
      <c r="U36" s="34"/>
      <c r="V36" s="34"/>
      <c r="W36" s="34"/>
      <c r="X36" s="36"/>
      <c r="Y36" s="34"/>
      <c r="Z36" s="37"/>
      <c r="AA36" s="34"/>
      <c r="AB36" s="34"/>
      <c r="AC36" s="34"/>
    </row>
    <row r="37" spans="6:29" x14ac:dyDescent="0.25">
      <c r="F37" s="32"/>
      <c r="R37" s="33"/>
      <c r="S37" s="34"/>
      <c r="T37" s="35"/>
      <c r="U37" s="34"/>
      <c r="V37" s="34"/>
      <c r="W37" s="34"/>
      <c r="X37" s="36"/>
      <c r="Y37" s="34"/>
      <c r="Z37" s="37"/>
      <c r="AA37" s="34"/>
      <c r="AB37" s="34"/>
      <c r="AC37" s="34"/>
    </row>
    <row r="38" spans="6:29" x14ac:dyDescent="0.25">
      <c r="F38" s="32"/>
      <c r="R38" s="33"/>
      <c r="S38" s="34"/>
      <c r="T38" s="35"/>
      <c r="U38" s="34"/>
      <c r="V38" s="34"/>
      <c r="W38" s="34"/>
      <c r="X38" s="36"/>
      <c r="Y38" s="34"/>
      <c r="Z38" s="37"/>
      <c r="AA38" s="34"/>
      <c r="AB38" s="34"/>
      <c r="AC38" s="34"/>
    </row>
    <row r="39" spans="6:29" x14ac:dyDescent="0.25">
      <c r="F39" s="32"/>
      <c r="R39" s="33"/>
      <c r="S39" s="34"/>
      <c r="T39" s="35"/>
      <c r="U39" s="34"/>
      <c r="V39" s="34"/>
      <c r="W39" s="34"/>
      <c r="X39" s="36"/>
      <c r="Y39" s="34"/>
      <c r="Z39" s="37"/>
      <c r="AA39" s="34"/>
      <c r="AB39" s="34"/>
      <c r="AC39" s="34"/>
    </row>
    <row r="40" spans="6:29" x14ac:dyDescent="0.25">
      <c r="F40" s="32"/>
      <c r="R40" s="33"/>
      <c r="S40" s="34"/>
      <c r="T40" s="35"/>
      <c r="U40" s="34"/>
      <c r="V40" s="34"/>
      <c r="W40" s="34"/>
      <c r="X40" s="36"/>
      <c r="Y40" s="34"/>
      <c r="Z40" s="37"/>
      <c r="AA40" s="34"/>
      <c r="AB40" s="34"/>
      <c r="AC40" s="34"/>
    </row>
    <row r="41" spans="6:29" x14ac:dyDescent="0.25">
      <c r="F41" s="32"/>
      <c r="R41" s="33"/>
      <c r="S41" s="34"/>
      <c r="T41" s="35"/>
      <c r="U41" s="34"/>
      <c r="V41" s="34"/>
      <c r="W41" s="34"/>
      <c r="X41" s="36"/>
      <c r="Y41" s="34"/>
      <c r="Z41" s="37"/>
      <c r="AA41" s="34"/>
      <c r="AB41" s="34"/>
      <c r="AC41" s="34"/>
    </row>
    <row r="42" spans="6:29" x14ac:dyDescent="0.25">
      <c r="F42" s="32"/>
      <c r="R42" s="33"/>
      <c r="S42" s="34"/>
      <c r="T42" s="35"/>
      <c r="U42" s="34"/>
      <c r="V42" s="34"/>
      <c r="W42" s="34"/>
      <c r="X42" s="36"/>
      <c r="Y42" s="34"/>
      <c r="Z42" s="37"/>
      <c r="AA42" s="34"/>
      <c r="AB42" s="34"/>
      <c r="AC42" s="34"/>
    </row>
    <row r="43" spans="6:29" x14ac:dyDescent="0.25">
      <c r="F43" s="32"/>
      <c r="R43" s="33"/>
      <c r="S43" s="34"/>
      <c r="T43" s="35"/>
      <c r="U43" s="34"/>
      <c r="V43" s="34"/>
      <c r="W43" s="34"/>
      <c r="X43" s="36"/>
      <c r="Y43" s="34"/>
      <c r="Z43" s="37"/>
      <c r="AA43" s="34"/>
      <c r="AB43" s="34"/>
      <c r="AC43" s="34"/>
    </row>
    <row r="44" spans="6:29" x14ac:dyDescent="0.25">
      <c r="F44" s="32"/>
      <c r="R44" s="33"/>
      <c r="S44" s="34"/>
      <c r="T44" s="35"/>
      <c r="U44" s="34"/>
      <c r="V44" s="34"/>
      <c r="W44" s="34"/>
      <c r="X44" s="36"/>
      <c r="Y44" s="34"/>
      <c r="Z44" s="37"/>
      <c r="AA44" s="34"/>
      <c r="AB44" s="34"/>
      <c r="AC44" s="34"/>
    </row>
    <row r="45" spans="6:29" x14ac:dyDescent="0.25">
      <c r="F45" s="32"/>
      <c r="R45" s="33"/>
      <c r="S45" s="34"/>
      <c r="T45" s="35"/>
      <c r="U45" s="34"/>
      <c r="V45" s="34"/>
      <c r="W45" s="34"/>
      <c r="X45" s="36"/>
      <c r="Y45" s="34"/>
      <c r="Z45" s="37"/>
      <c r="AA45" s="34"/>
      <c r="AB45" s="34"/>
      <c r="AC45" s="34"/>
    </row>
    <row r="46" spans="6:29" x14ac:dyDescent="0.25">
      <c r="F46" s="32"/>
      <c r="R46" s="33"/>
      <c r="S46" s="34"/>
      <c r="T46" s="35"/>
      <c r="U46" s="34"/>
      <c r="V46" s="34"/>
      <c r="W46" s="34"/>
      <c r="X46" s="36"/>
      <c r="Y46" s="34"/>
      <c r="Z46" s="37"/>
      <c r="AA46" s="34"/>
      <c r="AB46" s="34"/>
      <c r="AC46" s="34"/>
    </row>
    <row r="47" spans="6:29" x14ac:dyDescent="0.25">
      <c r="F47" s="32"/>
      <c r="R47" s="33"/>
      <c r="S47" s="34"/>
      <c r="T47" s="35"/>
      <c r="U47" s="34"/>
      <c r="V47" s="34"/>
      <c r="W47" s="34"/>
      <c r="X47" s="36"/>
      <c r="Y47" s="34"/>
      <c r="Z47" s="37"/>
      <c r="AA47" s="34"/>
      <c r="AB47" s="34"/>
      <c r="AC47" s="34"/>
    </row>
    <row r="48" spans="6:29" x14ac:dyDescent="0.25">
      <c r="F48" s="32"/>
      <c r="R48" s="33"/>
      <c r="S48" s="34"/>
      <c r="T48" s="35"/>
      <c r="U48" s="34"/>
      <c r="V48" s="34"/>
      <c r="W48" s="34"/>
      <c r="X48" s="36"/>
      <c r="Y48" s="34"/>
      <c r="Z48" s="37"/>
      <c r="AA48" s="34"/>
      <c r="AB48" s="34"/>
      <c r="AC48" s="34"/>
    </row>
    <row r="49" spans="5:29" x14ac:dyDescent="0.25">
      <c r="F49" s="32"/>
      <c r="R49" s="33"/>
      <c r="S49" s="34"/>
      <c r="T49" s="35"/>
      <c r="U49" s="34"/>
      <c r="V49" s="34"/>
      <c r="W49" s="34"/>
      <c r="X49" s="36"/>
      <c r="Y49" s="34"/>
      <c r="Z49" s="37"/>
      <c r="AA49" s="34"/>
      <c r="AB49" s="34"/>
      <c r="AC49" s="34"/>
    </row>
    <row r="50" spans="5:29" x14ac:dyDescent="0.25">
      <c r="F50" s="32"/>
      <c r="R50" s="33"/>
      <c r="S50" s="34"/>
      <c r="T50" s="35"/>
      <c r="U50" s="34"/>
      <c r="V50" s="34"/>
      <c r="W50" s="34"/>
      <c r="X50" s="36"/>
      <c r="Y50" s="34"/>
      <c r="Z50" s="37"/>
      <c r="AA50" s="34"/>
      <c r="AB50" s="34"/>
      <c r="AC50" s="34"/>
    </row>
    <row r="51" spans="5:29" x14ac:dyDescent="0.25">
      <c r="F51" s="32"/>
      <c r="R51" s="33"/>
      <c r="S51" s="34"/>
      <c r="T51" s="35"/>
      <c r="U51" s="34"/>
      <c r="V51" s="34"/>
      <c r="W51" s="34"/>
      <c r="X51" s="36"/>
      <c r="Y51" s="34"/>
      <c r="Z51" s="37"/>
      <c r="AA51" s="34"/>
      <c r="AB51" s="34"/>
      <c r="AC51" s="34"/>
    </row>
    <row r="52" spans="5:29" x14ac:dyDescent="0.25">
      <c r="F52" s="32"/>
      <c r="R52" s="33"/>
      <c r="S52" s="34"/>
      <c r="T52" s="35"/>
      <c r="U52" s="34"/>
      <c r="V52" s="34"/>
      <c r="W52" s="34"/>
      <c r="X52" s="36"/>
      <c r="Y52" s="34"/>
      <c r="Z52" s="37"/>
      <c r="AA52" s="34"/>
      <c r="AB52" s="34"/>
      <c r="AC52" s="34"/>
    </row>
    <row r="53" spans="5:29" x14ac:dyDescent="0.25">
      <c r="F53" s="32"/>
      <c r="R53" s="34"/>
      <c r="S53" s="34"/>
      <c r="T53" s="35"/>
      <c r="U53" s="34"/>
      <c r="V53" s="34"/>
      <c r="W53" s="34"/>
      <c r="X53" s="36"/>
      <c r="Y53" s="34"/>
      <c r="Z53" s="37"/>
      <c r="AA53" s="34"/>
      <c r="AB53" s="34"/>
      <c r="AC53" s="34"/>
    </row>
    <row r="54" spans="5:29" x14ac:dyDescent="0.25">
      <c r="F54" s="32"/>
      <c r="R54" s="34"/>
      <c r="S54" s="34"/>
      <c r="T54" s="35"/>
      <c r="U54" s="34"/>
      <c r="V54" s="34"/>
      <c r="W54" s="34"/>
      <c r="X54" s="36"/>
      <c r="Y54" s="34"/>
      <c r="Z54" s="37"/>
      <c r="AA54" s="34"/>
      <c r="AB54" s="34"/>
      <c r="AC54" s="34"/>
    </row>
    <row r="55" spans="5:29" x14ac:dyDescent="0.25">
      <c r="F55" s="32"/>
      <c r="R55" s="34"/>
      <c r="S55" s="34"/>
      <c r="T55" s="35"/>
      <c r="U55" s="34"/>
      <c r="V55" s="34"/>
      <c r="W55" s="34"/>
      <c r="X55" s="36"/>
      <c r="Y55" s="34"/>
      <c r="Z55" s="37"/>
      <c r="AA55" s="34"/>
      <c r="AB55" s="34"/>
      <c r="AC55" s="34"/>
    </row>
    <row r="56" spans="5:29" x14ac:dyDescent="0.25">
      <c r="F56" s="32"/>
      <c r="R56" s="34"/>
      <c r="S56" s="34"/>
      <c r="T56" s="35"/>
      <c r="U56" s="34"/>
      <c r="V56" s="34"/>
      <c r="W56" s="34"/>
      <c r="X56" s="36"/>
      <c r="Y56" s="34"/>
      <c r="Z56" s="37"/>
      <c r="AA56" s="34"/>
      <c r="AB56" s="34"/>
      <c r="AC56" s="34"/>
    </row>
    <row r="57" spans="5:29" x14ac:dyDescent="0.25">
      <c r="E57" s="32"/>
      <c r="F57" s="32"/>
      <c r="R57" s="34"/>
      <c r="S57" s="34"/>
      <c r="T57" s="35"/>
      <c r="U57" s="34"/>
      <c r="V57" s="34"/>
      <c r="W57" s="34"/>
      <c r="X57" s="36"/>
      <c r="Y57" s="34"/>
      <c r="Z57" s="37"/>
      <c r="AA57" s="34"/>
      <c r="AB57" s="34"/>
      <c r="AC57" s="34"/>
    </row>
    <row r="58" spans="5:29" x14ac:dyDescent="0.25">
      <c r="E58" s="32"/>
      <c r="F58" s="32"/>
      <c r="R58" s="34"/>
      <c r="S58" s="34"/>
      <c r="T58" s="35"/>
      <c r="U58" s="34"/>
      <c r="V58" s="34"/>
      <c r="W58" s="34"/>
      <c r="X58" s="36"/>
      <c r="Y58" s="34"/>
      <c r="Z58" s="37"/>
      <c r="AA58" s="34"/>
      <c r="AB58" s="34"/>
      <c r="AC58" s="34"/>
    </row>
    <row r="59" spans="5:29" x14ac:dyDescent="0.25">
      <c r="E59" s="32"/>
      <c r="F59" s="32"/>
      <c r="R59" s="34"/>
      <c r="S59" s="34"/>
      <c r="T59" s="35"/>
      <c r="U59" s="34"/>
      <c r="V59" s="34"/>
      <c r="W59" s="34"/>
      <c r="X59" s="36"/>
      <c r="Y59" s="34"/>
      <c r="Z59" s="37"/>
      <c r="AA59" s="34"/>
      <c r="AB59" s="34"/>
      <c r="AC59" s="34"/>
    </row>
    <row r="60" spans="5:29" x14ac:dyDescent="0.25">
      <c r="E60" s="32"/>
      <c r="F60" s="32"/>
      <c r="R60" s="34"/>
      <c r="S60" s="34"/>
      <c r="T60" s="35"/>
      <c r="U60" s="34"/>
      <c r="V60" s="34"/>
      <c r="W60" s="34"/>
      <c r="X60" s="36"/>
      <c r="Y60" s="34"/>
      <c r="Z60" s="37"/>
      <c r="AA60" s="34"/>
      <c r="AB60" s="34"/>
      <c r="AC60" s="34"/>
    </row>
    <row r="61" spans="5:29" x14ac:dyDescent="0.25">
      <c r="E61" s="32"/>
      <c r="F61" s="32"/>
      <c r="R61" s="34"/>
      <c r="S61" s="34"/>
      <c r="T61" s="35"/>
      <c r="U61" s="34"/>
      <c r="V61" s="34"/>
      <c r="W61" s="34"/>
      <c r="X61" s="36"/>
      <c r="Y61" s="34"/>
      <c r="Z61" s="37"/>
      <c r="AA61" s="34"/>
      <c r="AB61" s="34"/>
      <c r="AC61" s="34"/>
    </row>
    <row r="62" spans="5:29" x14ac:dyDescent="0.25">
      <c r="E62" s="32"/>
      <c r="F62" s="32"/>
      <c r="R62" s="34"/>
      <c r="S62" s="34"/>
      <c r="T62" s="35"/>
      <c r="U62" s="34"/>
      <c r="V62" s="34"/>
      <c r="W62" s="34"/>
      <c r="X62" s="36"/>
      <c r="Y62" s="34"/>
      <c r="Z62" s="37"/>
      <c r="AA62" s="34"/>
      <c r="AB62" s="34"/>
      <c r="AC62" s="34"/>
    </row>
    <row r="63" spans="5:29" x14ac:dyDescent="0.25">
      <c r="E63" s="32"/>
      <c r="F63" s="32"/>
      <c r="R63" s="34"/>
      <c r="S63" s="34"/>
      <c r="T63" s="35"/>
      <c r="U63" s="34"/>
      <c r="V63" s="34"/>
      <c r="W63" s="34"/>
      <c r="X63" s="36"/>
      <c r="Y63" s="34"/>
      <c r="Z63" s="37"/>
      <c r="AA63" s="34"/>
      <c r="AB63" s="34"/>
      <c r="AC63" s="34"/>
    </row>
    <row r="64" spans="5:29" x14ac:dyDescent="0.25">
      <c r="E64" s="32"/>
      <c r="F64" s="32"/>
      <c r="R64" s="34"/>
      <c r="S64" s="34"/>
      <c r="T64" s="35"/>
      <c r="U64" s="34"/>
      <c r="V64" s="34"/>
      <c r="W64" s="34"/>
      <c r="X64" s="36"/>
      <c r="Y64" s="34"/>
      <c r="Z64" s="37"/>
      <c r="AA64" s="34"/>
      <c r="AB64" s="34"/>
      <c r="AC64" s="34"/>
    </row>
    <row r="65" spans="5:29" x14ac:dyDescent="0.25">
      <c r="E65" s="32"/>
      <c r="F65" s="32"/>
      <c r="R65" s="34"/>
      <c r="S65" s="34"/>
      <c r="T65" s="35"/>
      <c r="U65" s="34"/>
      <c r="V65" s="34"/>
      <c r="W65" s="34"/>
      <c r="X65" s="36"/>
      <c r="Y65" s="34"/>
      <c r="Z65" s="37"/>
      <c r="AA65" s="34"/>
      <c r="AB65" s="34"/>
      <c r="AC65" s="34"/>
    </row>
    <row r="66" spans="5:29" x14ac:dyDescent="0.25">
      <c r="E66" s="32"/>
      <c r="F66" s="32"/>
      <c r="R66" s="34"/>
      <c r="S66" s="34"/>
      <c r="T66" s="35"/>
      <c r="U66" s="34"/>
      <c r="V66" s="34"/>
      <c r="W66" s="34"/>
      <c r="X66" s="36"/>
      <c r="Y66" s="34"/>
      <c r="Z66" s="37"/>
      <c r="AA66" s="34"/>
      <c r="AB66" s="34"/>
      <c r="AC66" s="34"/>
    </row>
    <row r="67" spans="5:29" x14ac:dyDescent="0.25">
      <c r="E67" s="32"/>
      <c r="F67" s="32"/>
      <c r="R67" s="34"/>
      <c r="S67" s="34"/>
      <c r="T67" s="35"/>
      <c r="U67" s="34"/>
      <c r="V67" s="34"/>
      <c r="W67" s="34"/>
      <c r="X67" s="36"/>
      <c r="Y67" s="34"/>
      <c r="Z67" s="37"/>
      <c r="AA67" s="34"/>
      <c r="AB67" s="34"/>
      <c r="AC67" s="34"/>
    </row>
    <row r="68" spans="5:29" x14ac:dyDescent="0.25">
      <c r="E68" s="32"/>
      <c r="F68" s="32"/>
      <c r="R68" s="34"/>
      <c r="S68" s="34"/>
      <c r="T68" s="35"/>
      <c r="U68" s="34"/>
      <c r="V68" s="34"/>
      <c r="W68" s="34"/>
      <c r="X68" s="36"/>
      <c r="Y68" s="34"/>
      <c r="Z68" s="37"/>
      <c r="AA68" s="34"/>
      <c r="AB68" s="34"/>
      <c r="AC68" s="34"/>
    </row>
    <row r="69" spans="5:29" x14ac:dyDescent="0.25">
      <c r="E69" s="32"/>
      <c r="F69" s="32"/>
      <c r="R69" s="34"/>
      <c r="S69" s="34"/>
      <c r="T69" s="35"/>
      <c r="U69" s="34"/>
      <c r="V69" s="34"/>
      <c r="W69" s="34"/>
      <c r="X69" s="36"/>
      <c r="Y69" s="34"/>
      <c r="Z69" s="37"/>
      <c r="AA69" s="34"/>
      <c r="AB69" s="34"/>
      <c r="AC69" s="34"/>
    </row>
    <row r="70" spans="5:29" x14ac:dyDescent="0.25">
      <c r="E70" s="32"/>
      <c r="F70" s="32"/>
      <c r="R70" s="34"/>
      <c r="S70" s="34"/>
      <c r="T70" s="35"/>
      <c r="U70" s="34"/>
      <c r="V70" s="34"/>
      <c r="W70" s="34"/>
      <c r="X70" s="36"/>
      <c r="Y70" s="34"/>
      <c r="Z70" s="37"/>
      <c r="AA70" s="34"/>
      <c r="AB70" s="34"/>
      <c r="AC70" s="34"/>
    </row>
    <row r="71" spans="5:29" x14ac:dyDescent="0.25">
      <c r="E71" s="32"/>
      <c r="F71" s="32"/>
      <c r="R71" s="34"/>
      <c r="S71" s="34"/>
      <c r="T71" s="35"/>
      <c r="U71" s="34"/>
      <c r="V71" s="34"/>
      <c r="W71" s="34"/>
      <c r="X71" s="36"/>
      <c r="Y71" s="34"/>
      <c r="Z71" s="37"/>
      <c r="AA71" s="34"/>
      <c r="AB71" s="34"/>
      <c r="AC71" s="34"/>
    </row>
    <row r="72" spans="5:29" x14ac:dyDescent="0.25">
      <c r="E72" s="32"/>
      <c r="F72" s="32"/>
      <c r="R72" s="34"/>
      <c r="S72" s="34"/>
      <c r="T72" s="35"/>
      <c r="U72" s="34"/>
      <c r="V72" s="34"/>
      <c r="W72" s="34"/>
      <c r="X72" s="36"/>
      <c r="Y72" s="34"/>
      <c r="Z72" s="37"/>
      <c r="AA72" s="34"/>
      <c r="AB72" s="34"/>
      <c r="AC72" s="34"/>
    </row>
    <row r="73" spans="5:29" x14ac:dyDescent="0.25">
      <c r="E73" s="32"/>
      <c r="F73" s="32"/>
      <c r="R73" s="34"/>
      <c r="S73" s="34"/>
      <c r="T73" s="35"/>
      <c r="U73" s="34"/>
      <c r="V73" s="34"/>
      <c r="W73" s="34"/>
      <c r="X73" s="36"/>
      <c r="Y73" s="34"/>
      <c r="Z73" s="37"/>
      <c r="AA73" s="34"/>
      <c r="AB73" s="34"/>
      <c r="AC73" s="34"/>
    </row>
    <row r="74" spans="5:29" x14ac:dyDescent="0.25">
      <c r="E74" s="32"/>
      <c r="F74" s="32"/>
      <c r="R74" s="34"/>
      <c r="S74" s="34"/>
      <c r="T74" s="35"/>
      <c r="U74" s="34"/>
      <c r="V74" s="34"/>
      <c r="W74" s="34"/>
      <c r="X74" s="36"/>
      <c r="Y74" s="34"/>
      <c r="Z74" s="37"/>
      <c r="AA74" s="34"/>
      <c r="AB74" s="34"/>
      <c r="AC74" s="34"/>
    </row>
    <row r="75" spans="5:29" x14ac:dyDescent="0.25">
      <c r="E75" s="32"/>
      <c r="F75" s="32"/>
      <c r="R75" s="34"/>
      <c r="S75" s="34"/>
      <c r="T75" s="35"/>
      <c r="U75" s="34"/>
      <c r="V75" s="34"/>
      <c r="W75" s="34"/>
      <c r="X75" s="36"/>
      <c r="Y75" s="34"/>
      <c r="Z75" s="37"/>
      <c r="AA75" s="34"/>
      <c r="AB75" s="34"/>
      <c r="AC75" s="34"/>
    </row>
    <row r="76" spans="5:29" x14ac:dyDescent="0.25">
      <c r="E76" s="32"/>
      <c r="F76" s="32"/>
      <c r="R76" s="34"/>
      <c r="S76" s="34"/>
      <c r="T76" s="35"/>
      <c r="U76" s="34"/>
      <c r="V76" s="34"/>
      <c r="W76" s="34"/>
      <c r="X76" s="36"/>
      <c r="Y76" s="34"/>
      <c r="Z76" s="37"/>
      <c r="AA76" s="34"/>
      <c r="AB76" s="34"/>
      <c r="AC76" s="34"/>
    </row>
    <row r="77" spans="5:29" x14ac:dyDescent="0.25">
      <c r="E77" s="32"/>
      <c r="F77" s="32"/>
      <c r="R77" s="34"/>
      <c r="S77" s="34"/>
      <c r="T77" s="35"/>
      <c r="U77" s="34"/>
      <c r="V77" s="34"/>
      <c r="W77" s="34"/>
      <c r="X77" s="36"/>
      <c r="Y77" s="34"/>
      <c r="Z77" s="37"/>
      <c r="AA77" s="34"/>
      <c r="AB77" s="34"/>
      <c r="AC77" s="34"/>
    </row>
    <row r="78" spans="5:29" x14ac:dyDescent="0.25">
      <c r="E78" s="32"/>
      <c r="F78" s="32"/>
      <c r="R78" s="34"/>
      <c r="S78" s="34"/>
      <c r="T78" s="35"/>
      <c r="U78" s="34"/>
      <c r="V78" s="34"/>
      <c r="W78" s="34"/>
      <c r="X78" s="36"/>
      <c r="Y78" s="34"/>
      <c r="Z78" s="37"/>
      <c r="AA78" s="34"/>
      <c r="AB78" s="34"/>
      <c r="AC78" s="34"/>
    </row>
    <row r="79" spans="5:29" x14ac:dyDescent="0.25">
      <c r="E79" s="32"/>
      <c r="F79" s="32"/>
      <c r="R79" s="34"/>
      <c r="S79" s="34"/>
      <c r="T79" s="35"/>
      <c r="U79" s="34"/>
      <c r="V79" s="34"/>
      <c r="W79" s="34"/>
      <c r="X79" s="36"/>
      <c r="Y79" s="34"/>
      <c r="Z79" s="37"/>
      <c r="AA79" s="34"/>
      <c r="AB79" s="34"/>
      <c r="AC79" s="34"/>
    </row>
    <row r="80" spans="5:29" x14ac:dyDescent="0.25">
      <c r="E80" s="32"/>
      <c r="F80" s="32"/>
      <c r="R80" s="34"/>
      <c r="S80" s="34"/>
      <c r="T80" s="35"/>
      <c r="U80" s="34"/>
      <c r="V80" s="34"/>
      <c r="W80" s="34"/>
      <c r="X80" s="36"/>
      <c r="Y80" s="34"/>
      <c r="Z80" s="37"/>
      <c r="AA80" s="34"/>
      <c r="AB80" s="34"/>
      <c r="AC80" s="34"/>
    </row>
    <row r="81" spans="5:29" x14ac:dyDescent="0.25">
      <c r="E81" s="32"/>
      <c r="F81" s="32"/>
      <c r="R81" s="34"/>
      <c r="S81" s="34"/>
      <c r="T81" s="35"/>
      <c r="U81" s="34"/>
      <c r="V81" s="34"/>
      <c r="W81" s="34"/>
      <c r="X81" s="36"/>
      <c r="Y81" s="34"/>
      <c r="Z81" s="37"/>
      <c r="AA81" s="34"/>
      <c r="AB81" s="34"/>
      <c r="AC81" s="34"/>
    </row>
    <row r="82" spans="5:29" x14ac:dyDescent="0.25">
      <c r="E82" s="32"/>
      <c r="F82" s="32"/>
      <c r="R82" s="34"/>
      <c r="S82" s="34"/>
      <c r="T82" s="35"/>
      <c r="U82" s="34"/>
      <c r="V82" s="34"/>
      <c r="W82" s="34"/>
      <c r="X82" s="36"/>
      <c r="Y82" s="34"/>
      <c r="Z82" s="37"/>
      <c r="AA82" s="34"/>
      <c r="AB82" s="34"/>
      <c r="AC82" s="34"/>
    </row>
    <row r="83" spans="5:29" x14ac:dyDescent="0.25">
      <c r="E83" s="32"/>
      <c r="F83" s="32"/>
      <c r="R83" s="34"/>
      <c r="S83" s="34"/>
      <c r="T83" s="35"/>
      <c r="U83" s="34"/>
      <c r="V83" s="34"/>
      <c r="W83" s="34"/>
      <c r="X83" s="36"/>
      <c r="Y83" s="34"/>
      <c r="Z83" s="37"/>
      <c r="AA83" s="34"/>
      <c r="AB83" s="34"/>
      <c r="AC83" s="34"/>
    </row>
    <row r="84" spans="5:29" x14ac:dyDescent="0.25">
      <c r="E84" s="32"/>
      <c r="F84" s="32"/>
      <c r="R84" s="34"/>
      <c r="S84" s="34"/>
      <c r="T84" s="35"/>
      <c r="U84" s="34"/>
      <c r="V84" s="34"/>
      <c r="W84" s="34"/>
      <c r="X84" s="36"/>
      <c r="Y84" s="34"/>
      <c r="Z84" s="37"/>
      <c r="AA84" s="34"/>
      <c r="AB84" s="34"/>
      <c r="AC84" s="34"/>
    </row>
    <row r="85" spans="5:29" x14ac:dyDescent="0.25">
      <c r="E85" s="32"/>
      <c r="F85" s="32"/>
      <c r="R85" s="34"/>
      <c r="S85" s="34"/>
      <c r="T85" s="35"/>
      <c r="U85" s="34"/>
      <c r="V85" s="34"/>
      <c r="W85" s="34"/>
      <c r="X85" s="36"/>
      <c r="Y85" s="34"/>
      <c r="Z85" s="37"/>
      <c r="AA85" s="34"/>
      <c r="AB85" s="34"/>
      <c r="AC85" s="34"/>
    </row>
    <row r="86" spans="5:29" x14ac:dyDescent="0.25">
      <c r="E86" s="32"/>
      <c r="F86" s="32"/>
      <c r="R86" s="34"/>
      <c r="S86" s="34"/>
      <c r="T86" s="35"/>
      <c r="U86" s="34"/>
      <c r="V86" s="34"/>
      <c r="W86" s="34"/>
      <c r="X86" s="36"/>
      <c r="Y86" s="34"/>
      <c r="Z86" s="37"/>
      <c r="AA86" s="34"/>
      <c r="AB86" s="34"/>
      <c r="AC86" s="34"/>
    </row>
    <row r="87" spans="5:29" x14ac:dyDescent="0.25">
      <c r="E87" s="32"/>
      <c r="F87" s="32"/>
      <c r="R87" s="34"/>
      <c r="S87" s="34"/>
      <c r="T87" s="35"/>
      <c r="U87" s="34"/>
      <c r="V87" s="34"/>
      <c r="W87" s="34"/>
      <c r="X87" s="36"/>
      <c r="Y87" s="34"/>
      <c r="Z87" s="37"/>
      <c r="AA87" s="34"/>
      <c r="AB87" s="34"/>
      <c r="AC87" s="34"/>
    </row>
    <row r="88" spans="5:29" x14ac:dyDescent="0.25">
      <c r="E88" s="32"/>
      <c r="F88" s="32"/>
      <c r="R88" s="34"/>
      <c r="S88" s="34"/>
      <c r="T88" s="35"/>
      <c r="U88" s="34"/>
      <c r="V88" s="34"/>
      <c r="W88" s="34"/>
      <c r="X88" s="36"/>
      <c r="Y88" s="34"/>
      <c r="Z88" s="37"/>
      <c r="AA88" s="34"/>
      <c r="AB88" s="34"/>
      <c r="AC88" s="34"/>
    </row>
    <row r="89" spans="5:29" x14ac:dyDescent="0.25">
      <c r="E89" s="32"/>
      <c r="F89" s="32"/>
      <c r="R89" s="34"/>
      <c r="S89" s="34"/>
      <c r="T89" s="35"/>
      <c r="U89" s="34"/>
      <c r="V89" s="34"/>
      <c r="W89" s="34"/>
      <c r="X89" s="36"/>
      <c r="Y89" s="34"/>
      <c r="Z89" s="37"/>
      <c r="AA89" s="34"/>
      <c r="AB89" s="34"/>
      <c r="AC89" s="34"/>
    </row>
    <row r="90" spans="5:29" x14ac:dyDescent="0.25">
      <c r="E90" s="32"/>
      <c r="F90" s="32"/>
      <c r="R90" s="34"/>
      <c r="S90" s="34"/>
      <c r="T90" s="35"/>
      <c r="U90" s="34"/>
      <c r="V90" s="34"/>
      <c r="W90" s="34"/>
      <c r="X90" s="36"/>
      <c r="Y90" s="34"/>
      <c r="Z90" s="37"/>
      <c r="AA90" s="34"/>
      <c r="AB90" s="34"/>
      <c r="AC90" s="34"/>
    </row>
    <row r="91" spans="5:29" x14ac:dyDescent="0.25">
      <c r="E91" s="32"/>
      <c r="F91" s="32"/>
      <c r="R91" s="34"/>
      <c r="S91" s="34"/>
      <c r="T91" s="35"/>
      <c r="U91" s="34"/>
      <c r="V91" s="34"/>
      <c r="W91" s="34"/>
      <c r="X91" s="36"/>
      <c r="Y91" s="34"/>
      <c r="Z91" s="37"/>
      <c r="AA91" s="34"/>
      <c r="AB91" s="34"/>
      <c r="AC91" s="34"/>
    </row>
    <row r="92" spans="5:29" x14ac:dyDescent="0.25">
      <c r="E92" s="32"/>
      <c r="F92" s="32"/>
      <c r="R92" s="34"/>
      <c r="S92" s="34"/>
      <c r="T92" s="35"/>
      <c r="U92" s="34"/>
      <c r="V92" s="34"/>
      <c r="W92" s="34"/>
      <c r="X92" s="36"/>
      <c r="Y92" s="34"/>
      <c r="Z92" s="37"/>
      <c r="AA92" s="34"/>
      <c r="AB92" s="34"/>
      <c r="AC92" s="34"/>
    </row>
    <row r="93" spans="5:29" x14ac:dyDescent="0.25">
      <c r="E93" s="32"/>
      <c r="F93" s="32"/>
      <c r="R93" s="34"/>
      <c r="S93" s="34"/>
      <c r="T93" s="35"/>
      <c r="U93" s="34"/>
      <c r="V93" s="34"/>
      <c r="W93" s="34"/>
      <c r="X93" s="36"/>
      <c r="Y93" s="34"/>
      <c r="Z93" s="37"/>
      <c r="AA93" s="34"/>
      <c r="AB93" s="34"/>
      <c r="AC93" s="34"/>
    </row>
    <row r="94" spans="5:29" x14ac:dyDescent="0.25">
      <c r="E94" s="32"/>
      <c r="F94" s="32"/>
      <c r="R94" s="34"/>
      <c r="S94" s="34"/>
      <c r="T94" s="35"/>
      <c r="U94" s="34"/>
      <c r="V94" s="34"/>
      <c r="W94" s="34"/>
      <c r="X94" s="36"/>
      <c r="Y94" s="34"/>
      <c r="Z94" s="37"/>
      <c r="AA94" s="34"/>
      <c r="AB94" s="34"/>
      <c r="AC94" s="34"/>
    </row>
    <row r="95" spans="5:29" x14ac:dyDescent="0.25">
      <c r="E95" s="32"/>
      <c r="F95" s="32"/>
      <c r="R95" s="34"/>
      <c r="S95" s="34"/>
      <c r="T95" s="35"/>
      <c r="U95" s="34"/>
      <c r="V95" s="34"/>
      <c r="W95" s="34"/>
      <c r="X95" s="36"/>
      <c r="Y95" s="34"/>
      <c r="Z95" s="37"/>
      <c r="AA95" s="34"/>
      <c r="AB95" s="34"/>
      <c r="AC95" s="34"/>
    </row>
    <row r="96" spans="5:29" x14ac:dyDescent="0.25">
      <c r="E96" s="32"/>
      <c r="F96" s="32"/>
      <c r="R96" s="34"/>
      <c r="S96" s="34"/>
      <c r="T96" s="35"/>
      <c r="U96" s="34"/>
      <c r="V96" s="34"/>
      <c r="W96" s="34"/>
      <c r="X96" s="36"/>
      <c r="Y96" s="34"/>
      <c r="Z96" s="37"/>
      <c r="AA96" s="34"/>
      <c r="AB96" s="34"/>
      <c r="AC96" s="34"/>
    </row>
    <row r="97" spans="5:29" x14ac:dyDescent="0.25">
      <c r="E97" s="32"/>
      <c r="F97" s="32"/>
      <c r="R97" s="34"/>
      <c r="S97" s="34"/>
      <c r="T97" s="35"/>
      <c r="U97" s="34"/>
      <c r="V97" s="34"/>
      <c r="W97" s="34"/>
      <c r="X97" s="36"/>
      <c r="Y97" s="34"/>
      <c r="Z97" s="37"/>
      <c r="AA97" s="34"/>
      <c r="AB97" s="34"/>
      <c r="AC97" s="34"/>
    </row>
    <row r="98" spans="5:29" x14ac:dyDescent="0.25">
      <c r="E98" s="32"/>
      <c r="F98" s="32"/>
      <c r="R98" s="34"/>
      <c r="S98" s="34"/>
      <c r="T98" s="35"/>
      <c r="U98" s="34"/>
      <c r="V98" s="34"/>
      <c r="W98" s="34"/>
      <c r="X98" s="36"/>
      <c r="Y98" s="34"/>
      <c r="Z98" s="37"/>
      <c r="AA98" s="34"/>
      <c r="AB98" s="34"/>
      <c r="AC98" s="34"/>
    </row>
    <row r="99" spans="5:29" x14ac:dyDescent="0.25">
      <c r="E99" s="32"/>
      <c r="F99" s="32"/>
      <c r="R99" s="34"/>
      <c r="S99" s="34"/>
      <c r="T99" s="35"/>
      <c r="U99" s="34"/>
      <c r="V99" s="34"/>
      <c r="W99" s="34"/>
      <c r="X99" s="36"/>
      <c r="Y99" s="34"/>
      <c r="Z99" s="37"/>
      <c r="AA99" s="34"/>
      <c r="AB99" s="34"/>
      <c r="AC99" s="34"/>
    </row>
    <row r="100" spans="5:29" x14ac:dyDescent="0.25">
      <c r="E100" s="32"/>
      <c r="F100" s="32"/>
      <c r="R100" s="34"/>
      <c r="S100" s="34"/>
      <c r="T100" s="35"/>
      <c r="U100" s="34"/>
      <c r="V100" s="34"/>
      <c r="W100" s="34"/>
      <c r="X100" s="36"/>
      <c r="Y100" s="34"/>
      <c r="Z100" s="37"/>
      <c r="AA100" s="34"/>
      <c r="AB100" s="34"/>
      <c r="AC100" s="34"/>
    </row>
    <row r="101" spans="5:29" x14ac:dyDescent="0.25">
      <c r="E101" s="32"/>
      <c r="F101" s="32"/>
      <c r="R101" s="34"/>
      <c r="S101" s="34"/>
      <c r="T101" s="35"/>
      <c r="U101" s="34"/>
      <c r="V101" s="34"/>
      <c r="W101" s="34"/>
      <c r="X101" s="36"/>
      <c r="Y101" s="34"/>
      <c r="Z101" s="37"/>
      <c r="AA101" s="34"/>
      <c r="AB101" s="34"/>
      <c r="AC101" s="34"/>
    </row>
    <row r="102" spans="5:29" x14ac:dyDescent="0.25">
      <c r="E102" s="32"/>
      <c r="F102" s="32"/>
      <c r="R102" s="34"/>
      <c r="S102" s="34"/>
      <c r="T102" s="35"/>
      <c r="U102" s="34"/>
      <c r="V102" s="34"/>
      <c r="W102" s="34"/>
      <c r="X102" s="36"/>
      <c r="Y102" s="34"/>
      <c r="Z102" s="37"/>
      <c r="AA102" s="34"/>
      <c r="AB102" s="34"/>
      <c r="AC102" s="34"/>
    </row>
    <row r="103" spans="5:29" x14ac:dyDescent="0.25">
      <c r="E103" s="32"/>
      <c r="F103" s="32"/>
      <c r="R103" s="34"/>
      <c r="S103" s="34"/>
      <c r="T103" s="35"/>
      <c r="U103" s="34"/>
      <c r="V103" s="34"/>
      <c r="W103" s="34"/>
      <c r="X103" s="36"/>
      <c r="Y103" s="34"/>
      <c r="Z103" s="37"/>
      <c r="AA103" s="34"/>
      <c r="AB103" s="34"/>
      <c r="AC103" s="34"/>
    </row>
    <row r="104" spans="5:29" x14ac:dyDescent="0.25">
      <c r="E104" s="32"/>
      <c r="F104" s="32"/>
      <c r="R104" s="34"/>
      <c r="S104" s="34"/>
      <c r="T104" s="35"/>
      <c r="U104" s="34"/>
      <c r="V104" s="34"/>
      <c r="W104" s="34"/>
      <c r="X104" s="36"/>
      <c r="Y104" s="34"/>
      <c r="Z104" s="37"/>
      <c r="AA104" s="34"/>
      <c r="AB104" s="34"/>
      <c r="AC104" s="34"/>
    </row>
    <row r="105" spans="5:29" x14ac:dyDescent="0.25">
      <c r="E105" s="32"/>
      <c r="F105" s="32"/>
      <c r="R105" s="34"/>
      <c r="S105" s="34"/>
      <c r="T105" s="35"/>
      <c r="U105" s="34"/>
      <c r="V105" s="34"/>
      <c r="W105" s="34"/>
      <c r="X105" s="36"/>
      <c r="Y105" s="34"/>
      <c r="Z105" s="37"/>
      <c r="AA105" s="34"/>
      <c r="AB105" s="34"/>
      <c r="AC105" s="34"/>
    </row>
    <row r="106" spans="5:29" x14ac:dyDescent="0.25">
      <c r="E106" s="32"/>
      <c r="F106" s="32"/>
      <c r="R106" s="34"/>
      <c r="S106" s="34"/>
      <c r="T106" s="35"/>
      <c r="U106" s="34"/>
      <c r="V106" s="34"/>
      <c r="W106" s="34"/>
      <c r="X106" s="36"/>
      <c r="Y106" s="34"/>
      <c r="Z106" s="37"/>
      <c r="AA106" s="34"/>
      <c r="AB106" s="34"/>
      <c r="AC106" s="34"/>
    </row>
    <row r="107" spans="5:29" x14ac:dyDescent="0.25">
      <c r="E107" s="32"/>
      <c r="F107" s="32"/>
      <c r="R107" s="34"/>
      <c r="S107" s="34"/>
      <c r="T107" s="35"/>
      <c r="U107" s="34"/>
      <c r="V107" s="34"/>
      <c r="W107" s="34"/>
      <c r="X107" s="36"/>
      <c r="Y107" s="34"/>
      <c r="Z107" s="37"/>
      <c r="AA107" s="34"/>
      <c r="AB107" s="34"/>
      <c r="AC107" s="34"/>
    </row>
    <row r="108" spans="5:29" x14ac:dyDescent="0.25">
      <c r="E108" s="32"/>
      <c r="F108" s="32"/>
      <c r="R108" s="34"/>
      <c r="S108" s="34"/>
      <c r="T108" s="35"/>
      <c r="U108" s="34"/>
      <c r="V108" s="34"/>
      <c r="W108" s="34"/>
      <c r="X108" s="36"/>
      <c r="Y108" s="34"/>
      <c r="Z108" s="37"/>
      <c r="AA108" s="34"/>
      <c r="AB108" s="34"/>
      <c r="AC108" s="34"/>
    </row>
    <row r="109" spans="5:29" x14ac:dyDescent="0.25">
      <c r="E109" s="32"/>
      <c r="F109" s="32"/>
      <c r="R109" s="34"/>
      <c r="S109" s="34"/>
      <c r="T109" s="35"/>
      <c r="U109" s="34"/>
      <c r="V109" s="34"/>
      <c r="W109" s="34"/>
      <c r="X109" s="36"/>
      <c r="Y109" s="34"/>
      <c r="Z109" s="37"/>
      <c r="AA109" s="34"/>
      <c r="AB109" s="34"/>
      <c r="AC109" s="34"/>
    </row>
    <row r="110" spans="5:29" x14ac:dyDescent="0.25">
      <c r="E110" s="32"/>
      <c r="F110" s="32"/>
      <c r="R110" s="34"/>
      <c r="S110" s="34"/>
      <c r="T110" s="35"/>
      <c r="U110" s="34"/>
      <c r="V110" s="34"/>
      <c r="W110" s="34"/>
      <c r="X110" s="36"/>
      <c r="Y110" s="34"/>
      <c r="Z110" s="37"/>
      <c r="AA110" s="34"/>
      <c r="AB110" s="34"/>
      <c r="AC110" s="34"/>
    </row>
    <row r="111" spans="5:29" x14ac:dyDescent="0.25">
      <c r="E111" s="32"/>
      <c r="F111" s="32"/>
      <c r="R111" s="34"/>
      <c r="S111" s="34"/>
      <c r="T111" s="35"/>
      <c r="U111" s="34"/>
      <c r="V111" s="34"/>
      <c r="W111" s="34"/>
      <c r="X111" s="36"/>
      <c r="Y111" s="34"/>
      <c r="Z111" s="37"/>
      <c r="AA111" s="34"/>
      <c r="AB111" s="34"/>
      <c r="AC111" s="34"/>
    </row>
    <row r="112" spans="5:29" x14ac:dyDescent="0.25">
      <c r="E112" s="32"/>
      <c r="F112" s="32"/>
      <c r="R112" s="34"/>
      <c r="S112" s="34"/>
      <c r="T112" s="35"/>
      <c r="U112" s="34"/>
      <c r="V112" s="34"/>
      <c r="W112" s="34"/>
      <c r="X112" s="36"/>
      <c r="Y112" s="34"/>
      <c r="Z112" s="37"/>
      <c r="AA112" s="34"/>
      <c r="AB112" s="34"/>
      <c r="AC112" s="34"/>
    </row>
    <row r="113" spans="5:29" x14ac:dyDescent="0.25">
      <c r="E113" s="32"/>
      <c r="F113" s="32"/>
      <c r="R113" s="34"/>
      <c r="S113" s="34"/>
      <c r="T113" s="35"/>
      <c r="U113" s="34"/>
      <c r="V113" s="34"/>
      <c r="W113" s="34"/>
      <c r="X113" s="36"/>
      <c r="Y113" s="34"/>
      <c r="Z113" s="37"/>
      <c r="AA113" s="34"/>
      <c r="AB113" s="34"/>
      <c r="AC113" s="34"/>
    </row>
    <row r="114" spans="5:29" x14ac:dyDescent="0.25">
      <c r="E114" s="32"/>
      <c r="F114" s="32"/>
      <c r="R114" s="34"/>
      <c r="S114" s="34"/>
      <c r="T114" s="35"/>
      <c r="U114" s="34"/>
      <c r="V114" s="34"/>
      <c r="W114" s="34"/>
      <c r="X114" s="36"/>
      <c r="Y114" s="34"/>
      <c r="Z114" s="37"/>
      <c r="AA114" s="34"/>
      <c r="AB114" s="34"/>
      <c r="AC114" s="34"/>
    </row>
    <row r="115" spans="5:29" x14ac:dyDescent="0.25">
      <c r="E115" s="32"/>
      <c r="F115" s="32"/>
      <c r="R115" s="34"/>
      <c r="S115" s="34"/>
      <c r="T115" s="35"/>
      <c r="U115" s="34"/>
      <c r="V115" s="34"/>
      <c r="W115" s="34"/>
      <c r="X115" s="36"/>
      <c r="Y115" s="34"/>
      <c r="Z115" s="37"/>
      <c r="AA115" s="34"/>
      <c r="AB115" s="34"/>
      <c r="AC115" s="34"/>
    </row>
    <row r="116" spans="5:29" x14ac:dyDescent="0.25">
      <c r="E116" s="32"/>
      <c r="F116" s="32"/>
      <c r="R116" s="34"/>
      <c r="S116" s="34"/>
      <c r="T116" s="35"/>
      <c r="U116" s="34"/>
      <c r="V116" s="34"/>
      <c r="W116" s="34"/>
      <c r="X116" s="36"/>
      <c r="Y116" s="34"/>
      <c r="Z116" s="37"/>
      <c r="AA116" s="34"/>
      <c r="AB116" s="34"/>
      <c r="AC116" s="34"/>
    </row>
    <row r="117" spans="5:29" x14ac:dyDescent="0.25">
      <c r="E117" s="32"/>
      <c r="F117" s="32"/>
      <c r="R117" s="34"/>
      <c r="S117" s="34"/>
      <c r="T117" s="35"/>
      <c r="U117" s="34"/>
      <c r="V117" s="34"/>
      <c r="W117" s="34"/>
      <c r="X117" s="36"/>
      <c r="Y117" s="34"/>
      <c r="Z117" s="37"/>
      <c r="AA117" s="34"/>
      <c r="AB117" s="34"/>
      <c r="AC117" s="34"/>
    </row>
    <row r="118" spans="5:29" x14ac:dyDescent="0.25">
      <c r="E118" s="32"/>
      <c r="F118" s="32"/>
      <c r="R118" s="34"/>
      <c r="S118" s="34"/>
      <c r="T118" s="35"/>
      <c r="U118" s="34"/>
      <c r="V118" s="34"/>
      <c r="W118" s="34"/>
      <c r="X118" s="36"/>
      <c r="Y118" s="34"/>
      <c r="Z118" s="37"/>
      <c r="AA118" s="34"/>
      <c r="AB118" s="34"/>
      <c r="AC118" s="34"/>
    </row>
    <row r="119" spans="5:29" x14ac:dyDescent="0.25">
      <c r="E119" s="32"/>
      <c r="F119" s="32"/>
      <c r="R119" s="34"/>
      <c r="S119" s="34"/>
      <c r="T119" s="35"/>
      <c r="U119" s="34"/>
      <c r="V119" s="34"/>
      <c r="W119" s="34"/>
      <c r="X119" s="36"/>
      <c r="Y119" s="34"/>
      <c r="Z119" s="37"/>
      <c r="AA119" s="34"/>
      <c r="AB119" s="34"/>
      <c r="AC119" s="34"/>
    </row>
    <row r="120" spans="5:29" x14ac:dyDescent="0.25">
      <c r="E120" s="32"/>
      <c r="F120" s="32"/>
      <c r="R120" s="34"/>
      <c r="S120" s="34"/>
      <c r="T120" s="35"/>
      <c r="U120" s="34"/>
      <c r="V120" s="34"/>
      <c r="W120" s="34"/>
      <c r="X120" s="36"/>
      <c r="Y120" s="34"/>
      <c r="Z120" s="37"/>
      <c r="AA120" s="34"/>
      <c r="AB120" s="34"/>
      <c r="AC120" s="34"/>
    </row>
    <row r="121" spans="5:29" x14ac:dyDescent="0.25">
      <c r="E121" s="32"/>
      <c r="F121" s="32"/>
      <c r="R121" s="34"/>
      <c r="S121" s="34"/>
      <c r="T121" s="35"/>
      <c r="U121" s="34"/>
      <c r="V121" s="34"/>
      <c r="W121" s="34"/>
      <c r="X121" s="36"/>
      <c r="Y121" s="34"/>
      <c r="Z121" s="37"/>
      <c r="AA121" s="34"/>
      <c r="AB121" s="34"/>
      <c r="AC121" s="34"/>
    </row>
    <row r="122" spans="5:29" x14ac:dyDescent="0.25">
      <c r="E122" s="32"/>
      <c r="F122" s="32"/>
      <c r="R122" s="34"/>
      <c r="S122" s="34"/>
      <c r="T122" s="35"/>
      <c r="U122" s="34"/>
      <c r="V122" s="34"/>
      <c r="W122" s="34"/>
      <c r="X122" s="36"/>
      <c r="Y122" s="34"/>
      <c r="Z122" s="37"/>
      <c r="AA122" s="34"/>
      <c r="AB122" s="34"/>
      <c r="AC122" s="34"/>
    </row>
    <row r="123" spans="5:29" x14ac:dyDescent="0.25">
      <c r="E123" s="32"/>
      <c r="F123" s="32"/>
      <c r="R123" s="34"/>
      <c r="S123" s="34"/>
      <c r="T123" s="35"/>
      <c r="U123" s="34"/>
      <c r="V123" s="34"/>
      <c r="W123" s="34"/>
      <c r="X123" s="36"/>
      <c r="Y123" s="34"/>
      <c r="Z123" s="37"/>
      <c r="AA123" s="34"/>
      <c r="AB123" s="34"/>
      <c r="AC123" s="34"/>
    </row>
    <row r="124" spans="5:29" x14ac:dyDescent="0.25">
      <c r="E124" s="32"/>
      <c r="F124" s="32"/>
      <c r="R124" s="34"/>
      <c r="S124" s="34"/>
      <c r="T124" s="35"/>
      <c r="U124" s="34"/>
      <c r="V124" s="34"/>
      <c r="W124" s="34"/>
      <c r="X124" s="36"/>
      <c r="Y124" s="34"/>
      <c r="Z124" s="37"/>
      <c r="AA124" s="34"/>
      <c r="AB124" s="34"/>
      <c r="AC124" s="34"/>
    </row>
    <row r="125" spans="5:29" x14ac:dyDescent="0.25">
      <c r="E125" s="32"/>
      <c r="F125" s="32"/>
      <c r="R125" s="34"/>
      <c r="S125" s="34"/>
      <c r="T125" s="35"/>
      <c r="U125" s="34"/>
      <c r="V125" s="34"/>
      <c r="W125" s="34"/>
      <c r="X125" s="36"/>
      <c r="Y125" s="34"/>
      <c r="Z125" s="37"/>
      <c r="AA125" s="34"/>
      <c r="AB125" s="34"/>
      <c r="AC125" s="34"/>
    </row>
    <row r="126" spans="5:29" x14ac:dyDescent="0.25">
      <c r="E126" s="32"/>
      <c r="F126" s="32"/>
      <c r="R126" s="34"/>
      <c r="S126" s="34"/>
      <c r="T126" s="35"/>
      <c r="U126" s="34"/>
      <c r="V126" s="34"/>
      <c r="W126" s="34"/>
      <c r="X126" s="36"/>
      <c r="Y126" s="34"/>
      <c r="Z126" s="37"/>
      <c r="AA126" s="34"/>
      <c r="AB126" s="34"/>
      <c r="AC126" s="34"/>
    </row>
    <row r="127" spans="5:29" x14ac:dyDescent="0.25">
      <c r="E127" s="32"/>
      <c r="F127" s="32"/>
      <c r="R127" s="34"/>
      <c r="S127" s="34"/>
      <c r="T127" s="35"/>
      <c r="U127" s="34"/>
      <c r="V127" s="34"/>
      <c r="W127" s="34"/>
      <c r="X127" s="36"/>
      <c r="Y127" s="34"/>
      <c r="Z127" s="37"/>
      <c r="AA127" s="34"/>
      <c r="AB127" s="34"/>
      <c r="AC127" s="34"/>
    </row>
    <row r="128" spans="5:29" x14ac:dyDescent="0.25">
      <c r="E128" s="32"/>
      <c r="F128" s="32"/>
      <c r="R128" s="34"/>
      <c r="S128" s="34"/>
      <c r="T128" s="35"/>
      <c r="U128" s="34"/>
      <c r="V128" s="34"/>
      <c r="W128" s="34"/>
      <c r="X128" s="36"/>
      <c r="Y128" s="34"/>
      <c r="Z128" s="37"/>
      <c r="AA128" s="34"/>
      <c r="AB128" s="34"/>
      <c r="AC128" s="34"/>
    </row>
    <row r="129" spans="5:29" x14ac:dyDescent="0.25">
      <c r="E129" s="32"/>
      <c r="F129" s="32"/>
      <c r="R129" s="34"/>
      <c r="S129" s="34"/>
      <c r="T129" s="35"/>
      <c r="U129" s="34"/>
      <c r="V129" s="34"/>
      <c r="W129" s="34"/>
      <c r="X129" s="36"/>
      <c r="Y129" s="34"/>
      <c r="Z129" s="37"/>
      <c r="AA129" s="34"/>
      <c r="AB129" s="34"/>
      <c r="AC129" s="34"/>
    </row>
    <row r="130" spans="5:29" x14ac:dyDescent="0.25">
      <c r="E130" s="32"/>
      <c r="F130" s="32"/>
      <c r="R130" s="34"/>
      <c r="S130" s="34"/>
      <c r="T130" s="35"/>
      <c r="U130" s="34"/>
      <c r="V130" s="34"/>
      <c r="W130" s="34"/>
      <c r="X130" s="36"/>
      <c r="Y130" s="34"/>
      <c r="Z130" s="37"/>
      <c r="AA130" s="34"/>
      <c r="AB130" s="34"/>
      <c r="AC130" s="34"/>
    </row>
    <row r="131" spans="5:29" x14ac:dyDescent="0.25">
      <c r="E131" s="32"/>
      <c r="F131" s="32"/>
      <c r="R131" s="34"/>
      <c r="S131" s="34"/>
      <c r="T131" s="35"/>
      <c r="U131" s="34"/>
      <c r="V131" s="34"/>
      <c r="W131" s="34"/>
      <c r="X131" s="36"/>
      <c r="Y131" s="34"/>
      <c r="Z131" s="37"/>
      <c r="AA131" s="34"/>
      <c r="AB131" s="34"/>
      <c r="AC131" s="34"/>
    </row>
    <row r="132" spans="5:29" x14ac:dyDescent="0.25">
      <c r="E132" s="32"/>
      <c r="F132" s="32"/>
      <c r="R132" s="34"/>
      <c r="S132" s="34"/>
      <c r="T132" s="35"/>
      <c r="U132" s="34"/>
      <c r="V132" s="34"/>
      <c r="W132" s="34"/>
      <c r="X132" s="36"/>
      <c r="Y132" s="34"/>
      <c r="Z132" s="37"/>
      <c r="AA132" s="34"/>
      <c r="AB132" s="34"/>
      <c r="AC132" s="34"/>
    </row>
    <row r="133" spans="5:29" x14ac:dyDescent="0.25">
      <c r="E133" s="32"/>
      <c r="F133" s="32"/>
      <c r="R133" s="34"/>
      <c r="S133" s="34"/>
      <c r="T133" s="35"/>
      <c r="U133" s="34"/>
      <c r="V133" s="34"/>
      <c r="W133" s="34"/>
      <c r="X133" s="36"/>
      <c r="Y133" s="34"/>
      <c r="Z133" s="37"/>
      <c r="AA133" s="34"/>
      <c r="AB133" s="34"/>
      <c r="AC133" s="34"/>
    </row>
    <row r="134" spans="5:29" x14ac:dyDescent="0.25">
      <c r="E134" s="32"/>
      <c r="F134" s="32"/>
      <c r="R134" s="34"/>
      <c r="S134" s="34"/>
      <c r="T134" s="35"/>
      <c r="U134" s="34"/>
      <c r="V134" s="34"/>
      <c r="W134" s="34"/>
      <c r="X134" s="36"/>
      <c r="Y134" s="34"/>
      <c r="Z134" s="37"/>
      <c r="AA134" s="34"/>
      <c r="AB134" s="34"/>
      <c r="AC134" s="34"/>
    </row>
    <row r="135" spans="5:29" x14ac:dyDescent="0.25">
      <c r="E135" s="32"/>
      <c r="F135" s="32"/>
      <c r="R135" s="34"/>
      <c r="S135" s="34"/>
      <c r="T135" s="35"/>
      <c r="U135" s="34"/>
      <c r="V135" s="34"/>
      <c r="W135" s="34"/>
      <c r="X135" s="36"/>
      <c r="Y135" s="34"/>
      <c r="Z135" s="37"/>
      <c r="AA135" s="34"/>
      <c r="AB135" s="34"/>
      <c r="AC135" s="34"/>
    </row>
    <row r="136" spans="5:29" x14ac:dyDescent="0.25">
      <c r="E136" s="32"/>
      <c r="F136" s="32"/>
      <c r="R136" s="34"/>
      <c r="S136" s="34"/>
      <c r="T136" s="35"/>
      <c r="U136" s="34"/>
      <c r="V136" s="34"/>
      <c r="W136" s="34"/>
      <c r="X136" s="36"/>
      <c r="Y136" s="34"/>
      <c r="Z136" s="37"/>
      <c r="AA136" s="34"/>
      <c r="AB136" s="34"/>
      <c r="AC136" s="34"/>
    </row>
    <row r="137" spans="5:29" x14ac:dyDescent="0.25">
      <c r="E137" s="32"/>
      <c r="F137" s="32"/>
      <c r="R137" s="34"/>
      <c r="S137" s="34"/>
      <c r="T137" s="35"/>
      <c r="U137" s="34"/>
      <c r="V137" s="34"/>
      <c r="W137" s="34"/>
      <c r="X137" s="36"/>
      <c r="Y137" s="34"/>
      <c r="Z137" s="37"/>
      <c r="AA137" s="34"/>
      <c r="AB137" s="34"/>
      <c r="AC137" s="34"/>
    </row>
    <row r="138" spans="5:29" x14ac:dyDescent="0.25">
      <c r="E138" s="32"/>
      <c r="F138" s="32"/>
      <c r="R138" s="34"/>
      <c r="S138" s="34"/>
      <c r="T138" s="35"/>
      <c r="U138" s="34"/>
      <c r="V138" s="34"/>
      <c r="W138" s="34"/>
      <c r="X138" s="36"/>
      <c r="Y138" s="34"/>
      <c r="Z138" s="37"/>
      <c r="AA138" s="34"/>
      <c r="AB138" s="34"/>
      <c r="AC138" s="34"/>
    </row>
    <row r="139" spans="5:29" x14ac:dyDescent="0.25">
      <c r="E139" s="32"/>
      <c r="F139" s="32"/>
      <c r="R139" s="34"/>
      <c r="S139" s="34"/>
      <c r="T139" s="35"/>
      <c r="U139" s="34"/>
      <c r="V139" s="34"/>
      <c r="W139" s="34"/>
      <c r="X139" s="36"/>
      <c r="Y139" s="34"/>
      <c r="Z139" s="37"/>
      <c r="AA139" s="34"/>
      <c r="AB139" s="34"/>
      <c r="AC139" s="34"/>
    </row>
    <row r="140" spans="5:29" x14ac:dyDescent="0.25">
      <c r="E140" s="32"/>
      <c r="F140" s="32"/>
      <c r="R140" s="34"/>
      <c r="S140" s="34"/>
      <c r="T140" s="35"/>
      <c r="U140" s="34"/>
      <c r="V140" s="34"/>
      <c r="W140" s="34"/>
      <c r="X140" s="36"/>
      <c r="Y140" s="34"/>
      <c r="Z140" s="37"/>
      <c r="AA140" s="34"/>
      <c r="AB140" s="34"/>
      <c r="AC140" s="34"/>
    </row>
    <row r="141" spans="5:29" x14ac:dyDescent="0.25">
      <c r="E141" s="32"/>
      <c r="F141" s="32"/>
      <c r="R141" s="34"/>
      <c r="S141" s="34"/>
      <c r="T141" s="35"/>
      <c r="U141" s="34"/>
      <c r="V141" s="34"/>
      <c r="W141" s="34"/>
      <c r="X141" s="36"/>
      <c r="Y141" s="34"/>
      <c r="Z141" s="37"/>
      <c r="AA141" s="34"/>
      <c r="AB141" s="34"/>
      <c r="AC141" s="34"/>
    </row>
    <row r="142" spans="5:29" x14ac:dyDescent="0.25">
      <c r="E142" s="32"/>
      <c r="F142" s="32"/>
      <c r="R142" s="34"/>
      <c r="S142" s="34"/>
      <c r="T142" s="35"/>
      <c r="U142" s="34"/>
      <c r="V142" s="34"/>
      <c r="W142" s="34"/>
      <c r="X142" s="36"/>
      <c r="Y142" s="34"/>
      <c r="Z142" s="37"/>
      <c r="AA142" s="34"/>
      <c r="AB142" s="34"/>
      <c r="AC142" s="34"/>
    </row>
    <row r="143" spans="5:29" x14ac:dyDescent="0.25">
      <c r="E143" s="32"/>
      <c r="F143" s="32"/>
      <c r="R143" s="34"/>
      <c r="S143" s="34"/>
      <c r="T143" s="35"/>
      <c r="U143" s="34"/>
      <c r="V143" s="34"/>
      <c r="W143" s="34"/>
      <c r="X143" s="36"/>
      <c r="Y143" s="34"/>
      <c r="Z143" s="37"/>
      <c r="AA143" s="34"/>
      <c r="AB143" s="34"/>
      <c r="AC143" s="34"/>
    </row>
    <row r="144" spans="5:29" x14ac:dyDescent="0.25">
      <c r="E144" s="32"/>
      <c r="F144" s="32"/>
      <c r="R144" s="34"/>
      <c r="S144" s="34"/>
      <c r="T144" s="35"/>
      <c r="U144" s="34"/>
      <c r="V144" s="34"/>
      <c r="W144" s="34"/>
      <c r="X144" s="36"/>
      <c r="Y144" s="34"/>
      <c r="Z144" s="37"/>
      <c r="AA144" s="34"/>
      <c r="AB144" s="34"/>
      <c r="AC144" s="34"/>
    </row>
    <row r="145" spans="5:29" x14ac:dyDescent="0.25">
      <c r="E145" s="32"/>
      <c r="F145" s="32"/>
      <c r="R145" s="34"/>
      <c r="S145" s="34"/>
      <c r="T145" s="35"/>
      <c r="U145" s="34"/>
      <c r="V145" s="34"/>
      <c r="W145" s="34"/>
      <c r="X145" s="36"/>
      <c r="Y145" s="34"/>
      <c r="Z145" s="37"/>
      <c r="AA145" s="34"/>
      <c r="AB145" s="34"/>
      <c r="AC145" s="34"/>
    </row>
    <row r="146" spans="5:29" x14ac:dyDescent="0.25">
      <c r="E146" s="32"/>
      <c r="F146" s="32"/>
      <c r="R146" s="34"/>
      <c r="S146" s="34"/>
      <c r="T146" s="35"/>
      <c r="U146" s="34"/>
      <c r="V146" s="34"/>
      <c r="W146" s="34"/>
      <c r="X146" s="36"/>
      <c r="Y146" s="34"/>
      <c r="Z146" s="37"/>
      <c r="AA146" s="34"/>
      <c r="AB146" s="34"/>
      <c r="AC146" s="34"/>
    </row>
    <row r="147" spans="5:29" x14ac:dyDescent="0.25">
      <c r="E147" s="32"/>
      <c r="F147" s="32"/>
      <c r="R147" s="34"/>
      <c r="S147" s="34"/>
      <c r="T147" s="35"/>
      <c r="U147" s="34"/>
      <c r="V147" s="34"/>
      <c r="W147" s="34"/>
      <c r="X147" s="36"/>
      <c r="Y147" s="34"/>
      <c r="Z147" s="37"/>
      <c r="AA147" s="34"/>
      <c r="AB147" s="34"/>
      <c r="AC147" s="34"/>
    </row>
    <row r="148" spans="5:29" x14ac:dyDescent="0.25">
      <c r="E148" s="32"/>
      <c r="F148" s="32"/>
      <c r="R148" s="34"/>
      <c r="S148" s="34"/>
      <c r="T148" s="35"/>
      <c r="U148" s="34"/>
      <c r="V148" s="34"/>
      <c r="W148" s="34"/>
      <c r="X148" s="36"/>
      <c r="Y148" s="34"/>
      <c r="Z148" s="37"/>
      <c r="AA148" s="34"/>
      <c r="AB148" s="34"/>
      <c r="AC148" s="34"/>
    </row>
    <row r="149" spans="5:29" x14ac:dyDescent="0.25">
      <c r="E149" s="32"/>
      <c r="F149" s="32"/>
      <c r="R149" s="34"/>
      <c r="S149" s="34"/>
      <c r="T149" s="35"/>
      <c r="U149" s="34"/>
      <c r="V149" s="34"/>
      <c r="W149" s="34"/>
      <c r="X149" s="36"/>
      <c r="Y149" s="34"/>
      <c r="Z149" s="37"/>
      <c r="AA149" s="34"/>
      <c r="AB149" s="34"/>
      <c r="AC149" s="34"/>
    </row>
    <row r="150" spans="5:29" x14ac:dyDescent="0.25">
      <c r="E150" s="32"/>
      <c r="F150" s="32"/>
      <c r="R150" s="34"/>
      <c r="S150" s="34"/>
      <c r="T150" s="35"/>
      <c r="U150" s="34"/>
      <c r="V150" s="34"/>
      <c r="W150" s="34"/>
      <c r="X150" s="36"/>
      <c r="Y150" s="34"/>
      <c r="Z150" s="37"/>
      <c r="AA150" s="34"/>
      <c r="AB150" s="34"/>
      <c r="AC150" s="34"/>
    </row>
    <row r="151" spans="5:29" x14ac:dyDescent="0.25">
      <c r="E151" s="32"/>
      <c r="F151" s="32"/>
      <c r="R151" s="34"/>
      <c r="S151" s="34"/>
      <c r="T151" s="35"/>
      <c r="U151" s="34"/>
      <c r="V151" s="34"/>
      <c r="W151" s="34"/>
      <c r="X151" s="36"/>
      <c r="Y151" s="34"/>
      <c r="Z151" s="37"/>
      <c r="AA151" s="34"/>
      <c r="AB151" s="34"/>
      <c r="AC151" s="34"/>
    </row>
    <row r="152" spans="5:29" x14ac:dyDescent="0.25">
      <c r="E152" s="32"/>
      <c r="F152" s="32"/>
      <c r="R152" s="34"/>
      <c r="S152" s="34"/>
      <c r="T152" s="35"/>
      <c r="U152" s="34"/>
      <c r="V152" s="34"/>
      <c r="W152" s="34"/>
      <c r="X152" s="36"/>
      <c r="Y152" s="34"/>
      <c r="Z152" s="37"/>
      <c r="AA152" s="34"/>
      <c r="AB152" s="34"/>
      <c r="AC152" s="34"/>
    </row>
    <row r="153" spans="5:29" x14ac:dyDescent="0.25">
      <c r="E153" s="32"/>
      <c r="F153" s="32"/>
      <c r="R153" s="34"/>
      <c r="S153" s="34"/>
      <c r="T153" s="35"/>
      <c r="U153" s="34"/>
      <c r="V153" s="34"/>
      <c r="W153" s="34"/>
      <c r="X153" s="36"/>
      <c r="Y153" s="34"/>
      <c r="Z153" s="37"/>
      <c r="AA153" s="34"/>
      <c r="AB153" s="34"/>
      <c r="AC153" s="34"/>
    </row>
    <row r="154" spans="5:29" x14ac:dyDescent="0.25">
      <c r="E154" s="32"/>
      <c r="F154" s="32"/>
      <c r="R154" s="34"/>
      <c r="S154" s="34"/>
      <c r="T154" s="35"/>
      <c r="U154" s="34"/>
      <c r="V154" s="34"/>
      <c r="W154" s="34"/>
      <c r="X154" s="36"/>
      <c r="Y154" s="34"/>
      <c r="Z154" s="37"/>
      <c r="AA154" s="34"/>
      <c r="AB154" s="34"/>
      <c r="AC154" s="34"/>
    </row>
    <row r="155" spans="5:29" x14ac:dyDescent="0.25">
      <c r="E155" s="32"/>
      <c r="F155" s="32"/>
      <c r="R155" s="34"/>
      <c r="S155" s="34"/>
      <c r="T155" s="35"/>
      <c r="U155" s="34"/>
      <c r="V155" s="34"/>
      <c r="W155" s="34"/>
      <c r="X155" s="36"/>
      <c r="Y155" s="34"/>
      <c r="Z155" s="37"/>
      <c r="AA155" s="34"/>
      <c r="AB155" s="34"/>
      <c r="AC155" s="34"/>
    </row>
    <row r="156" spans="5:29" x14ac:dyDescent="0.25">
      <c r="E156" s="32"/>
      <c r="F156" s="32"/>
      <c r="R156" s="34"/>
      <c r="S156" s="34"/>
      <c r="T156" s="35"/>
      <c r="U156" s="34"/>
      <c r="V156" s="34"/>
      <c r="W156" s="34"/>
      <c r="X156" s="36"/>
      <c r="Y156" s="34"/>
      <c r="Z156" s="37"/>
      <c r="AA156" s="34"/>
      <c r="AB156" s="34"/>
      <c r="AC156" s="34"/>
    </row>
    <row r="157" spans="5:29" x14ac:dyDescent="0.25">
      <c r="E157" s="32"/>
      <c r="F157" s="32"/>
      <c r="R157" s="34"/>
      <c r="S157" s="34"/>
      <c r="T157" s="35"/>
      <c r="U157" s="34"/>
      <c r="V157" s="34"/>
      <c r="W157" s="34"/>
      <c r="X157" s="36"/>
      <c r="Y157" s="34"/>
      <c r="Z157" s="37"/>
      <c r="AA157" s="34"/>
      <c r="AB157" s="34"/>
      <c r="AC157" s="34"/>
    </row>
    <row r="158" spans="5:29" x14ac:dyDescent="0.25">
      <c r="E158" s="32"/>
      <c r="F158" s="32"/>
      <c r="R158" s="34"/>
      <c r="S158" s="34"/>
      <c r="T158" s="35"/>
      <c r="U158" s="34"/>
      <c r="V158" s="34"/>
      <c r="W158" s="34"/>
      <c r="X158" s="36"/>
      <c r="Y158" s="34"/>
      <c r="Z158" s="37"/>
      <c r="AA158" s="34"/>
      <c r="AB158" s="34"/>
      <c r="AC158" s="34"/>
    </row>
    <row r="159" spans="5:29" x14ac:dyDescent="0.25">
      <c r="E159" s="32"/>
      <c r="F159" s="32"/>
      <c r="R159" s="34"/>
      <c r="S159" s="34"/>
      <c r="T159" s="35"/>
      <c r="U159" s="34"/>
      <c r="V159" s="34"/>
      <c r="W159" s="34"/>
      <c r="X159" s="36"/>
      <c r="Y159" s="34"/>
      <c r="Z159" s="37"/>
      <c r="AA159" s="34"/>
      <c r="AB159" s="34"/>
      <c r="AC159" s="34"/>
    </row>
    <row r="160" spans="5:29" x14ac:dyDescent="0.25">
      <c r="E160" s="32"/>
      <c r="F160" s="32"/>
      <c r="R160" s="34"/>
      <c r="S160" s="34"/>
      <c r="T160" s="35"/>
      <c r="U160" s="34"/>
      <c r="V160" s="34"/>
      <c r="W160" s="34"/>
      <c r="X160" s="36"/>
      <c r="Y160" s="34"/>
      <c r="Z160" s="37"/>
      <c r="AA160" s="34"/>
      <c r="AB160" s="34"/>
      <c r="AC160" s="34"/>
    </row>
    <row r="161" spans="5:29" x14ac:dyDescent="0.25">
      <c r="E161" s="32"/>
      <c r="F161" s="32"/>
      <c r="R161" s="34"/>
      <c r="S161" s="34"/>
      <c r="T161" s="35"/>
      <c r="U161" s="34"/>
      <c r="V161" s="34"/>
      <c r="W161" s="34"/>
      <c r="X161" s="36"/>
      <c r="Y161" s="34"/>
      <c r="Z161" s="37"/>
      <c r="AA161" s="34"/>
      <c r="AB161" s="34"/>
      <c r="AC161" s="34"/>
    </row>
    <row r="162" spans="5:29" x14ac:dyDescent="0.25">
      <c r="E162" s="32"/>
      <c r="F162" s="32"/>
      <c r="R162" s="34"/>
      <c r="S162" s="34"/>
      <c r="T162" s="35"/>
      <c r="U162" s="34"/>
      <c r="V162" s="34"/>
      <c r="W162" s="34"/>
      <c r="X162" s="36"/>
      <c r="Y162" s="34"/>
      <c r="Z162" s="37"/>
      <c r="AA162" s="34"/>
      <c r="AB162" s="34"/>
      <c r="AC162" s="34"/>
    </row>
    <row r="163" spans="5:29" x14ac:dyDescent="0.25">
      <c r="E163" s="32"/>
      <c r="F163" s="32"/>
      <c r="R163" s="34"/>
      <c r="S163" s="34"/>
      <c r="T163" s="35"/>
      <c r="U163" s="34"/>
      <c r="V163" s="34"/>
      <c r="W163" s="34"/>
      <c r="X163" s="36"/>
      <c r="Y163" s="34"/>
      <c r="Z163" s="37"/>
      <c r="AA163" s="34"/>
      <c r="AB163" s="34"/>
      <c r="AC163" s="34"/>
    </row>
    <row r="164" spans="5:29" x14ac:dyDescent="0.25">
      <c r="E164" s="32"/>
      <c r="F164" s="32"/>
      <c r="R164" s="34"/>
      <c r="S164" s="34"/>
      <c r="T164" s="35"/>
      <c r="U164" s="34"/>
      <c r="V164" s="34"/>
      <c r="W164" s="34"/>
      <c r="X164" s="36"/>
      <c r="Y164" s="34"/>
      <c r="Z164" s="37"/>
      <c r="AA164" s="34"/>
      <c r="AB164" s="34"/>
      <c r="AC164" s="34"/>
    </row>
    <row r="165" spans="5:29" x14ac:dyDescent="0.25">
      <c r="E165" s="32"/>
      <c r="F165" s="32"/>
      <c r="R165" s="34"/>
      <c r="S165" s="34"/>
      <c r="T165" s="35"/>
      <c r="U165" s="34"/>
      <c r="V165" s="34"/>
      <c r="W165" s="34"/>
      <c r="X165" s="36"/>
      <c r="Y165" s="34"/>
      <c r="Z165" s="37"/>
      <c r="AA165" s="34"/>
      <c r="AB165" s="34"/>
      <c r="AC165" s="34"/>
    </row>
    <row r="166" spans="5:29" x14ac:dyDescent="0.25">
      <c r="E166" s="32"/>
      <c r="F166" s="32"/>
      <c r="R166" s="34"/>
      <c r="S166" s="34"/>
      <c r="T166" s="35"/>
      <c r="U166" s="34"/>
      <c r="V166" s="34"/>
      <c r="W166" s="34"/>
      <c r="X166" s="36"/>
      <c r="Y166" s="34"/>
      <c r="Z166" s="37"/>
      <c r="AA166" s="34"/>
      <c r="AB166" s="34"/>
      <c r="AC166" s="34"/>
    </row>
    <row r="167" spans="5:29" x14ac:dyDescent="0.25">
      <c r="E167" s="32"/>
      <c r="F167" s="32"/>
      <c r="R167" s="34"/>
      <c r="S167" s="34"/>
      <c r="T167" s="35"/>
      <c r="U167" s="34"/>
      <c r="V167" s="34"/>
      <c r="W167" s="34"/>
      <c r="X167" s="36"/>
      <c r="Y167" s="34"/>
      <c r="Z167" s="37"/>
      <c r="AA167" s="34"/>
      <c r="AB167" s="34"/>
      <c r="AC167" s="34"/>
    </row>
    <row r="168" spans="5:29" x14ac:dyDescent="0.25">
      <c r="E168" s="32"/>
      <c r="F168" s="32"/>
      <c r="R168" s="34"/>
      <c r="S168" s="34"/>
      <c r="T168" s="35"/>
      <c r="U168" s="34"/>
      <c r="V168" s="34"/>
      <c r="W168" s="34"/>
      <c r="X168" s="36"/>
      <c r="Y168" s="34"/>
      <c r="Z168" s="37"/>
      <c r="AA168" s="34"/>
      <c r="AB168" s="34"/>
      <c r="AC168" s="34"/>
    </row>
    <row r="169" spans="5:29" x14ac:dyDescent="0.25">
      <c r="E169" s="32"/>
      <c r="F169" s="32"/>
      <c r="R169" s="34"/>
      <c r="S169" s="34"/>
      <c r="T169" s="35"/>
      <c r="U169" s="34"/>
      <c r="V169" s="34"/>
      <c r="W169" s="34"/>
      <c r="X169" s="36"/>
      <c r="Y169" s="34"/>
      <c r="Z169" s="37"/>
      <c r="AA169" s="34"/>
      <c r="AB169" s="34"/>
      <c r="AC169" s="34"/>
    </row>
    <row r="170" spans="5:29" x14ac:dyDescent="0.25">
      <c r="E170" s="32"/>
      <c r="F170" s="32"/>
      <c r="R170" s="34"/>
      <c r="S170" s="34"/>
      <c r="T170" s="35"/>
      <c r="U170" s="34"/>
      <c r="V170" s="34"/>
      <c r="W170" s="34"/>
      <c r="X170" s="36"/>
      <c r="Y170" s="34"/>
      <c r="Z170" s="37"/>
      <c r="AA170" s="34"/>
      <c r="AB170" s="34"/>
      <c r="AC170" s="34"/>
    </row>
    <row r="171" spans="5:29" x14ac:dyDescent="0.25">
      <c r="E171" s="32"/>
      <c r="F171" s="32"/>
      <c r="R171" s="34"/>
      <c r="S171" s="34"/>
      <c r="T171" s="35"/>
      <c r="U171" s="34"/>
      <c r="V171" s="34"/>
      <c r="W171" s="34"/>
      <c r="X171" s="36"/>
      <c r="Y171" s="34"/>
      <c r="Z171" s="37"/>
      <c r="AA171" s="34"/>
      <c r="AB171" s="34"/>
      <c r="AC171" s="34"/>
    </row>
    <row r="172" spans="5:29" x14ac:dyDescent="0.25">
      <c r="E172" s="32"/>
      <c r="F172" s="32"/>
      <c r="R172" s="34"/>
      <c r="S172" s="34"/>
      <c r="T172" s="35"/>
      <c r="U172" s="34"/>
      <c r="V172" s="34"/>
      <c r="W172" s="34"/>
      <c r="X172" s="36"/>
      <c r="Y172" s="34"/>
      <c r="Z172" s="37"/>
      <c r="AA172" s="34"/>
      <c r="AB172" s="34"/>
      <c r="AC172" s="34"/>
    </row>
    <row r="173" spans="5:29" x14ac:dyDescent="0.25">
      <c r="E173" s="32"/>
      <c r="F173" s="32"/>
      <c r="R173" s="34"/>
      <c r="S173" s="34"/>
      <c r="T173" s="35"/>
      <c r="U173" s="34"/>
      <c r="V173" s="34"/>
      <c r="W173" s="34"/>
      <c r="X173" s="36"/>
      <c r="Y173" s="34"/>
      <c r="Z173" s="37"/>
      <c r="AA173" s="34"/>
      <c r="AB173" s="34"/>
      <c r="AC173" s="34"/>
    </row>
    <row r="174" spans="5:29" x14ac:dyDescent="0.25">
      <c r="E174" s="32"/>
      <c r="F174" s="32"/>
      <c r="R174" s="34"/>
      <c r="S174" s="34"/>
      <c r="T174" s="35"/>
      <c r="U174" s="34"/>
      <c r="V174" s="34"/>
      <c r="W174" s="34"/>
      <c r="X174" s="36"/>
      <c r="Y174" s="34"/>
      <c r="Z174" s="37"/>
      <c r="AA174" s="34"/>
      <c r="AB174" s="34"/>
      <c r="AC174" s="34"/>
    </row>
    <row r="175" spans="5:29" x14ac:dyDescent="0.25">
      <c r="E175" s="32"/>
      <c r="F175" s="32"/>
      <c r="R175" s="34"/>
      <c r="S175" s="34"/>
      <c r="T175" s="35"/>
      <c r="U175" s="34"/>
      <c r="V175" s="34"/>
      <c r="W175" s="34"/>
      <c r="X175" s="36"/>
      <c r="Y175" s="34"/>
      <c r="Z175" s="37"/>
      <c r="AA175" s="34"/>
      <c r="AB175" s="34"/>
      <c r="AC175" s="34"/>
    </row>
    <row r="176" spans="5:29" x14ac:dyDescent="0.25">
      <c r="E176" s="32"/>
      <c r="F176" s="32"/>
      <c r="R176" s="34"/>
      <c r="S176" s="34"/>
      <c r="T176" s="35"/>
      <c r="U176" s="34"/>
      <c r="V176" s="34"/>
      <c r="W176" s="34"/>
      <c r="X176" s="36"/>
      <c r="Y176" s="34"/>
      <c r="Z176" s="37"/>
      <c r="AA176" s="34"/>
      <c r="AB176" s="34"/>
      <c r="AC176" s="34"/>
    </row>
    <row r="177" spans="5:29" x14ac:dyDescent="0.25">
      <c r="E177" s="32"/>
      <c r="F177" s="32"/>
      <c r="R177" s="34"/>
      <c r="S177" s="34"/>
      <c r="T177" s="35"/>
      <c r="U177" s="34"/>
      <c r="V177" s="34"/>
      <c r="W177" s="34"/>
      <c r="X177" s="36"/>
      <c r="Y177" s="34"/>
      <c r="Z177" s="37"/>
      <c r="AA177" s="34"/>
      <c r="AB177" s="34"/>
      <c r="AC177" s="34"/>
    </row>
    <row r="178" spans="5:29" x14ac:dyDescent="0.25">
      <c r="E178" s="32"/>
      <c r="F178" s="32"/>
      <c r="R178" s="34"/>
      <c r="S178" s="34"/>
      <c r="T178" s="35"/>
      <c r="U178" s="34"/>
      <c r="V178" s="34"/>
      <c r="W178" s="34"/>
      <c r="X178" s="36"/>
      <c r="Y178" s="34"/>
      <c r="Z178" s="37"/>
      <c r="AA178" s="34"/>
      <c r="AB178" s="34"/>
      <c r="AC178" s="34"/>
    </row>
    <row r="179" spans="5:29" x14ac:dyDescent="0.25">
      <c r="E179" s="32"/>
      <c r="F179" s="32"/>
      <c r="R179" s="34"/>
      <c r="S179" s="34"/>
      <c r="T179" s="35"/>
      <c r="U179" s="34"/>
      <c r="V179" s="34"/>
      <c r="W179" s="34"/>
      <c r="X179" s="36"/>
      <c r="Y179" s="34"/>
      <c r="Z179" s="37"/>
      <c r="AA179" s="34"/>
      <c r="AB179" s="34"/>
      <c r="AC179" s="34"/>
    </row>
    <row r="180" spans="5:29" x14ac:dyDescent="0.25">
      <c r="E180" s="32"/>
      <c r="F180" s="32"/>
      <c r="R180" s="34"/>
      <c r="S180" s="34"/>
      <c r="T180" s="35"/>
      <c r="U180" s="34"/>
      <c r="V180" s="34"/>
      <c r="W180" s="34"/>
      <c r="X180" s="36"/>
      <c r="Y180" s="34"/>
      <c r="Z180" s="37"/>
      <c r="AA180" s="34"/>
      <c r="AB180" s="34"/>
      <c r="AC180" s="34"/>
    </row>
    <row r="181" spans="5:29" x14ac:dyDescent="0.25">
      <c r="E181" s="32"/>
      <c r="F181" s="32"/>
      <c r="R181" s="34"/>
      <c r="S181" s="34"/>
      <c r="T181" s="35"/>
      <c r="U181" s="34"/>
      <c r="V181" s="34"/>
      <c r="W181" s="34"/>
      <c r="X181" s="36"/>
      <c r="Y181" s="34"/>
      <c r="Z181" s="37"/>
      <c r="AA181" s="34"/>
      <c r="AB181" s="34"/>
      <c r="AC181" s="34"/>
    </row>
    <row r="182" spans="5:29" x14ac:dyDescent="0.25">
      <c r="E182" s="32"/>
      <c r="F182" s="32"/>
      <c r="R182" s="34"/>
      <c r="S182" s="34"/>
      <c r="T182" s="35"/>
      <c r="U182" s="34"/>
      <c r="V182" s="34"/>
      <c r="W182" s="34"/>
      <c r="X182" s="36"/>
      <c r="Y182" s="34"/>
      <c r="Z182" s="37"/>
      <c r="AA182" s="34"/>
      <c r="AB182" s="34"/>
      <c r="AC182" s="34"/>
    </row>
    <row r="183" spans="5:29" x14ac:dyDescent="0.25">
      <c r="E183" s="32"/>
      <c r="F183" s="32"/>
      <c r="R183" s="34"/>
      <c r="S183" s="34"/>
      <c r="T183" s="35"/>
      <c r="U183" s="34"/>
      <c r="V183" s="34"/>
      <c r="W183" s="34"/>
      <c r="X183" s="36"/>
      <c r="Y183" s="34"/>
      <c r="Z183" s="37"/>
      <c r="AA183" s="34"/>
      <c r="AB183" s="34"/>
      <c r="AC183" s="34"/>
    </row>
    <row r="184" spans="5:29" x14ac:dyDescent="0.25">
      <c r="E184" s="32"/>
      <c r="F184" s="32"/>
      <c r="R184" s="34"/>
      <c r="S184" s="34"/>
      <c r="T184" s="35"/>
      <c r="U184" s="34"/>
      <c r="V184" s="34"/>
      <c r="W184" s="34"/>
      <c r="X184" s="36"/>
      <c r="Y184" s="34"/>
      <c r="Z184" s="37"/>
      <c r="AA184" s="34"/>
      <c r="AB184" s="34"/>
      <c r="AC184" s="34"/>
    </row>
    <row r="185" spans="5:29" x14ac:dyDescent="0.25">
      <c r="E185" s="32"/>
      <c r="F185" s="32"/>
      <c r="R185" s="34"/>
      <c r="S185" s="34"/>
      <c r="T185" s="35"/>
      <c r="U185" s="34"/>
      <c r="V185" s="34"/>
      <c r="W185" s="34"/>
      <c r="X185" s="36"/>
      <c r="Y185" s="34"/>
      <c r="Z185" s="37"/>
      <c r="AA185" s="34"/>
      <c r="AB185" s="34"/>
      <c r="AC185" s="34"/>
    </row>
    <row r="186" spans="5:29" x14ac:dyDescent="0.25">
      <c r="E186" s="32"/>
      <c r="F186" s="32"/>
      <c r="R186" s="34"/>
      <c r="S186" s="34"/>
      <c r="T186" s="35"/>
      <c r="U186" s="34"/>
      <c r="V186" s="34"/>
      <c r="W186" s="34"/>
      <c r="X186" s="36"/>
      <c r="Y186" s="34"/>
      <c r="Z186" s="37"/>
      <c r="AA186" s="34"/>
      <c r="AB186" s="34"/>
      <c r="AC186" s="34"/>
    </row>
    <row r="187" spans="5:29" x14ac:dyDescent="0.25">
      <c r="E187" s="32"/>
      <c r="F187" s="32"/>
      <c r="R187" s="34"/>
      <c r="S187" s="34"/>
      <c r="T187" s="35"/>
      <c r="U187" s="34"/>
      <c r="V187" s="34"/>
      <c r="W187" s="34"/>
      <c r="X187" s="36"/>
      <c r="Y187" s="34"/>
      <c r="Z187" s="37"/>
      <c r="AA187" s="34"/>
      <c r="AB187" s="34"/>
      <c r="AC187" s="34"/>
    </row>
    <row r="188" spans="5:29" x14ac:dyDescent="0.25">
      <c r="E188" s="32"/>
      <c r="F188" s="32"/>
      <c r="R188" s="34"/>
      <c r="S188" s="34"/>
      <c r="T188" s="35"/>
      <c r="U188" s="34"/>
      <c r="V188" s="34"/>
      <c r="W188" s="34"/>
      <c r="X188" s="36"/>
      <c r="Y188" s="34"/>
      <c r="Z188" s="37"/>
      <c r="AA188" s="34"/>
      <c r="AB188" s="34"/>
      <c r="AC188" s="34"/>
    </row>
    <row r="189" spans="5:29" x14ac:dyDescent="0.25">
      <c r="E189" s="32"/>
      <c r="F189" s="32"/>
      <c r="R189" s="34"/>
      <c r="S189" s="34"/>
      <c r="T189" s="35"/>
      <c r="U189" s="34"/>
      <c r="V189" s="34"/>
      <c r="W189" s="34"/>
      <c r="X189" s="36"/>
      <c r="Y189" s="34"/>
      <c r="Z189" s="37"/>
      <c r="AA189" s="34"/>
      <c r="AB189" s="34"/>
      <c r="AC189" s="34"/>
    </row>
    <row r="190" spans="5:29" x14ac:dyDescent="0.25">
      <c r="E190" s="32"/>
      <c r="F190" s="32"/>
      <c r="R190" s="34"/>
      <c r="S190" s="34"/>
      <c r="T190" s="35"/>
      <c r="U190" s="34"/>
      <c r="V190" s="34"/>
      <c r="W190" s="34"/>
      <c r="X190" s="36"/>
      <c r="Y190" s="34"/>
      <c r="Z190" s="37"/>
      <c r="AA190" s="34"/>
      <c r="AB190" s="34"/>
      <c r="AC190" s="34"/>
    </row>
    <row r="191" spans="5:29" x14ac:dyDescent="0.25">
      <c r="E191" s="32"/>
      <c r="F191" s="32"/>
      <c r="R191" s="34"/>
      <c r="S191" s="34"/>
      <c r="T191" s="35"/>
      <c r="U191" s="34"/>
      <c r="V191" s="34"/>
      <c r="W191" s="34"/>
      <c r="X191" s="36"/>
      <c r="Y191" s="34"/>
      <c r="Z191" s="37"/>
      <c r="AA191" s="34"/>
      <c r="AB191" s="34"/>
      <c r="AC191" s="34"/>
    </row>
    <row r="192" spans="5:29" x14ac:dyDescent="0.25">
      <c r="E192" s="32"/>
      <c r="F192" s="32"/>
      <c r="R192" s="34"/>
      <c r="S192" s="34"/>
      <c r="T192" s="35"/>
      <c r="U192" s="34"/>
      <c r="V192" s="34"/>
      <c r="W192" s="34"/>
      <c r="X192" s="36"/>
      <c r="Y192" s="34"/>
      <c r="Z192" s="37"/>
      <c r="AA192" s="34"/>
      <c r="AB192" s="34"/>
      <c r="AC192" s="34"/>
    </row>
    <row r="193" spans="5:29" x14ac:dyDescent="0.25">
      <c r="E193" s="32"/>
      <c r="F193" s="32"/>
      <c r="R193" s="34"/>
      <c r="S193" s="34"/>
      <c r="T193" s="35"/>
      <c r="U193" s="34"/>
      <c r="V193" s="34"/>
      <c r="W193" s="34"/>
      <c r="X193" s="36"/>
      <c r="Y193" s="34"/>
      <c r="Z193" s="37"/>
      <c r="AA193" s="34"/>
      <c r="AB193" s="34"/>
      <c r="AC193" s="34"/>
    </row>
    <row r="194" spans="5:29" x14ac:dyDescent="0.25">
      <c r="E194" s="32"/>
      <c r="F194" s="32"/>
      <c r="R194" s="34"/>
      <c r="S194" s="34"/>
      <c r="T194" s="35"/>
      <c r="U194" s="34"/>
      <c r="V194" s="34"/>
      <c r="W194" s="34"/>
      <c r="X194" s="36"/>
      <c r="Y194" s="34"/>
      <c r="Z194" s="37"/>
      <c r="AA194" s="34"/>
      <c r="AB194" s="34"/>
      <c r="AC194" s="34"/>
    </row>
    <row r="195" spans="5:29" x14ac:dyDescent="0.25">
      <c r="E195" s="32"/>
      <c r="F195" s="32"/>
      <c r="R195" s="34"/>
      <c r="S195" s="34"/>
      <c r="T195" s="35"/>
      <c r="U195" s="34"/>
      <c r="V195" s="34"/>
      <c r="W195" s="34"/>
      <c r="X195" s="36"/>
      <c r="Y195" s="34"/>
      <c r="Z195" s="37"/>
      <c r="AA195" s="34"/>
      <c r="AB195" s="34"/>
      <c r="AC195" s="34"/>
    </row>
    <row r="196" spans="5:29" x14ac:dyDescent="0.25">
      <c r="E196" s="32"/>
      <c r="F196" s="32"/>
      <c r="R196" s="34"/>
      <c r="S196" s="34"/>
      <c r="T196" s="35"/>
      <c r="U196" s="34"/>
      <c r="V196" s="34"/>
      <c r="W196" s="34"/>
      <c r="X196" s="36"/>
      <c r="Y196" s="34"/>
      <c r="Z196" s="37"/>
      <c r="AA196" s="34"/>
      <c r="AB196" s="34"/>
      <c r="AC196" s="34"/>
    </row>
    <row r="197" spans="5:29" x14ac:dyDescent="0.25">
      <c r="E197" s="32"/>
      <c r="F197" s="32"/>
      <c r="R197" s="34"/>
      <c r="S197" s="34"/>
      <c r="T197" s="35"/>
      <c r="U197" s="34"/>
      <c r="V197" s="34"/>
      <c r="W197" s="34"/>
      <c r="X197" s="36"/>
      <c r="Y197" s="34"/>
      <c r="Z197" s="37"/>
      <c r="AA197" s="34"/>
      <c r="AB197" s="34"/>
      <c r="AC197" s="34"/>
    </row>
    <row r="198" spans="5:29" x14ac:dyDescent="0.25">
      <c r="E198" s="32"/>
      <c r="F198" s="32"/>
      <c r="R198" s="34"/>
      <c r="S198" s="34"/>
      <c r="T198" s="35"/>
      <c r="U198" s="34"/>
      <c r="V198" s="34"/>
      <c r="W198" s="34"/>
      <c r="X198" s="36"/>
      <c r="Y198" s="34"/>
      <c r="Z198" s="37"/>
      <c r="AA198" s="34"/>
      <c r="AB198" s="34"/>
      <c r="AC198" s="34"/>
    </row>
    <row r="199" spans="5:29" x14ac:dyDescent="0.25">
      <c r="E199" s="32"/>
      <c r="F199" s="32"/>
      <c r="R199" s="34"/>
      <c r="S199" s="34"/>
      <c r="T199" s="35"/>
      <c r="U199" s="34"/>
      <c r="V199" s="34"/>
      <c r="W199" s="34"/>
      <c r="X199" s="36"/>
      <c r="Y199" s="34"/>
      <c r="Z199" s="37"/>
      <c r="AA199" s="34"/>
      <c r="AB199" s="34"/>
      <c r="AC199" s="34"/>
    </row>
    <row r="200" spans="5:29" x14ac:dyDescent="0.25">
      <c r="E200" s="32"/>
      <c r="F200" s="32"/>
      <c r="R200" s="34"/>
      <c r="S200" s="34"/>
      <c r="T200" s="35"/>
      <c r="U200" s="34"/>
      <c r="V200" s="34"/>
      <c r="W200" s="34"/>
      <c r="X200" s="36"/>
      <c r="Y200" s="34"/>
      <c r="Z200" s="37"/>
      <c r="AA200" s="34"/>
      <c r="AB200" s="34"/>
      <c r="AC200" s="34"/>
    </row>
    <row r="201" spans="5:29" x14ac:dyDescent="0.25">
      <c r="E201" s="32"/>
      <c r="F201" s="32"/>
      <c r="R201" s="34"/>
      <c r="S201" s="34"/>
      <c r="T201" s="35"/>
      <c r="U201" s="34"/>
      <c r="V201" s="34"/>
      <c r="W201" s="34"/>
      <c r="X201" s="36"/>
      <c r="Y201" s="34"/>
      <c r="Z201" s="37"/>
      <c r="AA201" s="34"/>
      <c r="AB201" s="34"/>
      <c r="AC201" s="34"/>
    </row>
    <row r="202" spans="5:29" x14ac:dyDescent="0.25">
      <c r="E202" s="32"/>
      <c r="F202" s="32"/>
      <c r="R202" s="34"/>
      <c r="S202" s="34"/>
      <c r="T202" s="35"/>
      <c r="U202" s="34"/>
      <c r="V202" s="34"/>
      <c r="W202" s="34"/>
      <c r="X202" s="36"/>
      <c r="Y202" s="34"/>
      <c r="Z202" s="37"/>
      <c r="AA202" s="34"/>
      <c r="AB202" s="34"/>
      <c r="AC202" s="34"/>
    </row>
    <row r="203" spans="5:29" x14ac:dyDescent="0.25">
      <c r="E203" s="32"/>
      <c r="F203" s="32"/>
      <c r="R203" s="34"/>
      <c r="S203" s="34"/>
      <c r="T203" s="35"/>
      <c r="U203" s="34"/>
      <c r="V203" s="34"/>
      <c r="W203" s="34"/>
      <c r="X203" s="36"/>
      <c r="Y203" s="34"/>
      <c r="Z203" s="37"/>
      <c r="AA203" s="34"/>
      <c r="AB203" s="34"/>
      <c r="AC203" s="34"/>
    </row>
    <row r="204" spans="5:29" x14ac:dyDescent="0.25">
      <c r="E204" s="32"/>
      <c r="F204" s="32"/>
      <c r="R204" s="34"/>
      <c r="S204" s="34"/>
      <c r="T204" s="35"/>
      <c r="U204" s="34"/>
      <c r="V204" s="34"/>
      <c r="W204" s="34"/>
      <c r="X204" s="36"/>
      <c r="Y204" s="34"/>
      <c r="Z204" s="37"/>
      <c r="AA204" s="34"/>
      <c r="AB204" s="34"/>
      <c r="AC204" s="34"/>
    </row>
    <row r="205" spans="5:29" x14ac:dyDescent="0.25">
      <c r="E205" s="32"/>
      <c r="F205" s="32"/>
      <c r="R205" s="34"/>
      <c r="S205" s="34"/>
      <c r="T205" s="35"/>
      <c r="U205" s="34"/>
      <c r="V205" s="34"/>
      <c r="W205" s="34"/>
      <c r="X205" s="36"/>
      <c r="Y205" s="34"/>
      <c r="Z205" s="37"/>
      <c r="AA205" s="34"/>
      <c r="AB205" s="34"/>
      <c r="AC205" s="34"/>
    </row>
    <row r="206" spans="5:29" x14ac:dyDescent="0.25">
      <c r="E206" s="32"/>
      <c r="F206" s="32"/>
      <c r="R206" s="34"/>
      <c r="S206" s="34"/>
      <c r="T206" s="35"/>
      <c r="U206" s="34"/>
      <c r="V206" s="34"/>
      <c r="W206" s="34"/>
      <c r="X206" s="36"/>
      <c r="Y206" s="34"/>
      <c r="Z206" s="37"/>
      <c r="AA206" s="34"/>
      <c r="AB206" s="34"/>
      <c r="AC206" s="34"/>
    </row>
    <row r="207" spans="5:29" x14ac:dyDescent="0.25">
      <c r="E207" s="32"/>
      <c r="F207" s="32"/>
      <c r="R207" s="34"/>
      <c r="S207" s="34"/>
      <c r="T207" s="35"/>
      <c r="U207" s="34"/>
      <c r="V207" s="34"/>
      <c r="W207" s="34"/>
      <c r="X207" s="36"/>
      <c r="Y207" s="34"/>
      <c r="Z207" s="37"/>
      <c r="AA207" s="34"/>
      <c r="AB207" s="34"/>
      <c r="AC207" s="34"/>
    </row>
    <row r="208" spans="5:29" x14ac:dyDescent="0.25">
      <c r="E208" s="32"/>
      <c r="F208" s="32"/>
      <c r="R208" s="34"/>
      <c r="S208" s="34"/>
      <c r="T208" s="35"/>
      <c r="U208" s="34"/>
      <c r="V208" s="34"/>
      <c r="W208" s="34"/>
      <c r="X208" s="36"/>
      <c r="Y208" s="34"/>
      <c r="Z208" s="37"/>
      <c r="AA208" s="34"/>
      <c r="AB208" s="34"/>
      <c r="AC208" s="34"/>
    </row>
    <row r="209" spans="5:29" x14ac:dyDescent="0.25">
      <c r="E209" s="32"/>
      <c r="F209" s="32"/>
      <c r="R209" s="34"/>
      <c r="S209" s="34"/>
      <c r="T209" s="35"/>
      <c r="U209" s="34"/>
      <c r="V209" s="34"/>
      <c r="W209" s="34"/>
      <c r="X209" s="36"/>
      <c r="Y209" s="34"/>
      <c r="Z209" s="37"/>
      <c r="AA209" s="34"/>
      <c r="AB209" s="34"/>
      <c r="AC209" s="34"/>
    </row>
    <row r="210" spans="5:29" x14ac:dyDescent="0.25">
      <c r="E210" s="32"/>
      <c r="F210" s="32"/>
      <c r="R210" s="34"/>
      <c r="S210" s="34"/>
      <c r="T210" s="35"/>
      <c r="U210" s="34"/>
      <c r="V210" s="34"/>
      <c r="W210" s="34"/>
      <c r="X210" s="36"/>
      <c r="Y210" s="34"/>
      <c r="Z210" s="37"/>
      <c r="AA210" s="34"/>
      <c r="AB210" s="34"/>
      <c r="AC210" s="34"/>
    </row>
    <row r="211" spans="5:29" x14ac:dyDescent="0.25">
      <c r="E211" s="32"/>
      <c r="F211" s="32"/>
      <c r="R211" s="34"/>
      <c r="S211" s="34"/>
      <c r="T211" s="35"/>
      <c r="U211" s="34"/>
      <c r="V211" s="34"/>
      <c r="W211" s="34"/>
      <c r="X211" s="36"/>
      <c r="Y211" s="34"/>
      <c r="Z211" s="37"/>
      <c r="AA211" s="34"/>
      <c r="AB211" s="34"/>
      <c r="AC211" s="34"/>
    </row>
    <row r="212" spans="5:29" x14ac:dyDescent="0.25">
      <c r="E212" s="32"/>
      <c r="F212" s="32"/>
      <c r="R212" s="34"/>
      <c r="S212" s="34"/>
      <c r="T212" s="35"/>
      <c r="U212" s="34"/>
      <c r="V212" s="34"/>
      <c r="W212" s="34"/>
      <c r="X212" s="36"/>
      <c r="Y212" s="34"/>
      <c r="Z212" s="37"/>
      <c r="AA212" s="34"/>
      <c r="AB212" s="34"/>
      <c r="AC212" s="34"/>
    </row>
    <row r="213" spans="5:29" x14ac:dyDescent="0.25">
      <c r="E213" s="32"/>
      <c r="F213" s="32"/>
      <c r="R213" s="34"/>
      <c r="S213" s="34"/>
      <c r="T213" s="35"/>
      <c r="U213" s="34"/>
      <c r="V213" s="34"/>
      <c r="W213" s="34"/>
      <c r="X213" s="36"/>
      <c r="Y213" s="34"/>
      <c r="Z213" s="37"/>
      <c r="AA213" s="34"/>
      <c r="AB213" s="34"/>
      <c r="AC213" s="34"/>
    </row>
    <row r="214" spans="5:29" x14ac:dyDescent="0.25">
      <c r="E214" s="32"/>
      <c r="F214" s="32"/>
      <c r="R214" s="34"/>
      <c r="S214" s="34"/>
      <c r="T214" s="35"/>
      <c r="U214" s="34"/>
      <c r="V214" s="34"/>
      <c r="W214" s="34"/>
      <c r="X214" s="36"/>
      <c r="Y214" s="34"/>
      <c r="Z214" s="37"/>
      <c r="AA214" s="34"/>
      <c r="AB214" s="34"/>
      <c r="AC214" s="34"/>
    </row>
    <row r="215" spans="5:29" x14ac:dyDescent="0.25">
      <c r="E215" s="32"/>
      <c r="F215" s="32"/>
      <c r="R215" s="34"/>
      <c r="S215" s="34"/>
      <c r="T215" s="35"/>
      <c r="U215" s="34"/>
      <c r="V215" s="34"/>
      <c r="W215" s="34"/>
      <c r="X215" s="36"/>
      <c r="Y215" s="34"/>
      <c r="Z215" s="37"/>
      <c r="AA215" s="34"/>
      <c r="AB215" s="34"/>
      <c r="AC215" s="34"/>
    </row>
    <row r="216" spans="5:29" x14ac:dyDescent="0.25">
      <c r="E216" s="32"/>
      <c r="F216" s="32"/>
      <c r="R216" s="34"/>
      <c r="S216" s="34"/>
      <c r="T216" s="35"/>
      <c r="U216" s="34"/>
      <c r="V216" s="34"/>
      <c r="W216" s="34"/>
      <c r="X216" s="36"/>
      <c r="Y216" s="34"/>
      <c r="Z216" s="37"/>
      <c r="AA216" s="34"/>
      <c r="AB216" s="34"/>
      <c r="AC216" s="34"/>
    </row>
    <row r="217" spans="5:29" x14ac:dyDescent="0.25">
      <c r="E217" s="32"/>
      <c r="F217" s="32"/>
      <c r="R217" s="34"/>
      <c r="S217" s="34"/>
      <c r="T217" s="35"/>
      <c r="U217" s="34"/>
      <c r="V217" s="34"/>
      <c r="W217" s="34"/>
      <c r="X217" s="36"/>
      <c r="Y217" s="34"/>
      <c r="Z217" s="37"/>
      <c r="AA217" s="34"/>
      <c r="AB217" s="34"/>
      <c r="AC217" s="34"/>
    </row>
    <row r="218" spans="5:29" x14ac:dyDescent="0.25">
      <c r="E218" s="32"/>
      <c r="F218" s="32"/>
      <c r="R218" s="34"/>
      <c r="S218" s="34"/>
      <c r="T218" s="35"/>
      <c r="U218" s="34"/>
      <c r="V218" s="34"/>
      <c r="W218" s="34"/>
      <c r="X218" s="36"/>
      <c r="Y218" s="34"/>
      <c r="Z218" s="37"/>
      <c r="AA218" s="34"/>
      <c r="AB218" s="34"/>
      <c r="AC218" s="34"/>
    </row>
    <row r="219" spans="5:29" x14ac:dyDescent="0.25">
      <c r="E219" s="32"/>
      <c r="F219" s="32"/>
      <c r="R219" s="34"/>
      <c r="S219" s="34"/>
      <c r="T219" s="35"/>
      <c r="U219" s="34"/>
      <c r="V219" s="34"/>
      <c r="W219" s="34"/>
      <c r="X219" s="36"/>
      <c r="Y219" s="34"/>
      <c r="Z219" s="37"/>
      <c r="AA219" s="34"/>
      <c r="AB219" s="34"/>
      <c r="AC219" s="34"/>
    </row>
    <row r="220" spans="5:29" x14ac:dyDescent="0.25">
      <c r="E220" s="32"/>
      <c r="F220" s="32"/>
      <c r="R220" s="34"/>
      <c r="S220" s="34"/>
      <c r="T220" s="35"/>
      <c r="U220" s="34"/>
      <c r="V220" s="34"/>
      <c r="W220" s="34"/>
      <c r="X220" s="36"/>
      <c r="Y220" s="34"/>
      <c r="Z220" s="37"/>
      <c r="AA220" s="34"/>
      <c r="AB220" s="34"/>
      <c r="AC220" s="34"/>
    </row>
    <row r="221" spans="5:29" x14ac:dyDescent="0.25">
      <c r="E221" s="32"/>
      <c r="F221" s="32"/>
      <c r="R221" s="34"/>
      <c r="S221" s="34"/>
      <c r="T221" s="35"/>
      <c r="U221" s="34"/>
      <c r="V221" s="34"/>
      <c r="W221" s="34"/>
      <c r="X221" s="36"/>
      <c r="Y221" s="34"/>
      <c r="Z221" s="37"/>
      <c r="AA221" s="34"/>
      <c r="AB221" s="34"/>
      <c r="AC221" s="34"/>
    </row>
    <row r="222" spans="5:29" x14ac:dyDescent="0.25">
      <c r="E222" s="32"/>
      <c r="F222" s="32"/>
      <c r="R222" s="34"/>
      <c r="S222" s="34"/>
      <c r="T222" s="35"/>
      <c r="U222" s="34"/>
      <c r="V222" s="34"/>
      <c r="W222" s="34"/>
      <c r="X222" s="36"/>
      <c r="Y222" s="34"/>
      <c r="Z222" s="37"/>
      <c r="AA222" s="34"/>
      <c r="AB222" s="34"/>
      <c r="AC222" s="34"/>
    </row>
    <row r="223" spans="5:29" x14ac:dyDescent="0.25">
      <c r="E223" s="32"/>
      <c r="F223" s="32"/>
      <c r="R223" s="34"/>
      <c r="S223" s="34"/>
      <c r="T223" s="35"/>
      <c r="U223" s="34"/>
      <c r="V223" s="34"/>
      <c r="W223" s="34"/>
      <c r="X223" s="36"/>
      <c r="Y223" s="34"/>
      <c r="Z223" s="37"/>
      <c r="AA223" s="34"/>
      <c r="AB223" s="34"/>
      <c r="AC223" s="34"/>
    </row>
    <row r="224" spans="5:29" x14ac:dyDescent="0.25">
      <c r="E224" s="32"/>
      <c r="F224" s="32"/>
      <c r="R224" s="34"/>
      <c r="S224" s="34"/>
      <c r="T224" s="35"/>
      <c r="U224" s="34"/>
      <c r="V224" s="34"/>
      <c r="W224" s="34"/>
      <c r="X224" s="36"/>
      <c r="Y224" s="34"/>
      <c r="Z224" s="37"/>
      <c r="AA224" s="34"/>
      <c r="AB224" s="34"/>
      <c r="AC224" s="34"/>
    </row>
    <row r="225" spans="5:29" x14ac:dyDescent="0.25">
      <c r="E225" s="32"/>
      <c r="F225" s="32"/>
      <c r="R225" s="34"/>
      <c r="S225" s="34"/>
      <c r="T225" s="35"/>
      <c r="U225" s="34"/>
      <c r="V225" s="34"/>
      <c r="W225" s="34"/>
      <c r="X225" s="36"/>
      <c r="Y225" s="34"/>
      <c r="Z225" s="37"/>
      <c r="AA225" s="34"/>
      <c r="AB225" s="34"/>
      <c r="AC225" s="34"/>
    </row>
    <row r="226" spans="5:29" x14ac:dyDescent="0.25">
      <c r="E226" s="32"/>
      <c r="F226" s="32"/>
      <c r="R226" s="34"/>
      <c r="S226" s="34"/>
      <c r="T226" s="35"/>
      <c r="U226" s="34"/>
      <c r="V226" s="34"/>
      <c r="W226" s="34"/>
      <c r="X226" s="36"/>
      <c r="Y226" s="34"/>
      <c r="Z226" s="37"/>
      <c r="AA226" s="34"/>
      <c r="AB226" s="34"/>
      <c r="AC226" s="34"/>
    </row>
    <row r="227" spans="5:29" x14ac:dyDescent="0.25">
      <c r="E227" s="32"/>
      <c r="F227" s="32"/>
      <c r="R227" s="34"/>
      <c r="S227" s="34"/>
      <c r="T227" s="35"/>
      <c r="U227" s="34"/>
      <c r="V227" s="34"/>
      <c r="W227" s="34"/>
      <c r="X227" s="36"/>
      <c r="Y227" s="34"/>
      <c r="Z227" s="37"/>
      <c r="AA227" s="34"/>
      <c r="AB227" s="34"/>
      <c r="AC227" s="34"/>
    </row>
    <row r="228" spans="5:29" x14ac:dyDescent="0.25">
      <c r="E228" s="32"/>
      <c r="F228" s="32"/>
      <c r="R228" s="34"/>
      <c r="S228" s="34"/>
      <c r="T228" s="35"/>
      <c r="U228" s="34"/>
      <c r="V228" s="34"/>
      <c r="W228" s="34"/>
      <c r="X228" s="36"/>
      <c r="Y228" s="34"/>
      <c r="Z228" s="37"/>
      <c r="AA228" s="34"/>
      <c r="AB228" s="34"/>
      <c r="AC228" s="34"/>
    </row>
    <row r="229" spans="5:29" x14ac:dyDescent="0.25">
      <c r="E229" s="32"/>
      <c r="F229" s="32"/>
      <c r="R229" s="34"/>
      <c r="S229" s="34"/>
      <c r="T229" s="35"/>
      <c r="U229" s="34"/>
      <c r="V229" s="34"/>
      <c r="W229" s="34"/>
      <c r="X229" s="36"/>
      <c r="Y229" s="34"/>
      <c r="Z229" s="37"/>
      <c r="AA229" s="34"/>
      <c r="AB229" s="34"/>
      <c r="AC229" s="34"/>
    </row>
    <row r="230" spans="5:29" x14ac:dyDescent="0.25">
      <c r="E230" s="32"/>
      <c r="F230" s="32"/>
      <c r="R230" s="34"/>
      <c r="S230" s="34"/>
      <c r="T230" s="35"/>
      <c r="U230" s="34"/>
      <c r="V230" s="34"/>
      <c r="W230" s="34"/>
      <c r="X230" s="36"/>
      <c r="Y230" s="34"/>
      <c r="Z230" s="37"/>
      <c r="AA230" s="34"/>
      <c r="AB230" s="34"/>
      <c r="AC230" s="34"/>
    </row>
    <row r="231" spans="5:29" x14ac:dyDescent="0.25">
      <c r="E231" s="32"/>
      <c r="F231" s="32"/>
      <c r="R231" s="34"/>
      <c r="S231" s="34"/>
      <c r="T231" s="35"/>
      <c r="U231" s="34"/>
      <c r="V231" s="34"/>
      <c r="W231" s="34"/>
      <c r="X231" s="36"/>
      <c r="Y231" s="34"/>
      <c r="Z231" s="37"/>
      <c r="AA231" s="34"/>
      <c r="AB231" s="34"/>
      <c r="AC231" s="34"/>
    </row>
    <row r="232" spans="5:29" x14ac:dyDescent="0.25">
      <c r="E232" s="32"/>
      <c r="F232" s="32"/>
      <c r="R232" s="34"/>
      <c r="S232" s="34"/>
      <c r="T232" s="35"/>
      <c r="U232" s="34"/>
      <c r="V232" s="34"/>
      <c r="W232" s="34"/>
      <c r="X232" s="36"/>
      <c r="Y232" s="34"/>
      <c r="Z232" s="37"/>
      <c r="AA232" s="34"/>
      <c r="AB232" s="34"/>
      <c r="AC232" s="34"/>
    </row>
    <row r="233" spans="5:29" x14ac:dyDescent="0.25">
      <c r="E233" s="32"/>
      <c r="F233" s="32"/>
      <c r="R233" s="34"/>
      <c r="S233" s="34"/>
      <c r="T233" s="35"/>
      <c r="U233" s="34"/>
      <c r="V233" s="34"/>
      <c r="W233" s="34"/>
      <c r="X233" s="36"/>
      <c r="Y233" s="34"/>
      <c r="Z233" s="37"/>
      <c r="AA233" s="34"/>
      <c r="AB233" s="34"/>
      <c r="AC233" s="34"/>
    </row>
    <row r="234" spans="5:29" x14ac:dyDescent="0.25">
      <c r="E234" s="32"/>
      <c r="F234" s="32"/>
      <c r="R234" s="34"/>
      <c r="S234" s="34"/>
      <c r="T234" s="35"/>
      <c r="U234" s="34"/>
      <c r="V234" s="34"/>
      <c r="W234" s="34"/>
      <c r="X234" s="36"/>
      <c r="Y234" s="34"/>
      <c r="Z234" s="37"/>
      <c r="AA234" s="34"/>
      <c r="AB234" s="34"/>
      <c r="AC234" s="34"/>
    </row>
    <row r="235" spans="5:29" x14ac:dyDescent="0.25">
      <c r="E235" s="32"/>
      <c r="F235" s="32"/>
      <c r="R235" s="34"/>
      <c r="S235" s="34"/>
      <c r="T235" s="35"/>
      <c r="U235" s="34"/>
      <c r="V235" s="34"/>
      <c r="W235" s="34"/>
      <c r="X235" s="36"/>
      <c r="Y235" s="34"/>
      <c r="Z235" s="37"/>
      <c r="AA235" s="34"/>
      <c r="AB235" s="34"/>
      <c r="AC235" s="34"/>
    </row>
    <row r="236" spans="5:29" x14ac:dyDescent="0.25">
      <c r="E236" s="32"/>
      <c r="F236" s="32"/>
      <c r="R236" s="34"/>
      <c r="S236" s="34"/>
      <c r="T236" s="35"/>
      <c r="U236" s="34"/>
      <c r="V236" s="34"/>
      <c r="W236" s="34"/>
      <c r="X236" s="36"/>
      <c r="Y236" s="34"/>
      <c r="Z236" s="37"/>
      <c r="AA236" s="34"/>
      <c r="AB236" s="34"/>
      <c r="AC236" s="34"/>
    </row>
    <row r="237" spans="5:29" x14ac:dyDescent="0.25">
      <c r="E237" s="32"/>
      <c r="F237" s="32"/>
      <c r="R237" s="34"/>
      <c r="S237" s="34"/>
      <c r="T237" s="35"/>
      <c r="U237" s="34"/>
      <c r="V237" s="34"/>
      <c r="W237" s="34"/>
      <c r="X237" s="36"/>
      <c r="Y237" s="34"/>
      <c r="Z237" s="37"/>
      <c r="AA237" s="34"/>
      <c r="AB237" s="34"/>
      <c r="AC237" s="34"/>
    </row>
    <row r="238" spans="5:29" x14ac:dyDescent="0.25">
      <c r="E238" s="32"/>
      <c r="F238" s="32"/>
      <c r="R238" s="34"/>
      <c r="S238" s="34"/>
      <c r="T238" s="35"/>
      <c r="U238" s="34"/>
      <c r="V238" s="34"/>
      <c r="W238" s="34"/>
      <c r="X238" s="36"/>
      <c r="Y238" s="34"/>
      <c r="Z238" s="37"/>
      <c r="AA238" s="34"/>
      <c r="AB238" s="34"/>
      <c r="AC238" s="34"/>
    </row>
    <row r="239" spans="5:29" x14ac:dyDescent="0.25">
      <c r="E239" s="32"/>
      <c r="F239" s="32"/>
      <c r="R239" s="34"/>
      <c r="S239" s="34"/>
      <c r="T239" s="35"/>
      <c r="U239" s="34"/>
      <c r="V239" s="34"/>
      <c r="W239" s="34"/>
      <c r="X239" s="36"/>
      <c r="Y239" s="34"/>
      <c r="Z239" s="37"/>
      <c r="AA239" s="34"/>
      <c r="AB239" s="34"/>
      <c r="AC239" s="34"/>
    </row>
    <row r="240" spans="5:29" x14ac:dyDescent="0.25">
      <c r="E240" s="32"/>
      <c r="F240" s="32"/>
      <c r="R240" s="34"/>
      <c r="S240" s="34"/>
      <c r="T240" s="35"/>
      <c r="U240" s="34"/>
      <c r="V240" s="34"/>
      <c r="W240" s="34"/>
      <c r="X240" s="36"/>
      <c r="Y240" s="34"/>
      <c r="Z240" s="37"/>
      <c r="AA240" s="34"/>
      <c r="AB240" s="34"/>
      <c r="AC240" s="34"/>
    </row>
    <row r="241" spans="5:29" x14ac:dyDescent="0.25">
      <c r="E241" s="32"/>
      <c r="F241" s="32"/>
      <c r="R241" s="34"/>
      <c r="S241" s="34"/>
      <c r="T241" s="35"/>
      <c r="U241" s="34"/>
      <c r="V241" s="34"/>
      <c r="W241" s="34"/>
      <c r="X241" s="36"/>
      <c r="Y241" s="34"/>
      <c r="Z241" s="37"/>
      <c r="AA241" s="34"/>
      <c r="AB241" s="34"/>
      <c r="AC241" s="34"/>
    </row>
    <row r="242" spans="5:29" x14ac:dyDescent="0.25">
      <c r="E242" s="32"/>
      <c r="F242" s="32"/>
      <c r="R242" s="34"/>
      <c r="S242" s="34"/>
      <c r="T242" s="35"/>
      <c r="U242" s="34"/>
      <c r="V242" s="34"/>
      <c r="W242" s="34"/>
      <c r="X242" s="36"/>
      <c r="Y242" s="34"/>
      <c r="Z242" s="37"/>
      <c r="AA242" s="34"/>
      <c r="AB242" s="34"/>
      <c r="AC242" s="34"/>
    </row>
    <row r="243" spans="5:29" x14ac:dyDescent="0.25">
      <c r="E243" s="32"/>
      <c r="F243" s="32"/>
      <c r="R243" s="34"/>
      <c r="S243" s="34"/>
      <c r="T243" s="35"/>
      <c r="U243" s="34"/>
      <c r="V243" s="34"/>
      <c r="W243" s="34"/>
      <c r="X243" s="36"/>
      <c r="Y243" s="34"/>
      <c r="Z243" s="37"/>
      <c r="AA243" s="34"/>
      <c r="AB243" s="34"/>
      <c r="AC243" s="34"/>
    </row>
    <row r="244" spans="5:29" x14ac:dyDescent="0.25">
      <c r="E244" s="32"/>
      <c r="F244" s="32"/>
      <c r="R244" s="34"/>
      <c r="S244" s="34"/>
      <c r="T244" s="35"/>
      <c r="U244" s="34"/>
      <c r="V244" s="34"/>
      <c r="W244" s="34"/>
      <c r="X244" s="36"/>
      <c r="Y244" s="34"/>
      <c r="Z244" s="37"/>
      <c r="AA244" s="34"/>
      <c r="AB244" s="34"/>
      <c r="AC244" s="34"/>
    </row>
    <row r="245" spans="5:29" x14ac:dyDescent="0.25">
      <c r="E245" s="32"/>
      <c r="F245" s="32"/>
      <c r="R245" s="34"/>
      <c r="S245" s="34"/>
      <c r="T245" s="35"/>
      <c r="U245" s="34"/>
      <c r="V245" s="34"/>
      <c r="W245" s="34"/>
      <c r="X245" s="36"/>
      <c r="Y245" s="34"/>
      <c r="Z245" s="37"/>
      <c r="AA245" s="34"/>
      <c r="AB245" s="34"/>
      <c r="AC245" s="34"/>
    </row>
    <row r="246" spans="5:29" x14ac:dyDescent="0.25">
      <c r="E246" s="32"/>
      <c r="F246" s="32"/>
      <c r="R246" s="34"/>
      <c r="S246" s="34"/>
      <c r="T246" s="35"/>
      <c r="U246" s="34"/>
      <c r="V246" s="34"/>
      <c r="W246" s="34"/>
      <c r="X246" s="36"/>
      <c r="Y246" s="34"/>
      <c r="Z246" s="37"/>
      <c r="AA246" s="34"/>
      <c r="AB246" s="34"/>
      <c r="AC246" s="34"/>
    </row>
    <row r="247" spans="5:29" x14ac:dyDescent="0.25">
      <c r="E247" s="32"/>
      <c r="F247" s="32"/>
      <c r="R247" s="34"/>
      <c r="S247" s="34"/>
      <c r="T247" s="35"/>
      <c r="U247" s="34"/>
      <c r="V247" s="34"/>
      <c r="W247" s="34"/>
      <c r="X247" s="36"/>
      <c r="Y247" s="34"/>
      <c r="Z247" s="37"/>
      <c r="AA247" s="34"/>
      <c r="AB247" s="34"/>
      <c r="AC247" s="34"/>
    </row>
    <row r="248" spans="5:29" x14ac:dyDescent="0.25">
      <c r="E248" s="32"/>
      <c r="F248" s="32"/>
      <c r="R248" s="34"/>
      <c r="S248" s="34"/>
      <c r="T248" s="35"/>
      <c r="U248" s="34"/>
      <c r="V248" s="34"/>
      <c r="W248" s="34"/>
      <c r="X248" s="36"/>
      <c r="Y248" s="34"/>
      <c r="Z248" s="37"/>
      <c r="AA248" s="34"/>
      <c r="AB248" s="34"/>
      <c r="AC248" s="34"/>
    </row>
    <row r="249" spans="5:29" x14ac:dyDescent="0.25">
      <c r="E249" s="32"/>
      <c r="F249" s="32"/>
      <c r="R249" s="34"/>
      <c r="S249" s="34"/>
      <c r="T249" s="35"/>
      <c r="U249" s="34"/>
      <c r="V249" s="34"/>
      <c r="W249" s="34"/>
      <c r="X249" s="36"/>
      <c r="Y249" s="34"/>
      <c r="Z249" s="37"/>
      <c r="AA249" s="34"/>
      <c r="AB249" s="34"/>
      <c r="AC249" s="34"/>
    </row>
    <row r="250" spans="5:29" x14ac:dyDescent="0.25">
      <c r="E250" s="32"/>
      <c r="F250" s="32"/>
      <c r="R250" s="34"/>
      <c r="S250" s="34"/>
      <c r="T250" s="35"/>
      <c r="U250" s="34"/>
      <c r="V250" s="34"/>
      <c r="W250" s="34"/>
      <c r="X250" s="36"/>
      <c r="Y250" s="34"/>
      <c r="Z250" s="37"/>
      <c r="AA250" s="34"/>
      <c r="AB250" s="34"/>
      <c r="AC250" s="34"/>
    </row>
    <row r="251" spans="5:29" x14ac:dyDescent="0.25">
      <c r="E251" s="32"/>
      <c r="F251" s="32"/>
      <c r="R251" s="34"/>
      <c r="S251" s="34"/>
      <c r="T251" s="35"/>
      <c r="U251" s="34"/>
      <c r="V251" s="34"/>
      <c r="W251" s="34"/>
      <c r="X251" s="36"/>
      <c r="Y251" s="34"/>
      <c r="Z251" s="37"/>
      <c r="AA251" s="34"/>
      <c r="AB251" s="34"/>
      <c r="AC251" s="34"/>
    </row>
    <row r="252" spans="5:29" x14ac:dyDescent="0.25">
      <c r="E252" s="32"/>
      <c r="F252" s="32"/>
      <c r="R252" s="34"/>
      <c r="S252" s="34"/>
      <c r="T252" s="35"/>
      <c r="U252" s="34"/>
      <c r="V252" s="34"/>
      <c r="W252" s="34"/>
      <c r="X252" s="36"/>
      <c r="Y252" s="34"/>
      <c r="Z252" s="37"/>
      <c r="AA252" s="34"/>
      <c r="AB252" s="34"/>
      <c r="AC252" s="34"/>
    </row>
    <row r="253" spans="5:29" x14ac:dyDescent="0.25">
      <c r="E253" s="32"/>
      <c r="F253" s="32"/>
      <c r="R253" s="34"/>
      <c r="S253" s="34"/>
      <c r="T253" s="35"/>
      <c r="U253" s="34"/>
      <c r="V253" s="34"/>
      <c r="W253" s="34"/>
      <c r="X253" s="36"/>
      <c r="Y253" s="34"/>
      <c r="Z253" s="37"/>
      <c r="AA253" s="34"/>
      <c r="AB253" s="34"/>
      <c r="AC253" s="34"/>
    </row>
    <row r="254" spans="5:29" x14ac:dyDescent="0.25">
      <c r="E254" s="32"/>
      <c r="F254" s="32"/>
      <c r="R254" s="34"/>
      <c r="S254" s="34"/>
      <c r="T254" s="35"/>
      <c r="U254" s="34"/>
      <c r="V254" s="34"/>
      <c r="W254" s="34"/>
      <c r="X254" s="36"/>
      <c r="Y254" s="34"/>
      <c r="Z254" s="37"/>
      <c r="AA254" s="34"/>
      <c r="AB254" s="34"/>
      <c r="AC254" s="34"/>
    </row>
    <row r="255" spans="5:29" x14ac:dyDescent="0.25">
      <c r="E255" s="32"/>
      <c r="F255" s="32"/>
      <c r="R255" s="34"/>
      <c r="S255" s="34"/>
      <c r="T255" s="35"/>
      <c r="U255" s="34"/>
      <c r="V255" s="34"/>
      <c r="W255" s="34"/>
      <c r="X255" s="36"/>
      <c r="Y255" s="34"/>
      <c r="Z255" s="37"/>
      <c r="AA255" s="34"/>
      <c r="AB255" s="34"/>
      <c r="AC255" s="34"/>
    </row>
    <row r="256" spans="5:29" x14ac:dyDescent="0.25">
      <c r="E256" s="32"/>
      <c r="F256" s="32"/>
      <c r="R256" s="34"/>
      <c r="S256" s="34"/>
      <c r="T256" s="35"/>
      <c r="U256" s="34"/>
      <c r="V256" s="34"/>
      <c r="W256" s="34"/>
      <c r="X256" s="36"/>
      <c r="Y256" s="34"/>
      <c r="Z256" s="37"/>
      <c r="AA256" s="34"/>
      <c r="AB256" s="34"/>
      <c r="AC256" s="34"/>
    </row>
    <row r="257" spans="5:29" x14ac:dyDescent="0.25">
      <c r="E257" s="32"/>
      <c r="F257" s="32"/>
      <c r="R257" s="34"/>
      <c r="S257" s="34"/>
      <c r="T257" s="35"/>
      <c r="U257" s="34"/>
      <c r="V257" s="34"/>
      <c r="W257" s="34"/>
      <c r="X257" s="36"/>
      <c r="Y257" s="34"/>
      <c r="Z257" s="37"/>
      <c r="AA257" s="34"/>
      <c r="AB257" s="34"/>
      <c r="AC257" s="34"/>
    </row>
    <row r="258" spans="5:29" x14ac:dyDescent="0.25">
      <c r="E258" s="32"/>
      <c r="F258" s="32"/>
      <c r="R258" s="34"/>
      <c r="S258" s="34"/>
      <c r="T258" s="35"/>
      <c r="U258" s="34"/>
      <c r="V258" s="34"/>
      <c r="W258" s="34"/>
      <c r="X258" s="36"/>
      <c r="Y258" s="34"/>
      <c r="Z258" s="37"/>
      <c r="AA258" s="34"/>
      <c r="AB258" s="34"/>
      <c r="AC258" s="34"/>
    </row>
    <row r="259" spans="5:29" x14ac:dyDescent="0.25">
      <c r="E259" s="32"/>
      <c r="F259" s="32"/>
      <c r="R259" s="34"/>
      <c r="S259" s="34"/>
      <c r="T259" s="35"/>
      <c r="U259" s="34"/>
      <c r="V259" s="34"/>
      <c r="W259" s="34"/>
      <c r="X259" s="36"/>
      <c r="Y259" s="34"/>
      <c r="Z259" s="37"/>
      <c r="AA259" s="34"/>
      <c r="AB259" s="34"/>
      <c r="AC259" s="34"/>
    </row>
    <row r="260" spans="5:29" x14ac:dyDescent="0.25">
      <c r="E260" s="32"/>
      <c r="F260" s="32"/>
      <c r="R260" s="34"/>
      <c r="S260" s="34"/>
      <c r="T260" s="35"/>
      <c r="U260" s="34"/>
      <c r="V260" s="34"/>
      <c r="W260" s="34"/>
      <c r="X260" s="36"/>
      <c r="Y260" s="34"/>
      <c r="Z260" s="37"/>
      <c r="AA260" s="34"/>
      <c r="AB260" s="34"/>
      <c r="AC260" s="34"/>
    </row>
    <row r="261" spans="5:29" x14ac:dyDescent="0.25">
      <c r="E261" s="32"/>
      <c r="F261" s="32"/>
      <c r="R261" s="34"/>
      <c r="S261" s="34"/>
      <c r="T261" s="35"/>
      <c r="U261" s="34"/>
      <c r="V261" s="34"/>
      <c r="W261" s="34"/>
      <c r="X261" s="36"/>
      <c r="Y261" s="34"/>
      <c r="Z261" s="37"/>
      <c r="AA261" s="34"/>
      <c r="AB261" s="34"/>
      <c r="AC261" s="34"/>
    </row>
    <row r="262" spans="5:29" x14ac:dyDescent="0.25">
      <c r="E262" s="32"/>
      <c r="F262" s="32"/>
      <c r="R262" s="34"/>
      <c r="S262" s="34"/>
      <c r="T262" s="35"/>
      <c r="U262" s="34"/>
      <c r="V262" s="34"/>
      <c r="W262" s="34"/>
      <c r="X262" s="36"/>
      <c r="Y262" s="34"/>
      <c r="Z262" s="37"/>
      <c r="AA262" s="34"/>
      <c r="AB262" s="34"/>
      <c r="AC262" s="34"/>
    </row>
    <row r="263" spans="5:29" x14ac:dyDescent="0.25">
      <c r="E263" s="32"/>
      <c r="F263" s="32"/>
      <c r="R263" s="34"/>
      <c r="S263" s="34"/>
      <c r="T263" s="35"/>
      <c r="U263" s="34"/>
      <c r="V263" s="34"/>
      <c r="W263" s="34"/>
      <c r="X263" s="36"/>
      <c r="Y263" s="34"/>
      <c r="Z263" s="37"/>
      <c r="AA263" s="34"/>
      <c r="AB263" s="34"/>
      <c r="AC263" s="34"/>
    </row>
    <row r="264" spans="5:29" x14ac:dyDescent="0.25">
      <c r="E264" s="32"/>
      <c r="F264" s="32"/>
      <c r="R264" s="34"/>
      <c r="S264" s="34"/>
      <c r="T264" s="35"/>
      <c r="U264" s="34"/>
      <c r="V264" s="34"/>
      <c r="W264" s="34"/>
      <c r="X264" s="36"/>
      <c r="Y264" s="34"/>
      <c r="Z264" s="37"/>
      <c r="AA264" s="34"/>
      <c r="AB264" s="34"/>
      <c r="AC264" s="34"/>
    </row>
    <row r="265" spans="5:29" x14ac:dyDescent="0.25">
      <c r="E265" s="32"/>
      <c r="F265" s="32"/>
      <c r="R265" s="34"/>
      <c r="S265" s="34"/>
      <c r="T265" s="35"/>
      <c r="U265" s="34"/>
      <c r="V265" s="34"/>
      <c r="W265" s="34"/>
      <c r="X265" s="36"/>
      <c r="Y265" s="34"/>
      <c r="Z265" s="37"/>
      <c r="AA265" s="34"/>
      <c r="AB265" s="34"/>
      <c r="AC265" s="34"/>
    </row>
    <row r="266" spans="5:29" x14ac:dyDescent="0.25">
      <c r="E266" s="32"/>
      <c r="F266" s="32"/>
      <c r="R266" s="34"/>
      <c r="S266" s="34"/>
      <c r="T266" s="35"/>
      <c r="U266" s="34"/>
      <c r="V266" s="34"/>
      <c r="W266" s="34"/>
      <c r="X266" s="36"/>
      <c r="Y266" s="34"/>
      <c r="Z266" s="37"/>
      <c r="AA266" s="34"/>
      <c r="AB266" s="34"/>
      <c r="AC266" s="34"/>
    </row>
    <row r="267" spans="5:29" x14ac:dyDescent="0.25">
      <c r="E267" s="32"/>
      <c r="F267" s="32"/>
      <c r="R267" s="34"/>
      <c r="S267" s="34"/>
      <c r="T267" s="35"/>
      <c r="U267" s="34"/>
      <c r="V267" s="34"/>
      <c r="W267" s="34"/>
      <c r="X267" s="36"/>
      <c r="Y267" s="34"/>
      <c r="Z267" s="37"/>
      <c r="AA267" s="34"/>
      <c r="AB267" s="34"/>
      <c r="AC267" s="34"/>
    </row>
    <row r="268" spans="5:29" x14ac:dyDescent="0.25">
      <c r="E268" s="32"/>
      <c r="F268" s="32"/>
      <c r="R268" s="34"/>
      <c r="S268" s="34"/>
      <c r="T268" s="35"/>
      <c r="U268" s="34"/>
      <c r="V268" s="34"/>
      <c r="W268" s="34"/>
      <c r="X268" s="36"/>
      <c r="Y268" s="34"/>
      <c r="Z268" s="37"/>
      <c r="AA268" s="34"/>
      <c r="AB268" s="34"/>
      <c r="AC268" s="34"/>
    </row>
    <row r="269" spans="5:29" x14ac:dyDescent="0.25">
      <c r="E269" s="32"/>
      <c r="F269" s="32"/>
      <c r="R269" s="34"/>
      <c r="S269" s="34"/>
      <c r="T269" s="35"/>
      <c r="U269" s="34"/>
      <c r="V269" s="34"/>
      <c r="W269" s="34"/>
      <c r="X269" s="36"/>
      <c r="Y269" s="34"/>
      <c r="Z269" s="37"/>
      <c r="AA269" s="34"/>
      <c r="AB269" s="34"/>
      <c r="AC269" s="34"/>
    </row>
    <row r="270" spans="5:29" x14ac:dyDescent="0.25">
      <c r="E270" s="32"/>
      <c r="F270" s="32"/>
      <c r="R270" s="34"/>
      <c r="S270" s="34"/>
      <c r="T270" s="35"/>
      <c r="U270" s="34"/>
      <c r="V270" s="34"/>
      <c r="W270" s="34"/>
      <c r="X270" s="36"/>
      <c r="Y270" s="34"/>
      <c r="Z270" s="37"/>
      <c r="AA270" s="34"/>
      <c r="AB270" s="34"/>
      <c r="AC270" s="34"/>
    </row>
    <row r="271" spans="5:29" x14ac:dyDescent="0.25">
      <c r="E271" s="32"/>
      <c r="F271" s="32"/>
      <c r="R271" s="34"/>
      <c r="S271" s="34"/>
      <c r="T271" s="35"/>
      <c r="U271" s="34"/>
      <c r="V271" s="34"/>
      <c r="W271" s="34"/>
      <c r="X271" s="36"/>
      <c r="Y271" s="34"/>
      <c r="Z271" s="37"/>
      <c r="AA271" s="34"/>
      <c r="AB271" s="34"/>
      <c r="AC271" s="34"/>
    </row>
    <row r="272" spans="5:29" x14ac:dyDescent="0.25">
      <c r="E272" s="32"/>
      <c r="F272" s="32"/>
      <c r="R272" s="34"/>
      <c r="S272" s="34"/>
      <c r="T272" s="35"/>
      <c r="U272" s="34"/>
      <c r="V272" s="34"/>
      <c r="W272" s="34"/>
      <c r="X272" s="36"/>
      <c r="Y272" s="34"/>
      <c r="Z272" s="37"/>
      <c r="AA272" s="34"/>
      <c r="AB272" s="34"/>
      <c r="AC272" s="34"/>
    </row>
    <row r="273" spans="5:29" x14ac:dyDescent="0.25">
      <c r="E273" s="32"/>
      <c r="F273" s="32"/>
      <c r="R273" s="34"/>
      <c r="S273" s="34"/>
      <c r="T273" s="35"/>
      <c r="U273" s="34"/>
      <c r="V273" s="34"/>
      <c r="W273" s="34"/>
      <c r="X273" s="36"/>
      <c r="Y273" s="34"/>
      <c r="Z273" s="37"/>
      <c r="AA273" s="34"/>
      <c r="AB273" s="34"/>
      <c r="AC273" s="34"/>
    </row>
    <row r="274" spans="5:29" x14ac:dyDescent="0.25">
      <c r="E274" s="32"/>
      <c r="F274" s="32"/>
      <c r="R274" s="34"/>
      <c r="S274" s="34"/>
      <c r="T274" s="35"/>
      <c r="U274" s="34"/>
      <c r="V274" s="34"/>
      <c r="W274" s="34"/>
      <c r="X274" s="36"/>
      <c r="Y274" s="34"/>
      <c r="Z274" s="37"/>
      <c r="AA274" s="34"/>
      <c r="AB274" s="34"/>
      <c r="AC274" s="34"/>
    </row>
    <row r="275" spans="5:29" x14ac:dyDescent="0.25">
      <c r="E275" s="32"/>
      <c r="F275" s="32"/>
      <c r="R275" s="34"/>
      <c r="S275" s="34"/>
      <c r="T275" s="35"/>
      <c r="U275" s="34"/>
      <c r="V275" s="34"/>
      <c r="W275" s="34"/>
      <c r="X275" s="36"/>
      <c r="Y275" s="34"/>
      <c r="Z275" s="37"/>
      <c r="AA275" s="34"/>
      <c r="AB275" s="34"/>
      <c r="AC275" s="34"/>
    </row>
    <row r="276" spans="5:29" x14ac:dyDescent="0.25">
      <c r="E276" s="32"/>
      <c r="F276" s="32"/>
      <c r="R276" s="34"/>
      <c r="S276" s="34"/>
      <c r="T276" s="35"/>
      <c r="U276" s="34"/>
      <c r="V276" s="34"/>
      <c r="W276" s="34"/>
      <c r="X276" s="36"/>
      <c r="Y276" s="34"/>
      <c r="Z276" s="37"/>
      <c r="AA276" s="34"/>
      <c r="AB276" s="34"/>
      <c r="AC276" s="34"/>
    </row>
    <row r="277" spans="5:29" x14ac:dyDescent="0.25">
      <c r="E277" s="32"/>
      <c r="F277" s="32"/>
      <c r="R277" s="34"/>
      <c r="S277" s="34"/>
      <c r="T277" s="35"/>
      <c r="U277" s="34"/>
      <c r="V277" s="34"/>
      <c r="W277" s="34"/>
      <c r="X277" s="36"/>
      <c r="Y277" s="34"/>
      <c r="Z277" s="37"/>
      <c r="AA277" s="34"/>
      <c r="AB277" s="34"/>
      <c r="AC277" s="34"/>
    </row>
    <row r="278" spans="5:29" x14ac:dyDescent="0.25">
      <c r="E278" s="32"/>
      <c r="F278" s="32"/>
      <c r="R278" s="34"/>
      <c r="S278" s="34"/>
      <c r="T278" s="35"/>
      <c r="U278" s="34"/>
      <c r="V278" s="34"/>
      <c r="W278" s="34"/>
      <c r="X278" s="36"/>
      <c r="Y278" s="34"/>
      <c r="Z278" s="37"/>
      <c r="AA278" s="34"/>
      <c r="AB278" s="34"/>
      <c r="AC278" s="34"/>
    </row>
    <row r="279" spans="5:29" x14ac:dyDescent="0.25">
      <c r="E279" s="32"/>
      <c r="F279" s="32"/>
      <c r="R279" s="34"/>
      <c r="S279" s="34"/>
      <c r="T279" s="35"/>
      <c r="U279" s="34"/>
      <c r="V279" s="34"/>
      <c r="W279" s="34"/>
      <c r="X279" s="36"/>
      <c r="Y279" s="34"/>
      <c r="Z279" s="37"/>
      <c r="AA279" s="34"/>
      <c r="AB279" s="34"/>
      <c r="AC279" s="34"/>
    </row>
    <row r="280" spans="5:29" x14ac:dyDescent="0.25">
      <c r="E280" s="32"/>
      <c r="F280" s="32"/>
      <c r="R280" s="34"/>
      <c r="S280" s="34"/>
      <c r="T280" s="35"/>
      <c r="U280" s="34"/>
      <c r="V280" s="34"/>
      <c r="W280" s="34"/>
      <c r="X280" s="36"/>
      <c r="Y280" s="34"/>
      <c r="Z280" s="37"/>
      <c r="AA280" s="34"/>
      <c r="AB280" s="34"/>
      <c r="AC280" s="34"/>
    </row>
    <row r="281" spans="5:29" x14ac:dyDescent="0.25">
      <c r="E281" s="32"/>
      <c r="F281" s="32"/>
      <c r="R281" s="34"/>
      <c r="S281" s="34"/>
      <c r="T281" s="35"/>
      <c r="U281" s="34"/>
      <c r="V281" s="34"/>
      <c r="W281" s="34"/>
      <c r="X281" s="36"/>
      <c r="Y281" s="34"/>
      <c r="Z281" s="37"/>
      <c r="AA281" s="34"/>
      <c r="AB281" s="34"/>
      <c r="AC281" s="34"/>
    </row>
    <row r="282" spans="5:29" x14ac:dyDescent="0.25">
      <c r="E282" s="32"/>
      <c r="F282" s="32"/>
      <c r="R282" s="34"/>
      <c r="S282" s="34"/>
      <c r="T282" s="35"/>
      <c r="U282" s="34"/>
      <c r="V282" s="34"/>
      <c r="W282" s="34"/>
      <c r="X282" s="36"/>
      <c r="Y282" s="34"/>
      <c r="Z282" s="37"/>
      <c r="AA282" s="34"/>
      <c r="AB282" s="34"/>
      <c r="AC282" s="34"/>
    </row>
    <row r="283" spans="5:29" x14ac:dyDescent="0.25">
      <c r="E283" s="32"/>
      <c r="F283" s="32"/>
      <c r="R283" s="34"/>
      <c r="S283" s="34"/>
      <c r="T283" s="35"/>
      <c r="U283" s="34"/>
      <c r="V283" s="34"/>
      <c r="W283" s="34"/>
      <c r="X283" s="36"/>
      <c r="Y283" s="34"/>
      <c r="Z283" s="37"/>
      <c r="AA283" s="34"/>
      <c r="AB283" s="34"/>
      <c r="AC283" s="34"/>
    </row>
    <row r="284" spans="5:29" x14ac:dyDescent="0.25">
      <c r="E284" s="32"/>
      <c r="F284" s="32"/>
      <c r="R284" s="34"/>
      <c r="S284" s="34"/>
      <c r="T284" s="35"/>
      <c r="U284" s="34"/>
      <c r="V284" s="34"/>
      <c r="W284" s="34"/>
      <c r="X284" s="36"/>
      <c r="Y284" s="34"/>
      <c r="Z284" s="37"/>
      <c r="AA284" s="34"/>
      <c r="AB284" s="34"/>
      <c r="AC284" s="34"/>
    </row>
    <row r="285" spans="5:29" x14ac:dyDescent="0.25">
      <c r="E285" s="32"/>
      <c r="F285" s="32"/>
      <c r="R285" s="34"/>
      <c r="S285" s="34"/>
      <c r="T285" s="35"/>
      <c r="U285" s="34"/>
      <c r="V285" s="34"/>
      <c r="W285" s="34"/>
      <c r="X285" s="36"/>
      <c r="Y285" s="34"/>
      <c r="Z285" s="37"/>
      <c r="AA285" s="34"/>
      <c r="AB285" s="34"/>
      <c r="AC285" s="34"/>
    </row>
    <row r="286" spans="5:29" x14ac:dyDescent="0.25">
      <c r="E286" s="32"/>
      <c r="F286" s="32"/>
      <c r="R286" s="34"/>
      <c r="S286" s="34"/>
      <c r="T286" s="35"/>
      <c r="U286" s="34"/>
      <c r="V286" s="34"/>
      <c r="W286" s="34"/>
      <c r="X286" s="36"/>
      <c r="Y286" s="34"/>
      <c r="Z286" s="37"/>
      <c r="AA286" s="34"/>
      <c r="AB286" s="34"/>
      <c r="AC286" s="34"/>
    </row>
    <row r="287" spans="5:29" x14ac:dyDescent="0.25">
      <c r="E287" s="32"/>
      <c r="F287" s="32"/>
      <c r="R287" s="34"/>
      <c r="S287" s="34"/>
      <c r="T287" s="35"/>
      <c r="U287" s="34"/>
      <c r="V287" s="34"/>
      <c r="W287" s="34"/>
      <c r="X287" s="36"/>
      <c r="Y287" s="34"/>
      <c r="Z287" s="37"/>
      <c r="AA287" s="34"/>
      <c r="AB287" s="34"/>
      <c r="AC287" s="34"/>
    </row>
    <row r="288" spans="5:29" x14ac:dyDescent="0.25">
      <c r="E288" s="32"/>
      <c r="F288" s="32"/>
      <c r="R288" s="34"/>
      <c r="S288" s="34"/>
      <c r="T288" s="35"/>
      <c r="U288" s="34"/>
      <c r="V288" s="34"/>
      <c r="W288" s="34"/>
      <c r="X288" s="36"/>
      <c r="Y288" s="34"/>
      <c r="Z288" s="37"/>
      <c r="AA288" s="34"/>
      <c r="AB288" s="34"/>
      <c r="AC288" s="34"/>
    </row>
    <row r="289" spans="5:29" x14ac:dyDescent="0.25">
      <c r="E289" s="32"/>
      <c r="F289" s="32"/>
      <c r="R289" s="34"/>
      <c r="S289" s="34"/>
      <c r="T289" s="35"/>
      <c r="U289" s="34"/>
      <c r="V289" s="34"/>
      <c r="W289" s="34"/>
      <c r="X289" s="36"/>
      <c r="Y289" s="34"/>
      <c r="Z289" s="37"/>
      <c r="AA289" s="34"/>
      <c r="AB289" s="34"/>
      <c r="AC289" s="34"/>
    </row>
    <row r="290" spans="5:29" x14ac:dyDescent="0.25">
      <c r="E290" s="32"/>
      <c r="F290" s="32"/>
      <c r="R290" s="34"/>
      <c r="S290" s="34"/>
      <c r="T290" s="35"/>
      <c r="U290" s="34"/>
      <c r="V290" s="34"/>
      <c r="W290" s="34"/>
      <c r="X290" s="36"/>
      <c r="Y290" s="34"/>
      <c r="Z290" s="37"/>
      <c r="AA290" s="34"/>
      <c r="AB290" s="34"/>
      <c r="AC290" s="34"/>
    </row>
    <row r="291" spans="5:29" x14ac:dyDescent="0.25">
      <c r="E291" s="32"/>
      <c r="F291" s="32"/>
      <c r="R291" s="34"/>
      <c r="S291" s="34"/>
      <c r="T291" s="35"/>
      <c r="U291" s="34"/>
      <c r="V291" s="34"/>
      <c r="W291" s="34"/>
      <c r="X291" s="36"/>
      <c r="Y291" s="34"/>
      <c r="Z291" s="37"/>
      <c r="AA291" s="34"/>
      <c r="AB291" s="34"/>
      <c r="AC291" s="34"/>
    </row>
    <row r="292" spans="5:29" x14ac:dyDescent="0.25">
      <c r="E292" s="32"/>
      <c r="F292" s="32"/>
      <c r="R292" s="34"/>
      <c r="S292" s="34"/>
      <c r="T292" s="35"/>
      <c r="U292" s="34"/>
      <c r="V292" s="34"/>
      <c r="W292" s="34"/>
      <c r="X292" s="36"/>
      <c r="Y292" s="34"/>
      <c r="Z292" s="37"/>
      <c r="AA292" s="34"/>
      <c r="AB292" s="34"/>
      <c r="AC292" s="34"/>
    </row>
    <row r="293" spans="5:29" x14ac:dyDescent="0.25">
      <c r="E293" s="32"/>
      <c r="F293" s="32"/>
      <c r="R293" s="34"/>
      <c r="S293" s="34"/>
      <c r="T293" s="35"/>
      <c r="U293" s="34"/>
      <c r="V293" s="34"/>
      <c r="W293" s="34"/>
      <c r="X293" s="36"/>
      <c r="Y293" s="34"/>
      <c r="Z293" s="37"/>
      <c r="AA293" s="34"/>
      <c r="AB293" s="34"/>
      <c r="AC293" s="34"/>
    </row>
    <row r="294" spans="5:29" x14ac:dyDescent="0.25">
      <c r="E294" s="32"/>
      <c r="F294" s="32"/>
      <c r="R294" s="34"/>
      <c r="S294" s="34"/>
      <c r="T294" s="35"/>
      <c r="U294" s="34"/>
      <c r="V294" s="34"/>
      <c r="W294" s="34"/>
      <c r="X294" s="36"/>
      <c r="Y294" s="34"/>
      <c r="Z294" s="37"/>
      <c r="AA294" s="34"/>
      <c r="AB294" s="34"/>
      <c r="AC294" s="34"/>
    </row>
    <row r="295" spans="5:29" x14ac:dyDescent="0.25">
      <c r="E295" s="32"/>
      <c r="F295" s="32"/>
      <c r="R295" s="34"/>
      <c r="S295" s="34"/>
      <c r="T295" s="35"/>
      <c r="U295" s="34"/>
      <c r="V295" s="34"/>
      <c r="W295" s="34"/>
      <c r="X295" s="36"/>
      <c r="Y295" s="34"/>
      <c r="Z295" s="37"/>
      <c r="AA295" s="34"/>
      <c r="AB295" s="34"/>
      <c r="AC295" s="34"/>
    </row>
    <row r="296" spans="5:29" x14ac:dyDescent="0.25">
      <c r="E296" s="32"/>
      <c r="F296" s="32"/>
      <c r="R296" s="34"/>
      <c r="S296" s="34"/>
      <c r="T296" s="35"/>
      <c r="U296" s="34"/>
      <c r="V296" s="34"/>
      <c r="W296" s="34"/>
      <c r="X296" s="36"/>
      <c r="Y296" s="34"/>
      <c r="Z296" s="37"/>
      <c r="AA296" s="34"/>
      <c r="AB296" s="34"/>
      <c r="AC296" s="34"/>
    </row>
    <row r="297" spans="5:29" x14ac:dyDescent="0.25">
      <c r="E297" s="32"/>
      <c r="F297" s="32"/>
      <c r="R297" s="34"/>
      <c r="S297" s="34"/>
      <c r="T297" s="35"/>
      <c r="U297" s="34"/>
      <c r="V297" s="34"/>
      <c r="W297" s="34"/>
      <c r="X297" s="36"/>
      <c r="Y297" s="34"/>
      <c r="Z297" s="37"/>
      <c r="AA297" s="34"/>
      <c r="AB297" s="34"/>
      <c r="AC297" s="34"/>
    </row>
    <row r="298" spans="5:29" x14ac:dyDescent="0.25">
      <c r="E298" s="32"/>
      <c r="F298" s="32"/>
      <c r="R298" s="34"/>
      <c r="S298" s="34"/>
      <c r="T298" s="35"/>
      <c r="U298" s="34"/>
      <c r="V298" s="34"/>
      <c r="W298" s="34"/>
      <c r="X298" s="36"/>
      <c r="Y298" s="34"/>
      <c r="Z298" s="37"/>
      <c r="AA298" s="34"/>
      <c r="AB298" s="34"/>
      <c r="AC298" s="34"/>
    </row>
    <row r="299" spans="5:29" x14ac:dyDescent="0.25">
      <c r="E299" s="32"/>
      <c r="F299" s="32"/>
      <c r="R299" s="34"/>
      <c r="S299" s="34"/>
      <c r="T299" s="35"/>
      <c r="U299" s="34"/>
      <c r="V299" s="34"/>
      <c r="W299" s="34"/>
      <c r="X299" s="36"/>
      <c r="Y299" s="34"/>
      <c r="Z299" s="37"/>
      <c r="AA299" s="34"/>
      <c r="AB299" s="34"/>
      <c r="AC299" s="34"/>
    </row>
    <row r="300" spans="5:29" x14ac:dyDescent="0.25">
      <c r="E300" s="32"/>
      <c r="F300" s="32"/>
      <c r="R300" s="34"/>
      <c r="S300" s="34"/>
      <c r="T300" s="35"/>
      <c r="U300" s="34"/>
      <c r="V300" s="34"/>
      <c r="W300" s="34"/>
      <c r="X300" s="36"/>
      <c r="Y300" s="34"/>
      <c r="Z300" s="37"/>
      <c r="AA300" s="34"/>
      <c r="AB300" s="34"/>
      <c r="AC300" s="34"/>
    </row>
    <row r="301" spans="5:29" x14ac:dyDescent="0.25">
      <c r="E301" s="32"/>
      <c r="F301" s="32"/>
      <c r="R301" s="34"/>
      <c r="S301" s="34"/>
      <c r="T301" s="35"/>
      <c r="U301" s="34"/>
      <c r="V301" s="34"/>
      <c r="W301" s="34"/>
      <c r="X301" s="36"/>
      <c r="Y301" s="34"/>
      <c r="Z301" s="37"/>
      <c r="AA301" s="34"/>
      <c r="AB301" s="34"/>
      <c r="AC301" s="34"/>
    </row>
    <row r="302" spans="5:29" x14ac:dyDescent="0.25">
      <c r="E302" s="32"/>
      <c r="F302" s="32"/>
      <c r="R302" s="34"/>
      <c r="S302" s="34"/>
      <c r="T302" s="35"/>
      <c r="U302" s="34"/>
      <c r="V302" s="34"/>
      <c r="W302" s="34"/>
      <c r="X302" s="36"/>
      <c r="Y302" s="34"/>
      <c r="Z302" s="37"/>
      <c r="AA302" s="34"/>
      <c r="AB302" s="34"/>
      <c r="AC302" s="34"/>
    </row>
    <row r="303" spans="5:29" x14ac:dyDescent="0.25">
      <c r="E303" s="32"/>
      <c r="F303" s="32"/>
      <c r="R303" s="34"/>
      <c r="S303" s="34"/>
      <c r="T303" s="35"/>
      <c r="U303" s="34"/>
      <c r="V303" s="34"/>
      <c r="W303" s="34"/>
      <c r="X303" s="36"/>
      <c r="Y303" s="34"/>
      <c r="Z303" s="37"/>
      <c r="AA303" s="34"/>
      <c r="AB303" s="34"/>
      <c r="AC303" s="34"/>
    </row>
    <row r="304" spans="5:29" x14ac:dyDescent="0.25">
      <c r="E304" s="32"/>
      <c r="F304" s="32"/>
      <c r="R304" s="34"/>
      <c r="S304" s="34"/>
      <c r="T304" s="35"/>
      <c r="U304" s="34"/>
      <c r="V304" s="34"/>
      <c r="W304" s="34"/>
      <c r="X304" s="36"/>
      <c r="Y304" s="34"/>
      <c r="Z304" s="37"/>
      <c r="AA304" s="34"/>
      <c r="AB304" s="34"/>
      <c r="AC304" s="34"/>
    </row>
    <row r="305" spans="5:29" x14ac:dyDescent="0.25">
      <c r="E305" s="32"/>
      <c r="F305" s="32"/>
      <c r="R305" s="34"/>
      <c r="S305" s="34"/>
      <c r="T305" s="35"/>
      <c r="U305" s="34"/>
      <c r="V305" s="34"/>
      <c r="W305" s="34"/>
      <c r="X305" s="36"/>
      <c r="Y305" s="34"/>
      <c r="Z305" s="37"/>
      <c r="AA305" s="34"/>
      <c r="AB305" s="34"/>
      <c r="AC305" s="34"/>
    </row>
    <row r="306" spans="5:29" x14ac:dyDescent="0.25">
      <c r="E306" s="32"/>
      <c r="F306" s="32"/>
      <c r="R306" s="34"/>
      <c r="S306" s="34"/>
      <c r="T306" s="35"/>
      <c r="U306" s="34"/>
      <c r="V306" s="34"/>
      <c r="W306" s="34"/>
      <c r="X306" s="36"/>
      <c r="Y306" s="34"/>
      <c r="Z306" s="37"/>
      <c r="AA306" s="34"/>
      <c r="AB306" s="34"/>
      <c r="AC306" s="34"/>
    </row>
    <row r="307" spans="5:29" x14ac:dyDescent="0.25">
      <c r="E307" s="32"/>
      <c r="F307" s="32"/>
      <c r="R307" s="34"/>
      <c r="S307" s="34"/>
      <c r="T307" s="35"/>
      <c r="U307" s="34"/>
      <c r="V307" s="34"/>
      <c r="W307" s="34"/>
      <c r="X307" s="36"/>
      <c r="Y307" s="34"/>
      <c r="Z307" s="37"/>
      <c r="AA307" s="34"/>
      <c r="AB307" s="34"/>
      <c r="AC307" s="34"/>
    </row>
    <row r="308" spans="5:29" x14ac:dyDescent="0.25">
      <c r="E308" s="32"/>
      <c r="F308" s="32"/>
      <c r="R308" s="34"/>
      <c r="S308" s="34"/>
      <c r="T308" s="35"/>
      <c r="U308" s="34"/>
      <c r="V308" s="34"/>
      <c r="W308" s="34"/>
      <c r="X308" s="36"/>
      <c r="Y308" s="34"/>
      <c r="Z308" s="37"/>
      <c r="AA308" s="34"/>
      <c r="AB308" s="34"/>
      <c r="AC308" s="34"/>
    </row>
    <row r="309" spans="5:29" x14ac:dyDescent="0.25">
      <c r="E309" s="32"/>
      <c r="F309" s="32"/>
      <c r="R309" s="34"/>
      <c r="S309" s="34"/>
      <c r="T309" s="35"/>
      <c r="U309" s="34"/>
      <c r="V309" s="34"/>
      <c r="W309" s="34"/>
      <c r="X309" s="36"/>
      <c r="Y309" s="34"/>
      <c r="Z309" s="37"/>
      <c r="AA309" s="34"/>
      <c r="AB309" s="34"/>
      <c r="AC309" s="34"/>
    </row>
    <row r="310" spans="5:29" x14ac:dyDescent="0.25">
      <c r="E310" s="32"/>
      <c r="F310" s="32"/>
      <c r="R310" s="34"/>
      <c r="S310" s="34"/>
      <c r="T310" s="35"/>
      <c r="U310" s="34"/>
      <c r="V310" s="34"/>
      <c r="W310" s="34"/>
      <c r="X310" s="36"/>
      <c r="Y310" s="34"/>
      <c r="Z310" s="37"/>
      <c r="AA310" s="34"/>
      <c r="AB310" s="34"/>
      <c r="AC310" s="34"/>
    </row>
    <row r="311" spans="5:29" x14ac:dyDescent="0.25">
      <c r="E311" s="32"/>
      <c r="F311" s="32"/>
      <c r="R311" s="34"/>
      <c r="S311" s="34"/>
      <c r="T311" s="35"/>
      <c r="U311" s="34"/>
      <c r="V311" s="34"/>
      <c r="W311" s="34"/>
      <c r="X311" s="36"/>
      <c r="Y311" s="34"/>
      <c r="Z311" s="37"/>
      <c r="AA311" s="34"/>
      <c r="AB311" s="34"/>
      <c r="AC311" s="34"/>
    </row>
    <row r="312" spans="5:29" x14ac:dyDescent="0.25">
      <c r="E312" s="32"/>
      <c r="F312" s="32"/>
      <c r="R312" s="34"/>
      <c r="S312" s="34"/>
      <c r="T312" s="35"/>
      <c r="U312" s="34"/>
      <c r="V312" s="34"/>
      <c r="W312" s="34"/>
      <c r="X312" s="36"/>
      <c r="Y312" s="34"/>
      <c r="Z312" s="37"/>
      <c r="AA312" s="34"/>
      <c r="AB312" s="34"/>
      <c r="AC312" s="34"/>
    </row>
    <row r="313" spans="5:29" x14ac:dyDescent="0.25">
      <c r="E313" s="32"/>
      <c r="F313" s="32"/>
      <c r="R313" s="34"/>
      <c r="S313" s="34"/>
      <c r="T313" s="35"/>
      <c r="U313" s="34"/>
      <c r="V313" s="34"/>
      <c r="W313" s="34"/>
      <c r="X313" s="36"/>
      <c r="Y313" s="34"/>
      <c r="Z313" s="37"/>
      <c r="AA313" s="34"/>
      <c r="AB313" s="34"/>
      <c r="AC313" s="34"/>
    </row>
    <row r="314" spans="5:29" x14ac:dyDescent="0.25">
      <c r="E314" s="32"/>
      <c r="F314" s="32"/>
      <c r="R314" s="34"/>
      <c r="S314" s="34"/>
      <c r="T314" s="35"/>
      <c r="U314" s="34"/>
      <c r="V314" s="34"/>
      <c r="W314" s="34"/>
      <c r="X314" s="36"/>
      <c r="Y314" s="34"/>
      <c r="Z314" s="37"/>
      <c r="AA314" s="34"/>
      <c r="AB314" s="34"/>
      <c r="AC314" s="34"/>
    </row>
    <row r="315" spans="5:29" x14ac:dyDescent="0.25">
      <c r="E315" s="32"/>
      <c r="F315" s="32"/>
      <c r="R315" s="34"/>
      <c r="S315" s="34"/>
      <c r="T315" s="35"/>
      <c r="U315" s="34"/>
      <c r="V315" s="34"/>
      <c r="W315" s="34"/>
      <c r="X315" s="36"/>
      <c r="Y315" s="34"/>
      <c r="Z315" s="37"/>
      <c r="AA315" s="34"/>
      <c r="AB315" s="34"/>
      <c r="AC315" s="34"/>
    </row>
    <row r="316" spans="5:29" x14ac:dyDescent="0.25">
      <c r="E316" s="32"/>
      <c r="F316" s="32"/>
      <c r="R316" s="34"/>
      <c r="S316" s="34"/>
      <c r="T316" s="35"/>
      <c r="U316" s="34"/>
      <c r="V316" s="34"/>
      <c r="W316" s="34"/>
      <c r="X316" s="36"/>
      <c r="Y316" s="34"/>
      <c r="Z316" s="37"/>
      <c r="AA316" s="34"/>
      <c r="AB316" s="34"/>
      <c r="AC316" s="34"/>
    </row>
    <row r="317" spans="5:29" x14ac:dyDescent="0.25">
      <c r="E317" s="32"/>
      <c r="F317" s="32"/>
      <c r="R317" s="34"/>
      <c r="S317" s="34"/>
      <c r="T317" s="35"/>
      <c r="U317" s="34"/>
      <c r="V317" s="34"/>
      <c r="W317" s="34"/>
      <c r="X317" s="36"/>
      <c r="Y317" s="34"/>
      <c r="Z317" s="37"/>
      <c r="AA317" s="34"/>
      <c r="AB317" s="34"/>
      <c r="AC317" s="34"/>
    </row>
    <row r="318" spans="5:29" x14ac:dyDescent="0.25">
      <c r="E318" s="32"/>
      <c r="F318" s="32"/>
      <c r="R318" s="34"/>
      <c r="S318" s="34"/>
      <c r="T318" s="35"/>
      <c r="U318" s="34"/>
      <c r="V318" s="34"/>
      <c r="W318" s="34"/>
      <c r="X318" s="36"/>
      <c r="Y318" s="34"/>
      <c r="Z318" s="37"/>
      <c r="AA318" s="34"/>
      <c r="AB318" s="34"/>
      <c r="AC318" s="34"/>
    </row>
    <row r="319" spans="5:29" x14ac:dyDescent="0.25">
      <c r="E319" s="32"/>
      <c r="F319" s="32"/>
      <c r="R319" s="34"/>
      <c r="S319" s="34"/>
      <c r="T319" s="35"/>
      <c r="U319" s="34"/>
      <c r="V319" s="34"/>
      <c r="W319" s="34"/>
      <c r="X319" s="36"/>
      <c r="Y319" s="34"/>
      <c r="Z319" s="37"/>
      <c r="AA319" s="34"/>
      <c r="AB319" s="34"/>
      <c r="AC319" s="34"/>
    </row>
    <row r="320" spans="5:29" x14ac:dyDescent="0.25">
      <c r="E320" s="32"/>
      <c r="F320" s="32"/>
      <c r="R320" s="34"/>
      <c r="S320" s="34"/>
      <c r="T320" s="35"/>
      <c r="U320" s="34"/>
      <c r="V320" s="34"/>
      <c r="W320" s="34"/>
      <c r="X320" s="36"/>
      <c r="Y320" s="34"/>
      <c r="Z320" s="37"/>
      <c r="AA320" s="34"/>
      <c r="AB320" s="34"/>
      <c r="AC320" s="34"/>
    </row>
    <row r="321" spans="5:29" x14ac:dyDescent="0.25">
      <c r="E321" s="32"/>
      <c r="F321" s="32"/>
      <c r="R321" s="34"/>
      <c r="S321" s="34"/>
      <c r="T321" s="35"/>
      <c r="U321" s="34"/>
      <c r="V321" s="34"/>
      <c r="W321" s="34"/>
      <c r="X321" s="36"/>
      <c r="Y321" s="34"/>
      <c r="Z321" s="37"/>
      <c r="AA321" s="34"/>
      <c r="AB321" s="34"/>
      <c r="AC321" s="34"/>
    </row>
    <row r="322" spans="5:29" x14ac:dyDescent="0.25">
      <c r="E322" s="32"/>
      <c r="F322" s="32"/>
      <c r="R322" s="34"/>
      <c r="S322" s="34"/>
      <c r="T322" s="35"/>
      <c r="U322" s="34"/>
      <c r="V322" s="34"/>
      <c r="W322" s="34"/>
      <c r="X322" s="36"/>
      <c r="Y322" s="34"/>
      <c r="Z322" s="37"/>
      <c r="AA322" s="34"/>
      <c r="AB322" s="34"/>
      <c r="AC322" s="34"/>
    </row>
    <row r="323" spans="5:29" x14ac:dyDescent="0.25">
      <c r="E323" s="32"/>
      <c r="F323" s="32"/>
      <c r="R323" s="34"/>
      <c r="S323" s="34"/>
      <c r="T323" s="35"/>
      <c r="U323" s="34"/>
      <c r="V323" s="34"/>
      <c r="W323" s="34"/>
      <c r="X323" s="36"/>
      <c r="Y323" s="34"/>
      <c r="Z323" s="37"/>
      <c r="AA323" s="34"/>
      <c r="AB323" s="34"/>
      <c r="AC323" s="34"/>
    </row>
    <row r="324" spans="5:29" x14ac:dyDescent="0.25">
      <c r="E324" s="32"/>
      <c r="F324" s="32"/>
      <c r="R324" s="34"/>
      <c r="S324" s="34"/>
      <c r="T324" s="35"/>
      <c r="U324" s="34"/>
      <c r="V324" s="34"/>
      <c r="W324" s="34"/>
      <c r="X324" s="36"/>
      <c r="Y324" s="34"/>
      <c r="Z324" s="37"/>
      <c r="AA324" s="34"/>
      <c r="AB324" s="34"/>
      <c r="AC324" s="34"/>
    </row>
    <row r="325" spans="5:29" x14ac:dyDescent="0.25">
      <c r="E325" s="32"/>
      <c r="F325" s="32"/>
      <c r="R325" s="34"/>
      <c r="S325" s="34"/>
      <c r="T325" s="35"/>
      <c r="U325" s="34"/>
      <c r="V325" s="34"/>
      <c r="W325" s="34"/>
      <c r="X325" s="36"/>
      <c r="Y325" s="34"/>
      <c r="Z325" s="37"/>
      <c r="AA325" s="34"/>
      <c r="AB325" s="34"/>
      <c r="AC325" s="34"/>
    </row>
    <row r="326" spans="5:29" x14ac:dyDescent="0.25">
      <c r="E326" s="32"/>
      <c r="F326" s="32"/>
      <c r="R326" s="34"/>
      <c r="S326" s="34"/>
      <c r="T326" s="35"/>
      <c r="U326" s="34"/>
      <c r="V326" s="34"/>
      <c r="W326" s="34"/>
      <c r="X326" s="36"/>
      <c r="Y326" s="34"/>
      <c r="Z326" s="37"/>
      <c r="AA326" s="34"/>
      <c r="AB326" s="34"/>
      <c r="AC326" s="34"/>
    </row>
    <row r="327" spans="5:29" x14ac:dyDescent="0.25">
      <c r="E327" s="32"/>
      <c r="F327" s="32"/>
      <c r="R327" s="34"/>
      <c r="S327" s="34"/>
      <c r="T327" s="35"/>
      <c r="U327" s="34"/>
      <c r="V327" s="34"/>
      <c r="W327" s="34"/>
      <c r="X327" s="36"/>
      <c r="Y327" s="34"/>
      <c r="Z327" s="37"/>
      <c r="AA327" s="34"/>
      <c r="AB327" s="34"/>
      <c r="AC327" s="34"/>
    </row>
    <row r="328" spans="5:29" x14ac:dyDescent="0.25">
      <c r="E328" s="32"/>
      <c r="F328" s="32"/>
      <c r="R328" s="34"/>
      <c r="S328" s="34"/>
      <c r="T328" s="35"/>
      <c r="U328" s="34"/>
      <c r="V328" s="34"/>
      <c r="W328" s="34"/>
      <c r="X328" s="36"/>
      <c r="Y328" s="34"/>
      <c r="Z328" s="37"/>
      <c r="AA328" s="34"/>
      <c r="AB328" s="34"/>
      <c r="AC328" s="34"/>
    </row>
    <row r="329" spans="5:29" x14ac:dyDescent="0.25">
      <c r="E329" s="32"/>
      <c r="F329" s="32"/>
      <c r="R329" s="34"/>
      <c r="S329" s="34"/>
      <c r="T329" s="35"/>
      <c r="U329" s="34"/>
      <c r="V329" s="34"/>
      <c r="W329" s="34"/>
      <c r="X329" s="36"/>
      <c r="Y329" s="34"/>
      <c r="Z329" s="37"/>
      <c r="AA329" s="34"/>
      <c r="AB329" s="34"/>
      <c r="AC329" s="34"/>
    </row>
    <row r="330" spans="5:29" x14ac:dyDescent="0.25">
      <c r="E330" s="32"/>
      <c r="F330" s="32"/>
      <c r="R330" s="34"/>
      <c r="S330" s="34"/>
      <c r="T330" s="35"/>
      <c r="U330" s="34"/>
      <c r="V330" s="34"/>
      <c r="W330" s="34"/>
      <c r="X330" s="36"/>
      <c r="Y330" s="34"/>
      <c r="Z330" s="37"/>
      <c r="AA330" s="34"/>
      <c r="AB330" s="34"/>
      <c r="AC330" s="34"/>
    </row>
    <row r="331" spans="5:29" x14ac:dyDescent="0.25">
      <c r="E331" s="32"/>
      <c r="F331" s="32"/>
      <c r="R331" s="34"/>
      <c r="S331" s="34"/>
      <c r="T331" s="35"/>
      <c r="U331" s="34"/>
      <c r="V331" s="34"/>
      <c r="W331" s="34"/>
      <c r="X331" s="36"/>
      <c r="Y331" s="34"/>
      <c r="Z331" s="37"/>
      <c r="AA331" s="34"/>
      <c r="AB331" s="34"/>
      <c r="AC331" s="34"/>
    </row>
    <row r="332" spans="5:29" x14ac:dyDescent="0.25">
      <c r="E332" s="32"/>
      <c r="F332" s="32"/>
      <c r="R332" s="34"/>
      <c r="S332" s="34"/>
      <c r="T332" s="35"/>
      <c r="U332" s="34"/>
      <c r="V332" s="34"/>
      <c r="W332" s="34"/>
      <c r="X332" s="36"/>
      <c r="Y332" s="34"/>
      <c r="Z332" s="37"/>
      <c r="AA332" s="34"/>
      <c r="AB332" s="34"/>
      <c r="AC332" s="34"/>
    </row>
    <row r="333" spans="5:29" x14ac:dyDescent="0.25">
      <c r="E333" s="32"/>
      <c r="F333" s="32"/>
      <c r="R333" s="34"/>
      <c r="S333" s="34"/>
      <c r="T333" s="35"/>
      <c r="U333" s="34"/>
      <c r="V333" s="34"/>
      <c r="W333" s="34"/>
      <c r="X333" s="36"/>
      <c r="Y333" s="34"/>
      <c r="Z333" s="37"/>
      <c r="AA333" s="34"/>
      <c r="AB333" s="34"/>
      <c r="AC333" s="34"/>
    </row>
    <row r="334" spans="5:29" x14ac:dyDescent="0.25">
      <c r="E334" s="32"/>
      <c r="F334" s="32"/>
      <c r="R334" s="34"/>
      <c r="S334" s="34"/>
      <c r="T334" s="35"/>
      <c r="U334" s="34"/>
      <c r="V334" s="34"/>
      <c r="W334" s="34"/>
      <c r="X334" s="36"/>
      <c r="Y334" s="34"/>
      <c r="Z334" s="37"/>
      <c r="AA334" s="34"/>
      <c r="AB334" s="34"/>
      <c r="AC334" s="34"/>
    </row>
    <row r="335" spans="5:29" x14ac:dyDescent="0.25">
      <c r="E335" s="32"/>
      <c r="F335" s="32"/>
      <c r="R335" s="34"/>
      <c r="S335" s="34"/>
      <c r="T335" s="35"/>
      <c r="U335" s="34"/>
      <c r="V335" s="34"/>
      <c r="W335" s="34"/>
      <c r="X335" s="36"/>
      <c r="Y335" s="34"/>
      <c r="Z335" s="37"/>
      <c r="AA335" s="34"/>
      <c r="AB335" s="34"/>
      <c r="AC335" s="34"/>
    </row>
    <row r="336" spans="5:29" x14ac:dyDescent="0.25">
      <c r="E336" s="32"/>
      <c r="F336" s="32"/>
      <c r="R336" s="34"/>
      <c r="S336" s="34"/>
      <c r="T336" s="35"/>
      <c r="U336" s="34"/>
      <c r="V336" s="34"/>
      <c r="W336" s="34"/>
      <c r="X336" s="36"/>
      <c r="Y336" s="34"/>
      <c r="Z336" s="37"/>
      <c r="AA336" s="34"/>
      <c r="AB336" s="34"/>
      <c r="AC336" s="34"/>
    </row>
    <row r="337" spans="5:29" x14ac:dyDescent="0.25">
      <c r="E337" s="32"/>
      <c r="F337" s="32"/>
      <c r="R337" s="34"/>
      <c r="S337" s="34"/>
      <c r="T337" s="35"/>
      <c r="U337" s="34"/>
      <c r="V337" s="34"/>
      <c r="W337" s="34"/>
      <c r="X337" s="36"/>
      <c r="Y337" s="34"/>
      <c r="Z337" s="37"/>
      <c r="AA337" s="34"/>
      <c r="AB337" s="34"/>
      <c r="AC337" s="34"/>
    </row>
    <row r="338" spans="5:29" x14ac:dyDescent="0.25">
      <c r="E338" s="32"/>
      <c r="F338" s="32"/>
      <c r="R338" s="34"/>
      <c r="S338" s="34"/>
      <c r="T338" s="35"/>
      <c r="U338" s="34"/>
      <c r="V338" s="34"/>
      <c r="W338" s="34"/>
      <c r="X338" s="36"/>
      <c r="Y338" s="34"/>
      <c r="Z338" s="37"/>
      <c r="AA338" s="34"/>
      <c r="AB338" s="34"/>
      <c r="AC338" s="34"/>
    </row>
    <row r="339" spans="5:29" x14ac:dyDescent="0.25">
      <c r="E339" s="32"/>
      <c r="F339" s="32"/>
      <c r="R339" s="34"/>
      <c r="S339" s="34"/>
      <c r="T339" s="35"/>
      <c r="U339" s="34"/>
      <c r="V339" s="34"/>
      <c r="W339" s="34"/>
      <c r="X339" s="36"/>
      <c r="Y339" s="34"/>
      <c r="Z339" s="37"/>
      <c r="AA339" s="34"/>
      <c r="AB339" s="34"/>
      <c r="AC339" s="34"/>
    </row>
    <row r="340" spans="5:29" x14ac:dyDescent="0.25">
      <c r="E340" s="32"/>
      <c r="F340" s="32"/>
      <c r="R340" s="34"/>
      <c r="S340" s="34"/>
      <c r="T340" s="35"/>
      <c r="U340" s="34"/>
      <c r="V340" s="34"/>
      <c r="W340" s="34"/>
      <c r="X340" s="36"/>
      <c r="Y340" s="34"/>
      <c r="Z340" s="37"/>
      <c r="AA340" s="34"/>
      <c r="AB340" s="34"/>
      <c r="AC340" s="34"/>
    </row>
    <row r="341" spans="5:29" x14ac:dyDescent="0.25">
      <c r="E341" s="32"/>
      <c r="F341" s="32"/>
      <c r="R341" s="34"/>
      <c r="S341" s="34"/>
      <c r="T341" s="35"/>
      <c r="U341" s="34"/>
      <c r="V341" s="34"/>
      <c r="W341" s="34"/>
      <c r="X341" s="36"/>
      <c r="Y341" s="34"/>
      <c r="Z341" s="37"/>
      <c r="AA341" s="34"/>
      <c r="AB341" s="34"/>
      <c r="AC341" s="34"/>
    </row>
    <row r="342" spans="5:29" x14ac:dyDescent="0.25">
      <c r="E342" s="32"/>
      <c r="F342" s="32"/>
      <c r="R342" s="34"/>
      <c r="S342" s="34"/>
      <c r="T342" s="35"/>
      <c r="U342" s="34"/>
      <c r="V342" s="34"/>
      <c r="W342" s="34"/>
      <c r="X342" s="36"/>
      <c r="Y342" s="34"/>
      <c r="Z342" s="37"/>
      <c r="AA342" s="34"/>
      <c r="AB342" s="34"/>
      <c r="AC342" s="34"/>
    </row>
    <row r="343" spans="5:29" x14ac:dyDescent="0.25">
      <c r="E343" s="32"/>
      <c r="F343" s="32"/>
      <c r="R343" s="34"/>
      <c r="S343" s="34"/>
      <c r="T343" s="35"/>
      <c r="U343" s="34"/>
      <c r="V343" s="34"/>
      <c r="W343" s="34"/>
      <c r="X343" s="36"/>
      <c r="Y343" s="34"/>
      <c r="Z343" s="37"/>
      <c r="AA343" s="34"/>
      <c r="AB343" s="34"/>
      <c r="AC343" s="34"/>
    </row>
    <row r="344" spans="5:29" x14ac:dyDescent="0.25">
      <c r="E344" s="32"/>
      <c r="F344" s="32"/>
      <c r="R344" s="34"/>
      <c r="S344" s="34"/>
      <c r="T344" s="35"/>
      <c r="U344" s="34"/>
      <c r="V344" s="34"/>
      <c r="W344" s="34"/>
      <c r="X344" s="36"/>
      <c r="Y344" s="34"/>
      <c r="Z344" s="37"/>
      <c r="AA344" s="34"/>
      <c r="AB344" s="34"/>
      <c r="AC344" s="34"/>
    </row>
    <row r="345" spans="5:29" x14ac:dyDescent="0.25">
      <c r="E345" s="32"/>
      <c r="F345" s="32"/>
      <c r="R345" s="34"/>
      <c r="S345" s="34"/>
      <c r="T345" s="35"/>
      <c r="U345" s="34"/>
      <c r="V345" s="34"/>
      <c r="W345" s="34"/>
      <c r="X345" s="36"/>
      <c r="Y345" s="34"/>
      <c r="Z345" s="37"/>
      <c r="AA345" s="34"/>
      <c r="AB345" s="34"/>
      <c r="AC345" s="34"/>
    </row>
    <row r="346" spans="5:29" x14ac:dyDescent="0.25">
      <c r="E346" s="32"/>
      <c r="F346" s="32"/>
      <c r="R346" s="34"/>
      <c r="S346" s="34"/>
      <c r="T346" s="35"/>
      <c r="U346" s="34"/>
      <c r="V346" s="34"/>
      <c r="W346" s="34"/>
      <c r="X346" s="36"/>
      <c r="Y346" s="34"/>
      <c r="Z346" s="37"/>
      <c r="AA346" s="34"/>
      <c r="AB346" s="34"/>
      <c r="AC346" s="34"/>
    </row>
    <row r="347" spans="5:29" x14ac:dyDescent="0.25">
      <c r="E347" s="32"/>
      <c r="F347" s="32"/>
      <c r="R347" s="34"/>
      <c r="S347" s="34"/>
      <c r="T347" s="35"/>
      <c r="U347" s="34"/>
      <c r="V347" s="34"/>
      <c r="W347" s="34"/>
      <c r="X347" s="36"/>
      <c r="Y347" s="34"/>
      <c r="Z347" s="37"/>
      <c r="AA347" s="34"/>
      <c r="AB347" s="34"/>
      <c r="AC347" s="34"/>
    </row>
    <row r="348" spans="5:29" x14ac:dyDescent="0.25">
      <c r="E348" s="32"/>
      <c r="F348" s="32"/>
      <c r="R348" s="34"/>
      <c r="S348" s="34"/>
      <c r="T348" s="35"/>
      <c r="U348" s="34"/>
      <c r="V348" s="34"/>
      <c r="W348" s="34"/>
      <c r="X348" s="36"/>
      <c r="Y348" s="34"/>
      <c r="Z348" s="37"/>
      <c r="AA348" s="34"/>
      <c r="AB348" s="34"/>
      <c r="AC348" s="34"/>
    </row>
    <row r="349" spans="5:29" x14ac:dyDescent="0.25">
      <c r="E349" s="32"/>
      <c r="F349" s="32"/>
      <c r="R349" s="34"/>
      <c r="S349" s="34"/>
      <c r="T349" s="35"/>
      <c r="U349" s="34"/>
      <c r="V349" s="34"/>
      <c r="W349" s="34"/>
      <c r="X349" s="36"/>
      <c r="Y349" s="34"/>
      <c r="Z349" s="37"/>
      <c r="AA349" s="34"/>
      <c r="AB349" s="34"/>
      <c r="AC349" s="34"/>
    </row>
    <row r="350" spans="5:29" x14ac:dyDescent="0.25">
      <c r="E350" s="32"/>
      <c r="F350" s="32"/>
      <c r="R350" s="34"/>
      <c r="S350" s="34"/>
      <c r="T350" s="35"/>
      <c r="U350" s="34"/>
      <c r="V350" s="34"/>
      <c r="W350" s="34"/>
      <c r="X350" s="36"/>
      <c r="Y350" s="34"/>
      <c r="Z350" s="37"/>
      <c r="AA350" s="34"/>
      <c r="AB350" s="34"/>
      <c r="AC350" s="34"/>
    </row>
    <row r="351" spans="5:29" x14ac:dyDescent="0.25">
      <c r="E351" s="32"/>
      <c r="F351" s="32"/>
      <c r="R351" s="34"/>
      <c r="S351" s="34"/>
      <c r="T351" s="35"/>
      <c r="U351" s="34"/>
      <c r="V351" s="34"/>
      <c r="W351" s="34"/>
      <c r="X351" s="36"/>
      <c r="Y351" s="34"/>
      <c r="Z351" s="37"/>
      <c r="AA351" s="34"/>
      <c r="AB351" s="34"/>
      <c r="AC351" s="34"/>
    </row>
    <row r="352" spans="5:29" x14ac:dyDescent="0.25">
      <c r="E352" s="32"/>
      <c r="F352" s="32"/>
      <c r="R352" s="34"/>
      <c r="S352" s="34"/>
      <c r="T352" s="35"/>
      <c r="U352" s="34"/>
      <c r="V352" s="34"/>
      <c r="W352" s="34"/>
      <c r="X352" s="36"/>
      <c r="Y352" s="34"/>
      <c r="Z352" s="37"/>
      <c r="AA352" s="34"/>
      <c r="AB352" s="34"/>
      <c r="AC352" s="34"/>
    </row>
    <row r="353" spans="5:29" x14ac:dyDescent="0.25">
      <c r="E353" s="32"/>
      <c r="F353" s="32"/>
      <c r="R353" s="34"/>
      <c r="S353" s="34"/>
      <c r="T353" s="35"/>
      <c r="U353" s="34"/>
      <c r="V353" s="34"/>
      <c r="W353" s="34"/>
      <c r="X353" s="36"/>
      <c r="Y353" s="34"/>
      <c r="Z353" s="37"/>
      <c r="AA353" s="34"/>
      <c r="AB353" s="34"/>
      <c r="AC353" s="34"/>
    </row>
    <row r="354" spans="5:29" x14ac:dyDescent="0.25">
      <c r="E354" s="32"/>
      <c r="F354" s="32"/>
      <c r="R354" s="34"/>
      <c r="S354" s="34"/>
      <c r="T354" s="35"/>
      <c r="U354" s="34"/>
      <c r="V354" s="34"/>
      <c r="W354" s="34"/>
      <c r="X354" s="36"/>
      <c r="Y354" s="34"/>
      <c r="Z354" s="37"/>
      <c r="AA354" s="34"/>
      <c r="AB354" s="34"/>
      <c r="AC354" s="34"/>
    </row>
    <row r="355" spans="5:29" x14ac:dyDescent="0.25">
      <c r="E355" s="32"/>
      <c r="F355" s="32"/>
      <c r="R355" s="34"/>
      <c r="S355" s="34"/>
      <c r="T355" s="35"/>
      <c r="U355" s="34"/>
      <c r="V355" s="34"/>
      <c r="W355" s="34"/>
      <c r="X355" s="36"/>
      <c r="Y355" s="34"/>
      <c r="Z355" s="37"/>
      <c r="AA355" s="34"/>
      <c r="AB355" s="34"/>
      <c r="AC355" s="34"/>
    </row>
    <row r="356" spans="5:29" x14ac:dyDescent="0.25">
      <c r="E356" s="32"/>
      <c r="F356" s="32"/>
      <c r="R356" s="34"/>
      <c r="S356" s="34"/>
      <c r="T356" s="35"/>
      <c r="U356" s="34"/>
      <c r="V356" s="34"/>
      <c r="W356" s="34"/>
      <c r="X356" s="36"/>
      <c r="Y356" s="34"/>
      <c r="Z356" s="37"/>
      <c r="AA356" s="34"/>
      <c r="AB356" s="34"/>
      <c r="AC356" s="34"/>
    </row>
    <row r="357" spans="5:29" x14ac:dyDescent="0.25">
      <c r="E357" s="32"/>
      <c r="F357" s="32"/>
      <c r="R357" s="34"/>
      <c r="S357" s="34"/>
      <c r="T357" s="35"/>
      <c r="U357" s="34"/>
      <c r="V357" s="34"/>
      <c r="W357" s="34"/>
      <c r="X357" s="36"/>
      <c r="Y357" s="34"/>
      <c r="Z357" s="37"/>
      <c r="AA357" s="34"/>
      <c r="AB357" s="34"/>
      <c r="AC357" s="34"/>
    </row>
    <row r="358" spans="5:29" x14ac:dyDescent="0.25">
      <c r="E358" s="32"/>
      <c r="F358" s="32"/>
      <c r="R358" s="34"/>
      <c r="S358" s="34"/>
      <c r="T358" s="35"/>
      <c r="U358" s="34"/>
      <c r="V358" s="34"/>
      <c r="W358" s="34"/>
      <c r="X358" s="36"/>
      <c r="Y358" s="34"/>
      <c r="Z358" s="37"/>
      <c r="AA358" s="34"/>
      <c r="AB358" s="34"/>
      <c r="AC358" s="34"/>
    </row>
    <row r="359" spans="5:29" x14ac:dyDescent="0.25">
      <c r="E359" s="32"/>
      <c r="F359" s="32"/>
      <c r="R359" s="34"/>
      <c r="S359" s="34"/>
      <c r="T359" s="35"/>
      <c r="U359" s="34"/>
      <c r="V359" s="34"/>
      <c r="W359" s="34"/>
      <c r="X359" s="36"/>
      <c r="Y359" s="34"/>
      <c r="Z359" s="37"/>
      <c r="AA359" s="34"/>
      <c r="AB359" s="34"/>
      <c r="AC359" s="34"/>
    </row>
    <row r="360" spans="5:29" x14ac:dyDescent="0.25">
      <c r="E360" s="32"/>
      <c r="F360" s="32"/>
      <c r="R360" s="34"/>
      <c r="S360" s="34"/>
      <c r="T360" s="35"/>
      <c r="U360" s="34"/>
      <c r="V360" s="34"/>
      <c r="W360" s="34"/>
      <c r="X360" s="36"/>
      <c r="Y360" s="34"/>
      <c r="Z360" s="37"/>
      <c r="AA360" s="34"/>
      <c r="AB360" s="34"/>
      <c r="AC360" s="34"/>
    </row>
    <row r="361" spans="5:29" x14ac:dyDescent="0.25">
      <c r="E361" s="32"/>
      <c r="F361" s="32"/>
      <c r="R361" s="34"/>
      <c r="S361" s="34"/>
      <c r="T361" s="35"/>
      <c r="U361" s="34"/>
      <c r="V361" s="34"/>
      <c r="W361" s="34"/>
      <c r="X361" s="36"/>
      <c r="Y361" s="34"/>
      <c r="Z361" s="37"/>
      <c r="AA361" s="34"/>
      <c r="AB361" s="34"/>
      <c r="AC361" s="34"/>
    </row>
    <row r="362" spans="5:29" x14ac:dyDescent="0.25">
      <c r="E362" s="32"/>
      <c r="F362" s="32"/>
      <c r="R362" s="34"/>
      <c r="S362" s="34"/>
      <c r="T362" s="35"/>
      <c r="U362" s="34"/>
      <c r="V362" s="34"/>
      <c r="W362" s="34"/>
      <c r="X362" s="36"/>
      <c r="Y362" s="34"/>
      <c r="Z362" s="37"/>
      <c r="AA362" s="34"/>
      <c r="AB362" s="34"/>
      <c r="AC362" s="34"/>
    </row>
    <row r="363" spans="5:29" x14ac:dyDescent="0.25">
      <c r="E363" s="32"/>
      <c r="F363" s="32"/>
      <c r="R363" s="34"/>
      <c r="S363" s="34"/>
      <c r="T363" s="35"/>
      <c r="U363" s="34"/>
      <c r="V363" s="34"/>
      <c r="W363" s="34"/>
      <c r="X363" s="36"/>
      <c r="Y363" s="34"/>
      <c r="Z363" s="37"/>
      <c r="AA363" s="34"/>
      <c r="AB363" s="34"/>
      <c r="AC363" s="34"/>
    </row>
    <row r="364" spans="5:29" x14ac:dyDescent="0.25">
      <c r="E364" s="32"/>
      <c r="F364" s="32"/>
      <c r="R364" s="34"/>
      <c r="S364" s="34"/>
      <c r="T364" s="35"/>
      <c r="U364" s="34"/>
      <c r="V364" s="34"/>
      <c r="W364" s="34"/>
      <c r="X364" s="36"/>
      <c r="Y364" s="34"/>
      <c r="Z364" s="37"/>
      <c r="AA364" s="34"/>
      <c r="AB364" s="34"/>
      <c r="AC364" s="34"/>
    </row>
    <row r="365" spans="5:29" x14ac:dyDescent="0.25">
      <c r="E365" s="32"/>
      <c r="F365" s="32"/>
      <c r="R365" s="34"/>
      <c r="S365" s="34"/>
      <c r="T365" s="35"/>
      <c r="U365" s="34"/>
      <c r="V365" s="34"/>
      <c r="W365" s="34"/>
      <c r="X365" s="36"/>
      <c r="Y365" s="34"/>
      <c r="Z365" s="37"/>
      <c r="AA365" s="34"/>
      <c r="AB365" s="34"/>
      <c r="AC365" s="34"/>
    </row>
    <row r="366" spans="5:29" x14ac:dyDescent="0.25">
      <c r="E366" s="32"/>
      <c r="F366" s="32"/>
      <c r="R366" s="34"/>
      <c r="S366" s="34"/>
      <c r="T366" s="35"/>
      <c r="U366" s="34"/>
      <c r="V366" s="34"/>
      <c r="W366" s="34"/>
      <c r="X366" s="36"/>
      <c r="Y366" s="34"/>
      <c r="Z366" s="37"/>
      <c r="AA366" s="34"/>
      <c r="AB366" s="34"/>
      <c r="AC366" s="34"/>
    </row>
    <row r="367" spans="5:29" x14ac:dyDescent="0.25">
      <c r="E367" s="32"/>
      <c r="F367" s="32"/>
      <c r="R367" s="34"/>
      <c r="S367" s="34"/>
      <c r="T367" s="35"/>
      <c r="U367" s="34"/>
      <c r="V367" s="34"/>
      <c r="W367" s="34"/>
      <c r="X367" s="36"/>
      <c r="Y367" s="34"/>
      <c r="Z367" s="37"/>
      <c r="AA367" s="34"/>
      <c r="AB367" s="34"/>
      <c r="AC367" s="34"/>
    </row>
    <row r="368" spans="5:29" x14ac:dyDescent="0.25">
      <c r="E368" s="32"/>
      <c r="F368" s="32"/>
      <c r="R368" s="34"/>
      <c r="S368" s="34"/>
      <c r="T368" s="35"/>
      <c r="U368" s="34"/>
      <c r="V368" s="34"/>
      <c r="W368" s="34"/>
      <c r="X368" s="36"/>
      <c r="Y368" s="34"/>
      <c r="Z368" s="37"/>
      <c r="AA368" s="34"/>
      <c r="AB368" s="34"/>
      <c r="AC368" s="34"/>
    </row>
    <row r="369" spans="5:29" x14ac:dyDescent="0.25">
      <c r="E369" s="32"/>
      <c r="F369" s="32"/>
      <c r="R369" s="34"/>
      <c r="S369" s="34"/>
      <c r="T369" s="35"/>
      <c r="U369" s="34"/>
      <c r="V369" s="34"/>
      <c r="W369" s="34"/>
      <c r="X369" s="36"/>
      <c r="Y369" s="34"/>
      <c r="Z369" s="37"/>
      <c r="AA369" s="34"/>
      <c r="AB369" s="34"/>
      <c r="AC369" s="34"/>
    </row>
    <row r="370" spans="5:29" x14ac:dyDescent="0.25">
      <c r="E370" s="32"/>
      <c r="F370" s="32"/>
      <c r="R370" s="34"/>
      <c r="S370" s="34"/>
      <c r="T370" s="35"/>
      <c r="U370" s="34"/>
      <c r="V370" s="34"/>
      <c r="W370" s="34"/>
      <c r="X370" s="36"/>
      <c r="Y370" s="34"/>
      <c r="Z370" s="37"/>
      <c r="AA370" s="34"/>
      <c r="AB370" s="34"/>
      <c r="AC370" s="34"/>
    </row>
    <row r="371" spans="5:29" x14ac:dyDescent="0.25">
      <c r="E371" s="32"/>
      <c r="F371" s="32"/>
      <c r="R371" s="34"/>
      <c r="S371" s="34"/>
      <c r="T371" s="35"/>
      <c r="U371" s="34"/>
      <c r="V371" s="34"/>
      <c r="W371" s="34"/>
      <c r="X371" s="36"/>
      <c r="Y371" s="34"/>
      <c r="Z371" s="37"/>
      <c r="AA371" s="34"/>
      <c r="AB371" s="34"/>
      <c r="AC371" s="34"/>
    </row>
    <row r="372" spans="5:29" x14ac:dyDescent="0.25">
      <c r="E372" s="32"/>
      <c r="F372" s="32"/>
      <c r="R372" s="34"/>
      <c r="S372" s="34"/>
      <c r="T372" s="35"/>
      <c r="U372" s="34"/>
      <c r="V372" s="34"/>
      <c r="W372" s="34"/>
      <c r="X372" s="36"/>
      <c r="Y372" s="34"/>
      <c r="Z372" s="37"/>
      <c r="AA372" s="34"/>
      <c r="AB372" s="34"/>
      <c r="AC372" s="34"/>
    </row>
    <row r="373" spans="5:29" x14ac:dyDescent="0.25">
      <c r="E373" s="32"/>
      <c r="F373" s="32"/>
      <c r="R373" s="34"/>
      <c r="S373" s="34"/>
      <c r="T373" s="35"/>
      <c r="U373" s="34"/>
      <c r="V373" s="34"/>
      <c r="W373" s="34"/>
      <c r="X373" s="36"/>
      <c r="Y373" s="34"/>
      <c r="Z373" s="37"/>
      <c r="AA373" s="34"/>
      <c r="AB373" s="34"/>
      <c r="AC373" s="34"/>
    </row>
    <row r="374" spans="5:29" x14ac:dyDescent="0.25">
      <c r="E374" s="32"/>
      <c r="F374" s="32"/>
      <c r="R374" s="34"/>
      <c r="S374" s="34"/>
      <c r="T374" s="35"/>
      <c r="U374" s="34"/>
      <c r="V374" s="34"/>
      <c r="W374" s="34"/>
      <c r="X374" s="36"/>
      <c r="Y374" s="34"/>
      <c r="Z374" s="37"/>
      <c r="AA374" s="34"/>
      <c r="AB374" s="34"/>
      <c r="AC374" s="34"/>
    </row>
    <row r="375" spans="5:29" x14ac:dyDescent="0.25">
      <c r="E375" s="32"/>
      <c r="F375" s="32"/>
      <c r="R375" s="34"/>
      <c r="S375" s="34"/>
      <c r="T375" s="35"/>
      <c r="U375" s="34"/>
      <c r="V375" s="34"/>
      <c r="W375" s="34"/>
      <c r="X375" s="36"/>
      <c r="Y375" s="34"/>
      <c r="Z375" s="37"/>
      <c r="AA375" s="34"/>
      <c r="AB375" s="34"/>
      <c r="AC375" s="34"/>
    </row>
    <row r="376" spans="5:29" x14ac:dyDescent="0.25">
      <c r="E376" s="32"/>
      <c r="F376" s="32"/>
      <c r="R376" s="34"/>
      <c r="S376" s="34"/>
      <c r="T376" s="35"/>
      <c r="U376" s="34"/>
      <c r="V376" s="34"/>
      <c r="W376" s="34"/>
      <c r="X376" s="36"/>
      <c r="Y376" s="34"/>
      <c r="Z376" s="37"/>
      <c r="AA376" s="34"/>
      <c r="AB376" s="34"/>
      <c r="AC376" s="34"/>
    </row>
    <row r="377" spans="5:29" x14ac:dyDescent="0.25">
      <c r="E377" s="32"/>
      <c r="F377" s="32"/>
      <c r="R377" s="34"/>
      <c r="S377" s="34"/>
      <c r="T377" s="35"/>
      <c r="U377" s="34"/>
      <c r="V377" s="34"/>
      <c r="W377" s="34"/>
      <c r="X377" s="36"/>
      <c r="Y377" s="34"/>
      <c r="Z377" s="37"/>
      <c r="AA377" s="34"/>
      <c r="AB377" s="34"/>
      <c r="AC377" s="34"/>
    </row>
    <row r="378" spans="5:29" x14ac:dyDescent="0.25">
      <c r="E378" s="32"/>
      <c r="F378" s="32"/>
      <c r="R378" s="34"/>
      <c r="S378" s="34"/>
      <c r="T378" s="35"/>
      <c r="U378" s="34"/>
      <c r="V378" s="34"/>
      <c r="W378" s="34"/>
      <c r="X378" s="36"/>
      <c r="Y378" s="34"/>
      <c r="Z378" s="37"/>
      <c r="AA378" s="34"/>
      <c r="AB378" s="34"/>
      <c r="AC378" s="34"/>
    </row>
    <row r="379" spans="5:29" x14ac:dyDescent="0.25">
      <c r="E379" s="32"/>
      <c r="F379" s="32"/>
      <c r="R379" s="34"/>
      <c r="S379" s="34"/>
      <c r="T379" s="35"/>
      <c r="U379" s="34"/>
      <c r="V379" s="34"/>
      <c r="W379" s="34"/>
      <c r="X379" s="36"/>
      <c r="Y379" s="34"/>
      <c r="Z379" s="37"/>
      <c r="AA379" s="34"/>
      <c r="AB379" s="34"/>
      <c r="AC379" s="34"/>
    </row>
    <row r="380" spans="5:29" x14ac:dyDescent="0.25">
      <c r="E380" s="32"/>
      <c r="F380" s="32"/>
      <c r="R380" s="34"/>
      <c r="S380" s="34"/>
      <c r="T380" s="35"/>
      <c r="U380" s="34"/>
      <c r="V380" s="34"/>
      <c r="W380" s="34"/>
      <c r="X380" s="36"/>
      <c r="Y380" s="34"/>
      <c r="Z380" s="37"/>
      <c r="AA380" s="34"/>
      <c r="AB380" s="34"/>
      <c r="AC380" s="34"/>
    </row>
    <row r="381" spans="5:29" x14ac:dyDescent="0.25">
      <c r="E381" s="32"/>
      <c r="F381" s="32"/>
      <c r="R381" s="34"/>
      <c r="S381" s="34"/>
      <c r="T381" s="35"/>
      <c r="U381" s="34"/>
      <c r="V381" s="34"/>
      <c r="W381" s="34"/>
      <c r="X381" s="36"/>
      <c r="Y381" s="34"/>
      <c r="Z381" s="37"/>
      <c r="AA381" s="34"/>
      <c r="AB381" s="34"/>
      <c r="AC381" s="34"/>
    </row>
    <row r="382" spans="5:29" x14ac:dyDescent="0.25">
      <c r="E382" s="32"/>
      <c r="F382" s="32"/>
      <c r="R382" s="34"/>
      <c r="S382" s="34"/>
      <c r="T382" s="35"/>
      <c r="U382" s="34"/>
      <c r="V382" s="34"/>
      <c r="W382" s="34"/>
      <c r="X382" s="36"/>
      <c r="Y382" s="34"/>
      <c r="Z382" s="37"/>
      <c r="AA382" s="34"/>
      <c r="AB382" s="34"/>
      <c r="AC382" s="34"/>
    </row>
    <row r="383" spans="5:29" x14ac:dyDescent="0.25">
      <c r="E383" s="32"/>
      <c r="F383" s="32"/>
      <c r="R383" s="34"/>
      <c r="S383" s="34"/>
      <c r="T383" s="35"/>
      <c r="U383" s="34"/>
      <c r="V383" s="34"/>
      <c r="W383" s="34"/>
      <c r="X383" s="36"/>
      <c r="Y383" s="34"/>
      <c r="Z383" s="37"/>
      <c r="AA383" s="34"/>
      <c r="AB383" s="34"/>
      <c r="AC383" s="34"/>
    </row>
    <row r="384" spans="5:29" x14ac:dyDescent="0.25">
      <c r="E384" s="32"/>
      <c r="F384" s="32"/>
      <c r="R384" s="34"/>
      <c r="S384" s="34"/>
      <c r="T384" s="35"/>
      <c r="U384" s="34"/>
      <c r="V384" s="34"/>
      <c r="W384" s="34"/>
      <c r="X384" s="36"/>
      <c r="Y384" s="34"/>
      <c r="Z384" s="37"/>
      <c r="AA384" s="34"/>
      <c r="AB384" s="34"/>
      <c r="AC384" s="34"/>
    </row>
    <row r="385" spans="5:29" x14ac:dyDescent="0.25">
      <c r="E385" s="32"/>
      <c r="F385" s="32"/>
      <c r="R385" s="34"/>
      <c r="S385" s="34"/>
      <c r="T385" s="35"/>
      <c r="U385" s="34"/>
      <c r="V385" s="34"/>
      <c r="W385" s="34"/>
      <c r="X385" s="36"/>
      <c r="Y385" s="34"/>
      <c r="Z385" s="37"/>
      <c r="AA385" s="34"/>
      <c r="AB385" s="34"/>
      <c r="AC385" s="34"/>
    </row>
    <row r="386" spans="5:29" x14ac:dyDescent="0.25">
      <c r="E386" s="32"/>
      <c r="F386" s="32"/>
      <c r="R386" s="34"/>
      <c r="S386" s="34"/>
      <c r="T386" s="35"/>
      <c r="U386" s="34"/>
      <c r="V386" s="34"/>
      <c r="W386" s="34"/>
      <c r="X386" s="36"/>
      <c r="Y386" s="34"/>
      <c r="Z386" s="37"/>
      <c r="AA386" s="34"/>
      <c r="AB386" s="34"/>
      <c r="AC386" s="34"/>
    </row>
    <row r="387" spans="5:29" x14ac:dyDescent="0.25">
      <c r="E387" s="32"/>
      <c r="F387" s="32"/>
      <c r="R387" s="34"/>
      <c r="S387" s="34"/>
      <c r="T387" s="35"/>
      <c r="U387" s="34"/>
      <c r="V387" s="34"/>
      <c r="W387" s="34"/>
      <c r="X387" s="36"/>
      <c r="Y387" s="34"/>
      <c r="Z387" s="37"/>
      <c r="AA387" s="34"/>
      <c r="AB387" s="34"/>
      <c r="AC387" s="34"/>
    </row>
    <row r="388" spans="5:29" x14ac:dyDescent="0.25">
      <c r="E388" s="32"/>
      <c r="F388" s="32"/>
      <c r="R388" s="34"/>
      <c r="S388" s="34"/>
      <c r="T388" s="35"/>
      <c r="U388" s="34"/>
      <c r="V388" s="34"/>
      <c r="W388" s="34"/>
      <c r="X388" s="36"/>
      <c r="Y388" s="34"/>
      <c r="Z388" s="37"/>
      <c r="AA388" s="34"/>
      <c r="AB388" s="34"/>
      <c r="AC388" s="34"/>
    </row>
    <row r="389" spans="5:29" x14ac:dyDescent="0.25">
      <c r="E389" s="32"/>
      <c r="F389" s="32"/>
      <c r="R389" s="34"/>
      <c r="S389" s="34"/>
      <c r="T389" s="35"/>
      <c r="U389" s="34"/>
      <c r="V389" s="34"/>
      <c r="W389" s="34"/>
      <c r="X389" s="36"/>
      <c r="Y389" s="34"/>
      <c r="Z389" s="37"/>
      <c r="AA389" s="34"/>
      <c r="AB389" s="34"/>
      <c r="AC389" s="34"/>
    </row>
    <row r="390" spans="5:29" x14ac:dyDescent="0.25">
      <c r="E390" s="32"/>
      <c r="F390" s="32"/>
      <c r="R390" s="34"/>
      <c r="S390" s="34"/>
      <c r="T390" s="35"/>
      <c r="U390" s="34"/>
      <c r="V390" s="34"/>
      <c r="W390" s="34"/>
      <c r="X390" s="36"/>
      <c r="Y390" s="34"/>
      <c r="Z390" s="37"/>
      <c r="AA390" s="34"/>
      <c r="AB390" s="34"/>
      <c r="AC390" s="34"/>
    </row>
    <row r="391" spans="5:29" x14ac:dyDescent="0.25">
      <c r="E391" s="32"/>
      <c r="F391" s="32"/>
      <c r="R391" s="34"/>
      <c r="S391" s="34"/>
      <c r="T391" s="35"/>
      <c r="U391" s="34"/>
      <c r="V391" s="34"/>
      <c r="W391" s="34"/>
      <c r="X391" s="36"/>
      <c r="Y391" s="34"/>
      <c r="Z391" s="37"/>
      <c r="AA391" s="34"/>
      <c r="AB391" s="34"/>
      <c r="AC391" s="34"/>
    </row>
    <row r="392" spans="5:29" x14ac:dyDescent="0.25">
      <c r="E392" s="32"/>
      <c r="F392" s="32"/>
      <c r="R392" s="34"/>
      <c r="S392" s="34"/>
      <c r="T392" s="35"/>
      <c r="U392" s="34"/>
      <c r="V392" s="34"/>
      <c r="W392" s="34"/>
      <c r="X392" s="36"/>
      <c r="Y392" s="34"/>
      <c r="Z392" s="37"/>
      <c r="AA392" s="34"/>
      <c r="AB392" s="34"/>
      <c r="AC392" s="34"/>
    </row>
    <row r="393" spans="5:29" x14ac:dyDescent="0.25">
      <c r="E393" s="32"/>
      <c r="F393" s="32"/>
      <c r="R393" s="34"/>
      <c r="S393" s="34"/>
      <c r="T393" s="35"/>
      <c r="U393" s="34"/>
      <c r="V393" s="34"/>
      <c r="W393" s="34"/>
      <c r="X393" s="36"/>
      <c r="Y393" s="34"/>
      <c r="Z393" s="37"/>
      <c r="AA393" s="34"/>
      <c r="AB393" s="34"/>
      <c r="AC393" s="34"/>
    </row>
    <row r="394" spans="5:29" x14ac:dyDescent="0.25">
      <c r="E394" s="32"/>
      <c r="F394" s="32"/>
      <c r="R394" s="34"/>
      <c r="S394" s="34"/>
      <c r="T394" s="35"/>
      <c r="U394" s="34"/>
      <c r="V394" s="34"/>
      <c r="W394" s="34"/>
      <c r="X394" s="36"/>
      <c r="Y394" s="34"/>
      <c r="Z394" s="37"/>
      <c r="AA394" s="34"/>
      <c r="AB394" s="34"/>
      <c r="AC394" s="34"/>
    </row>
    <row r="395" spans="5:29" x14ac:dyDescent="0.25">
      <c r="E395" s="32"/>
      <c r="F395" s="32"/>
      <c r="R395" s="34"/>
      <c r="S395" s="34"/>
      <c r="T395" s="35"/>
      <c r="U395" s="34"/>
      <c r="V395" s="34"/>
      <c r="W395" s="34"/>
      <c r="X395" s="36"/>
      <c r="Y395" s="34"/>
      <c r="Z395" s="37"/>
      <c r="AA395" s="34"/>
      <c r="AB395" s="34"/>
      <c r="AC395" s="34"/>
    </row>
    <row r="396" spans="5:29" x14ac:dyDescent="0.25">
      <c r="E396" s="32"/>
      <c r="F396" s="32"/>
      <c r="R396" s="34"/>
      <c r="S396" s="34"/>
      <c r="T396" s="35"/>
      <c r="U396" s="34"/>
      <c r="V396" s="34"/>
      <c r="W396" s="34"/>
      <c r="X396" s="36"/>
      <c r="Y396" s="34"/>
      <c r="Z396" s="37"/>
      <c r="AA396" s="34"/>
      <c r="AB396" s="34"/>
      <c r="AC396" s="34"/>
    </row>
    <row r="397" spans="5:29" x14ac:dyDescent="0.25">
      <c r="E397" s="32"/>
      <c r="F397" s="32"/>
      <c r="R397" s="34"/>
      <c r="S397" s="34"/>
      <c r="T397" s="35"/>
      <c r="U397" s="34"/>
      <c r="V397" s="34"/>
      <c r="W397" s="34"/>
      <c r="X397" s="36"/>
      <c r="Y397" s="34"/>
      <c r="Z397" s="37"/>
      <c r="AA397" s="34"/>
      <c r="AB397" s="34"/>
      <c r="AC397" s="34"/>
    </row>
    <row r="398" spans="5:29" x14ac:dyDescent="0.25">
      <c r="E398" s="32"/>
      <c r="F398" s="32"/>
      <c r="R398" s="34"/>
      <c r="S398" s="34"/>
      <c r="T398" s="35"/>
      <c r="U398" s="34"/>
      <c r="V398" s="34"/>
      <c r="W398" s="34"/>
      <c r="X398" s="36"/>
      <c r="Y398" s="34"/>
      <c r="Z398" s="37"/>
      <c r="AA398" s="34"/>
      <c r="AB398" s="34"/>
      <c r="AC398" s="34"/>
    </row>
    <row r="399" spans="5:29" x14ac:dyDescent="0.25">
      <c r="E399" s="32"/>
      <c r="F399" s="32"/>
      <c r="R399" s="34"/>
      <c r="S399" s="34"/>
      <c r="T399" s="35"/>
      <c r="U399" s="34"/>
      <c r="V399" s="34"/>
      <c r="W399" s="34"/>
      <c r="X399" s="36"/>
      <c r="Y399" s="34"/>
      <c r="Z399" s="37"/>
      <c r="AA399" s="34"/>
      <c r="AB399" s="34"/>
      <c r="AC399" s="34"/>
    </row>
    <row r="400" spans="5:29" x14ac:dyDescent="0.25">
      <c r="E400" s="32"/>
      <c r="F400" s="32"/>
      <c r="R400" s="34"/>
      <c r="S400" s="34"/>
      <c r="T400" s="35"/>
      <c r="U400" s="34"/>
      <c r="V400" s="34"/>
      <c r="W400" s="34"/>
      <c r="X400" s="36"/>
      <c r="Y400" s="34"/>
      <c r="Z400" s="37"/>
      <c r="AA400" s="34"/>
      <c r="AB400" s="34"/>
      <c r="AC400" s="34"/>
    </row>
    <row r="401" spans="5:29" x14ac:dyDescent="0.25">
      <c r="E401" s="32"/>
      <c r="F401" s="32"/>
      <c r="R401" s="34"/>
      <c r="S401" s="34"/>
      <c r="T401" s="35"/>
      <c r="U401" s="34"/>
      <c r="V401" s="34"/>
      <c r="W401" s="34"/>
      <c r="X401" s="36"/>
      <c r="Y401" s="34"/>
      <c r="Z401" s="37"/>
      <c r="AA401" s="34"/>
      <c r="AB401" s="34"/>
      <c r="AC401" s="34"/>
    </row>
    <row r="402" spans="5:29" x14ac:dyDescent="0.25">
      <c r="E402" s="32"/>
      <c r="F402" s="32"/>
      <c r="R402" s="34"/>
      <c r="S402" s="34"/>
      <c r="T402" s="35"/>
      <c r="U402" s="34"/>
      <c r="V402" s="34"/>
      <c r="W402" s="34"/>
      <c r="X402" s="36"/>
      <c r="Y402" s="34"/>
      <c r="Z402" s="37"/>
      <c r="AA402" s="34"/>
      <c r="AB402" s="34"/>
      <c r="AC402" s="34"/>
    </row>
    <row r="403" spans="5:29" x14ac:dyDescent="0.25">
      <c r="E403" s="32"/>
      <c r="F403" s="32"/>
      <c r="R403" s="34"/>
      <c r="S403" s="34"/>
      <c r="T403" s="35"/>
      <c r="U403" s="34"/>
      <c r="V403" s="34"/>
      <c r="W403" s="34"/>
      <c r="X403" s="36"/>
      <c r="Y403" s="34"/>
      <c r="Z403" s="37"/>
      <c r="AA403" s="34"/>
      <c r="AB403" s="34"/>
      <c r="AC403" s="34"/>
    </row>
    <row r="404" spans="5:29" x14ac:dyDescent="0.25">
      <c r="E404" s="32"/>
      <c r="F404" s="32"/>
      <c r="R404" s="34"/>
      <c r="S404" s="34"/>
      <c r="T404" s="35"/>
      <c r="U404" s="34"/>
      <c r="V404" s="34"/>
      <c r="W404" s="34"/>
      <c r="X404" s="36"/>
      <c r="Y404" s="34"/>
      <c r="Z404" s="37"/>
      <c r="AA404" s="34"/>
      <c r="AB404" s="34"/>
      <c r="AC404" s="34"/>
    </row>
    <row r="405" spans="5:29" x14ac:dyDescent="0.25">
      <c r="E405" s="32"/>
      <c r="F405" s="32"/>
      <c r="R405" s="34"/>
      <c r="S405" s="34"/>
      <c r="T405" s="35"/>
      <c r="U405" s="34"/>
      <c r="V405" s="34"/>
      <c r="W405" s="34"/>
      <c r="X405" s="36"/>
      <c r="Y405" s="34"/>
      <c r="Z405" s="37"/>
      <c r="AA405" s="34"/>
      <c r="AB405" s="34"/>
      <c r="AC405" s="34"/>
    </row>
    <row r="406" spans="5:29" x14ac:dyDescent="0.25">
      <c r="E406" s="32"/>
      <c r="F406" s="32"/>
      <c r="R406" s="34"/>
      <c r="S406" s="34"/>
      <c r="T406" s="35"/>
      <c r="U406" s="34"/>
      <c r="V406" s="34"/>
      <c r="W406" s="34"/>
      <c r="X406" s="36"/>
      <c r="Y406" s="34"/>
      <c r="Z406" s="37"/>
      <c r="AA406" s="34"/>
      <c r="AB406" s="34"/>
      <c r="AC406" s="34"/>
    </row>
    <row r="407" spans="5:29" x14ac:dyDescent="0.25">
      <c r="E407" s="32"/>
      <c r="F407" s="32"/>
      <c r="R407" s="34"/>
      <c r="S407" s="34"/>
      <c r="T407" s="35"/>
      <c r="U407" s="34"/>
      <c r="V407" s="34"/>
      <c r="W407" s="34"/>
      <c r="X407" s="36"/>
      <c r="Y407" s="34"/>
      <c r="Z407" s="37"/>
      <c r="AA407" s="34"/>
      <c r="AB407" s="34"/>
      <c r="AC407" s="34"/>
    </row>
    <row r="408" spans="5:29" x14ac:dyDescent="0.25">
      <c r="E408" s="32"/>
      <c r="F408" s="32"/>
      <c r="R408" s="34"/>
      <c r="S408" s="34"/>
      <c r="T408" s="35"/>
      <c r="U408" s="34"/>
      <c r="V408" s="34"/>
      <c r="W408" s="34"/>
      <c r="X408" s="36"/>
      <c r="Y408" s="34"/>
      <c r="Z408" s="37"/>
      <c r="AA408" s="34"/>
      <c r="AB408" s="34"/>
      <c r="AC408" s="34"/>
    </row>
    <row r="409" spans="5:29" x14ac:dyDescent="0.25">
      <c r="E409" s="32"/>
      <c r="F409" s="32"/>
      <c r="R409" s="34"/>
      <c r="S409" s="34"/>
      <c r="T409" s="35"/>
      <c r="U409" s="34"/>
      <c r="V409" s="34"/>
      <c r="W409" s="34"/>
      <c r="X409" s="36"/>
      <c r="Y409" s="34"/>
      <c r="Z409" s="37"/>
      <c r="AA409" s="34"/>
      <c r="AB409" s="34"/>
      <c r="AC409" s="34"/>
    </row>
    <row r="410" spans="5:29" x14ac:dyDescent="0.25">
      <c r="E410" s="32"/>
      <c r="F410" s="32"/>
      <c r="R410" s="34"/>
      <c r="S410" s="34"/>
      <c r="T410" s="35"/>
      <c r="U410" s="34"/>
      <c r="V410" s="34"/>
      <c r="W410" s="34"/>
      <c r="X410" s="36"/>
      <c r="Y410" s="34"/>
      <c r="Z410" s="37"/>
      <c r="AA410" s="34"/>
      <c r="AB410" s="34"/>
      <c r="AC410" s="34"/>
    </row>
    <row r="411" spans="5:29" x14ac:dyDescent="0.25">
      <c r="E411" s="32"/>
      <c r="F411" s="32"/>
      <c r="R411" s="34"/>
      <c r="S411" s="34"/>
      <c r="T411" s="35"/>
      <c r="U411" s="34"/>
      <c r="V411" s="34"/>
      <c r="W411" s="34"/>
      <c r="X411" s="36"/>
      <c r="Y411" s="34"/>
      <c r="Z411" s="37"/>
      <c r="AA411" s="34"/>
      <c r="AB411" s="34"/>
      <c r="AC411" s="34"/>
    </row>
    <row r="412" spans="5:29" x14ac:dyDescent="0.25">
      <c r="E412" s="32"/>
      <c r="F412" s="32"/>
      <c r="R412" s="34"/>
      <c r="S412" s="34"/>
      <c r="T412" s="35"/>
      <c r="U412" s="34"/>
      <c r="V412" s="34"/>
      <c r="W412" s="34"/>
      <c r="X412" s="36"/>
      <c r="Y412" s="34"/>
      <c r="Z412" s="37"/>
      <c r="AA412" s="34"/>
      <c r="AB412" s="34"/>
      <c r="AC412" s="34"/>
    </row>
    <row r="413" spans="5:29" x14ac:dyDescent="0.25">
      <c r="E413" s="32"/>
      <c r="F413" s="32"/>
      <c r="R413" s="34"/>
      <c r="S413" s="34"/>
      <c r="T413" s="35"/>
      <c r="U413" s="34"/>
      <c r="V413" s="34"/>
      <c r="W413" s="34"/>
      <c r="X413" s="36"/>
      <c r="Y413" s="34"/>
      <c r="Z413" s="37"/>
      <c r="AA413" s="34"/>
      <c r="AB413" s="34"/>
      <c r="AC413" s="34"/>
    </row>
    <row r="414" spans="5:29" x14ac:dyDescent="0.25">
      <c r="E414" s="32"/>
      <c r="F414" s="32"/>
      <c r="R414" s="34"/>
      <c r="S414" s="34"/>
      <c r="T414" s="35"/>
      <c r="U414" s="34"/>
      <c r="V414" s="34"/>
      <c r="W414" s="34"/>
      <c r="X414" s="36"/>
      <c r="Y414" s="34"/>
      <c r="Z414" s="37"/>
      <c r="AA414" s="34"/>
      <c r="AB414" s="34"/>
      <c r="AC414" s="34"/>
    </row>
    <row r="415" spans="5:29" x14ac:dyDescent="0.25">
      <c r="E415" s="32"/>
      <c r="F415" s="32"/>
      <c r="R415" s="34"/>
      <c r="S415" s="34"/>
      <c r="T415" s="35"/>
      <c r="U415" s="34"/>
      <c r="V415" s="34"/>
      <c r="W415" s="34"/>
      <c r="X415" s="36"/>
      <c r="Y415" s="34"/>
      <c r="Z415" s="37"/>
      <c r="AA415" s="34"/>
      <c r="AB415" s="34"/>
      <c r="AC415" s="34"/>
    </row>
    <row r="416" spans="5:29" x14ac:dyDescent="0.25">
      <c r="E416" s="32"/>
      <c r="F416" s="32"/>
      <c r="R416" s="34"/>
      <c r="S416" s="34"/>
      <c r="T416" s="35"/>
      <c r="U416" s="34"/>
      <c r="V416" s="34"/>
      <c r="W416" s="34"/>
      <c r="X416" s="36"/>
      <c r="Y416" s="34"/>
      <c r="Z416" s="37"/>
      <c r="AA416" s="34"/>
      <c r="AB416" s="34"/>
      <c r="AC416" s="34"/>
    </row>
    <row r="417" spans="5:29" x14ac:dyDescent="0.25">
      <c r="E417" s="32"/>
      <c r="F417" s="32"/>
      <c r="R417" s="34"/>
      <c r="S417" s="34"/>
      <c r="T417" s="35"/>
      <c r="U417" s="34"/>
      <c r="V417" s="34"/>
      <c r="W417" s="34"/>
      <c r="X417" s="36"/>
      <c r="Y417" s="34"/>
      <c r="Z417" s="37"/>
      <c r="AA417" s="34"/>
      <c r="AB417" s="34"/>
      <c r="AC417" s="34"/>
    </row>
    <row r="418" spans="5:29" x14ac:dyDescent="0.25">
      <c r="E418" s="32"/>
      <c r="F418" s="32"/>
      <c r="R418" s="34"/>
      <c r="S418" s="34"/>
      <c r="T418" s="35"/>
      <c r="U418" s="34"/>
      <c r="V418" s="34"/>
      <c r="W418" s="34"/>
      <c r="X418" s="36"/>
      <c r="Y418" s="34"/>
      <c r="Z418" s="37"/>
      <c r="AA418" s="34"/>
      <c r="AB418" s="34"/>
      <c r="AC418" s="34"/>
    </row>
    <row r="419" spans="5:29" x14ac:dyDescent="0.25">
      <c r="E419" s="32"/>
      <c r="F419" s="32"/>
      <c r="R419" s="34"/>
      <c r="S419" s="34"/>
      <c r="T419" s="35"/>
      <c r="U419" s="34"/>
      <c r="V419" s="34"/>
      <c r="W419" s="34"/>
      <c r="X419" s="36"/>
      <c r="Y419" s="34"/>
      <c r="Z419" s="37"/>
      <c r="AA419" s="34"/>
      <c r="AB419" s="34"/>
      <c r="AC419" s="34"/>
    </row>
    <row r="420" spans="5:29" x14ac:dyDescent="0.25">
      <c r="E420" s="32"/>
      <c r="F420" s="32"/>
      <c r="R420" s="34"/>
      <c r="S420" s="34"/>
      <c r="T420" s="35"/>
      <c r="U420" s="34"/>
      <c r="V420" s="34"/>
      <c r="W420" s="34"/>
      <c r="X420" s="36"/>
      <c r="Y420" s="34"/>
      <c r="Z420" s="37"/>
      <c r="AA420" s="34"/>
      <c r="AB420" s="34"/>
      <c r="AC420" s="34"/>
    </row>
    <row r="421" spans="5:29" x14ac:dyDescent="0.25">
      <c r="E421" s="32"/>
      <c r="F421" s="32"/>
      <c r="R421" s="34"/>
      <c r="S421" s="34"/>
      <c r="T421" s="35"/>
      <c r="U421" s="34"/>
      <c r="V421" s="34"/>
      <c r="W421" s="34"/>
      <c r="X421" s="36"/>
      <c r="Y421" s="34"/>
      <c r="Z421" s="37"/>
      <c r="AA421" s="34"/>
      <c r="AB421" s="34"/>
      <c r="AC421" s="34"/>
    </row>
    <row r="422" spans="5:29" x14ac:dyDescent="0.25">
      <c r="E422" s="32"/>
      <c r="F422" s="32"/>
      <c r="R422" s="34"/>
      <c r="S422" s="34"/>
      <c r="T422" s="35"/>
      <c r="U422" s="34"/>
      <c r="V422" s="34"/>
      <c r="W422" s="34"/>
      <c r="X422" s="36"/>
      <c r="Y422" s="34"/>
      <c r="Z422" s="37"/>
      <c r="AA422" s="34"/>
      <c r="AB422" s="34"/>
      <c r="AC422" s="34"/>
    </row>
    <row r="423" spans="5:29" x14ac:dyDescent="0.25">
      <c r="E423" s="32"/>
      <c r="F423" s="32"/>
      <c r="R423" s="34"/>
      <c r="S423" s="34"/>
      <c r="T423" s="35"/>
      <c r="U423" s="34"/>
      <c r="V423" s="34"/>
      <c r="W423" s="34"/>
      <c r="X423" s="36"/>
      <c r="Y423" s="34"/>
      <c r="Z423" s="37"/>
      <c r="AA423" s="34"/>
      <c r="AB423" s="34"/>
      <c r="AC423" s="34"/>
    </row>
    <row r="424" spans="5:29" x14ac:dyDescent="0.25">
      <c r="E424" s="32"/>
      <c r="F424" s="32"/>
      <c r="R424" s="34"/>
      <c r="S424" s="34"/>
      <c r="T424" s="35"/>
      <c r="U424" s="34"/>
      <c r="V424" s="34"/>
      <c r="W424" s="34"/>
      <c r="X424" s="36"/>
      <c r="Y424" s="34"/>
      <c r="Z424" s="37"/>
      <c r="AA424" s="34"/>
      <c r="AB424" s="34"/>
      <c r="AC424" s="34"/>
    </row>
    <row r="425" spans="5:29" x14ac:dyDescent="0.25">
      <c r="E425" s="32"/>
      <c r="F425" s="32"/>
      <c r="R425" s="34"/>
      <c r="S425" s="34"/>
      <c r="T425" s="35"/>
      <c r="U425" s="34"/>
      <c r="V425" s="34"/>
      <c r="W425" s="34"/>
      <c r="X425" s="36"/>
      <c r="Y425" s="34"/>
      <c r="Z425" s="37"/>
      <c r="AA425" s="34"/>
      <c r="AB425" s="34"/>
      <c r="AC425" s="34"/>
    </row>
    <row r="426" spans="5:29" x14ac:dyDescent="0.25">
      <c r="E426" s="32"/>
      <c r="F426" s="32"/>
      <c r="R426" s="34"/>
      <c r="S426" s="34"/>
      <c r="T426" s="35"/>
      <c r="U426" s="34"/>
      <c r="V426" s="34"/>
      <c r="W426" s="34"/>
      <c r="X426" s="36"/>
      <c r="Y426" s="34"/>
      <c r="Z426" s="37"/>
      <c r="AA426" s="34"/>
      <c r="AB426" s="34"/>
      <c r="AC426" s="34"/>
    </row>
    <row r="427" spans="5:29" x14ac:dyDescent="0.25">
      <c r="E427" s="32"/>
      <c r="F427" s="32"/>
      <c r="R427" s="34"/>
      <c r="S427" s="34"/>
      <c r="T427" s="35"/>
      <c r="U427" s="34"/>
      <c r="V427" s="34"/>
      <c r="W427" s="34"/>
      <c r="X427" s="36"/>
      <c r="Y427" s="34"/>
      <c r="Z427" s="37"/>
      <c r="AA427" s="34"/>
      <c r="AB427" s="34"/>
      <c r="AC427" s="34"/>
    </row>
    <row r="428" spans="5:29" x14ac:dyDescent="0.25">
      <c r="E428" s="32"/>
      <c r="F428" s="32"/>
      <c r="R428" s="34"/>
      <c r="S428" s="34"/>
      <c r="T428" s="35"/>
      <c r="U428" s="34"/>
      <c r="V428" s="34"/>
      <c r="W428" s="34"/>
      <c r="X428" s="36"/>
      <c r="Y428" s="34"/>
      <c r="Z428" s="37"/>
      <c r="AA428" s="34"/>
      <c r="AB428" s="34"/>
      <c r="AC428" s="34"/>
    </row>
    <row r="429" spans="5:29" x14ac:dyDescent="0.25">
      <c r="E429" s="32"/>
      <c r="F429" s="32"/>
      <c r="R429" s="34"/>
      <c r="S429" s="34"/>
      <c r="T429" s="35"/>
      <c r="U429" s="34"/>
      <c r="V429" s="34"/>
      <c r="W429" s="34"/>
      <c r="X429" s="36"/>
      <c r="Y429" s="34"/>
      <c r="Z429" s="37"/>
      <c r="AA429" s="34"/>
      <c r="AB429" s="34"/>
      <c r="AC429" s="34"/>
    </row>
    <row r="430" spans="5:29" x14ac:dyDescent="0.25">
      <c r="E430" s="32"/>
      <c r="F430" s="32"/>
      <c r="R430" s="34"/>
      <c r="S430" s="34"/>
      <c r="T430" s="35"/>
      <c r="U430" s="34"/>
      <c r="V430" s="34"/>
      <c r="W430" s="34"/>
      <c r="X430" s="36"/>
      <c r="Y430" s="34"/>
      <c r="Z430" s="37"/>
      <c r="AA430" s="34"/>
      <c r="AB430" s="34"/>
      <c r="AC430" s="34"/>
    </row>
    <row r="431" spans="5:29" x14ac:dyDescent="0.25">
      <c r="E431" s="32"/>
      <c r="F431" s="32"/>
      <c r="R431" s="34"/>
      <c r="S431" s="34"/>
      <c r="T431" s="35"/>
      <c r="U431" s="34"/>
      <c r="V431" s="34"/>
      <c r="W431" s="34"/>
      <c r="X431" s="36"/>
      <c r="Y431" s="34"/>
      <c r="Z431" s="37"/>
      <c r="AA431" s="34"/>
      <c r="AB431" s="34"/>
      <c r="AC431" s="34"/>
    </row>
    <row r="432" spans="5:29" x14ac:dyDescent="0.25">
      <c r="E432" s="32"/>
      <c r="F432" s="32"/>
      <c r="R432" s="34"/>
      <c r="S432" s="34"/>
      <c r="T432" s="35"/>
      <c r="U432" s="34"/>
      <c r="V432" s="34"/>
      <c r="W432" s="34"/>
      <c r="X432" s="36"/>
      <c r="Y432" s="34"/>
      <c r="Z432" s="37"/>
      <c r="AA432" s="34"/>
      <c r="AB432" s="34"/>
      <c r="AC432" s="34"/>
    </row>
    <row r="433" spans="5:29" x14ac:dyDescent="0.25">
      <c r="E433" s="32"/>
      <c r="F433" s="32"/>
      <c r="R433" s="34"/>
      <c r="S433" s="34"/>
      <c r="T433" s="35"/>
      <c r="U433" s="34"/>
      <c r="V433" s="34"/>
      <c r="W433" s="34"/>
      <c r="X433" s="36"/>
      <c r="Y433" s="34"/>
      <c r="Z433" s="37"/>
      <c r="AA433" s="34"/>
      <c r="AB433" s="34"/>
      <c r="AC433" s="34"/>
    </row>
    <row r="434" spans="5:29" x14ac:dyDescent="0.25">
      <c r="E434" s="32"/>
      <c r="F434" s="32"/>
      <c r="R434" s="34"/>
      <c r="S434" s="34"/>
      <c r="T434" s="35"/>
      <c r="U434" s="34"/>
      <c r="V434" s="34"/>
      <c r="W434" s="34"/>
      <c r="X434" s="36"/>
      <c r="Y434" s="34"/>
      <c r="Z434" s="37"/>
      <c r="AA434" s="34"/>
      <c r="AB434" s="34"/>
      <c r="AC434" s="34"/>
    </row>
    <row r="435" spans="5:29" x14ac:dyDescent="0.25">
      <c r="E435" s="32"/>
      <c r="F435" s="32"/>
      <c r="R435" s="34"/>
      <c r="S435" s="34"/>
      <c r="T435" s="35"/>
      <c r="U435" s="34"/>
      <c r="V435" s="34"/>
      <c r="W435" s="34"/>
      <c r="X435" s="36"/>
      <c r="Y435" s="34"/>
      <c r="Z435" s="37"/>
      <c r="AA435" s="34"/>
      <c r="AB435" s="34"/>
      <c r="AC435" s="34"/>
    </row>
    <row r="436" spans="5:29" x14ac:dyDescent="0.25">
      <c r="E436" s="32"/>
      <c r="F436" s="32"/>
      <c r="R436" s="34"/>
      <c r="S436" s="34"/>
      <c r="T436" s="35"/>
      <c r="U436" s="34"/>
      <c r="V436" s="34"/>
      <c r="W436" s="34"/>
      <c r="X436" s="36"/>
      <c r="Y436" s="34"/>
      <c r="Z436" s="37"/>
      <c r="AA436" s="34"/>
      <c r="AB436" s="34"/>
      <c r="AC436" s="34"/>
    </row>
    <row r="437" spans="5:29" x14ac:dyDescent="0.25">
      <c r="E437" s="32"/>
      <c r="F437" s="32"/>
      <c r="R437" s="34"/>
      <c r="S437" s="34"/>
      <c r="T437" s="35"/>
      <c r="U437" s="34"/>
      <c r="V437" s="34"/>
      <c r="W437" s="34"/>
      <c r="X437" s="36"/>
      <c r="Y437" s="34"/>
      <c r="Z437" s="37"/>
      <c r="AA437" s="34"/>
      <c r="AB437" s="34"/>
      <c r="AC437" s="34"/>
    </row>
    <row r="438" spans="5:29" x14ac:dyDescent="0.25">
      <c r="E438" s="32"/>
      <c r="F438" s="32"/>
      <c r="R438" s="34"/>
      <c r="S438" s="34"/>
      <c r="T438" s="35"/>
      <c r="U438" s="34"/>
      <c r="V438" s="34"/>
      <c r="W438" s="34"/>
      <c r="X438" s="36"/>
      <c r="Y438" s="34"/>
      <c r="Z438" s="37"/>
      <c r="AA438" s="34"/>
      <c r="AB438" s="34"/>
      <c r="AC438" s="34"/>
    </row>
    <row r="439" spans="5:29" x14ac:dyDescent="0.25">
      <c r="E439" s="32"/>
      <c r="F439" s="32"/>
      <c r="R439" s="34"/>
      <c r="S439" s="34"/>
      <c r="T439" s="35"/>
      <c r="U439" s="34"/>
      <c r="V439" s="34"/>
      <c r="W439" s="34"/>
      <c r="X439" s="36"/>
      <c r="Y439" s="34"/>
      <c r="Z439" s="37"/>
      <c r="AA439" s="34"/>
      <c r="AB439" s="34"/>
      <c r="AC439" s="34"/>
    </row>
    <row r="440" spans="5:29" x14ac:dyDescent="0.25">
      <c r="E440" s="32"/>
      <c r="F440" s="32"/>
      <c r="R440" s="34"/>
      <c r="S440" s="34"/>
      <c r="T440" s="35"/>
      <c r="U440" s="34"/>
      <c r="V440" s="34"/>
      <c r="W440" s="34"/>
      <c r="X440" s="36"/>
      <c r="Y440" s="34"/>
      <c r="Z440" s="37"/>
      <c r="AA440" s="34"/>
      <c r="AB440" s="34"/>
      <c r="AC440" s="34"/>
    </row>
    <row r="441" spans="5:29" x14ac:dyDescent="0.25">
      <c r="E441" s="32"/>
      <c r="F441" s="32"/>
      <c r="R441" s="34"/>
      <c r="S441" s="34"/>
      <c r="T441" s="35"/>
      <c r="U441" s="34"/>
      <c r="V441" s="34"/>
      <c r="W441" s="34"/>
      <c r="X441" s="36"/>
      <c r="Y441" s="34"/>
      <c r="Z441" s="37"/>
      <c r="AA441" s="34"/>
      <c r="AB441" s="34"/>
      <c r="AC441" s="34"/>
    </row>
    <row r="442" spans="5:29" x14ac:dyDescent="0.25">
      <c r="E442" s="32"/>
      <c r="F442" s="32"/>
      <c r="R442" s="34"/>
      <c r="S442" s="34"/>
      <c r="T442" s="35"/>
      <c r="U442" s="34"/>
      <c r="V442" s="34"/>
      <c r="W442" s="34"/>
      <c r="X442" s="36"/>
      <c r="Y442" s="34"/>
      <c r="Z442" s="37"/>
      <c r="AA442" s="34"/>
      <c r="AB442" s="34"/>
      <c r="AC442" s="34"/>
    </row>
    <row r="443" spans="5:29" x14ac:dyDescent="0.25">
      <c r="E443" s="32"/>
      <c r="F443" s="32"/>
      <c r="R443" s="34"/>
      <c r="S443" s="34"/>
      <c r="T443" s="35"/>
      <c r="U443" s="34"/>
      <c r="V443" s="34"/>
      <c r="W443" s="34"/>
      <c r="X443" s="36"/>
      <c r="Y443" s="34"/>
      <c r="Z443" s="37"/>
      <c r="AA443" s="34"/>
      <c r="AB443" s="34"/>
      <c r="AC443" s="34"/>
    </row>
    <row r="444" spans="5:29" x14ac:dyDescent="0.25">
      <c r="E444" s="32"/>
      <c r="F444" s="32"/>
      <c r="R444" s="34"/>
      <c r="S444" s="34"/>
      <c r="T444" s="35"/>
      <c r="U444" s="34"/>
      <c r="V444" s="34"/>
      <c r="W444" s="34"/>
      <c r="X444" s="36"/>
      <c r="Y444" s="34"/>
      <c r="Z444" s="37"/>
      <c r="AA444" s="34"/>
      <c r="AB444" s="34"/>
      <c r="AC444" s="34"/>
    </row>
    <row r="445" spans="5:29" x14ac:dyDescent="0.25">
      <c r="E445" s="32"/>
      <c r="F445" s="32"/>
      <c r="R445" s="34"/>
      <c r="S445" s="34"/>
      <c r="T445" s="35"/>
      <c r="U445" s="34"/>
      <c r="V445" s="34"/>
      <c r="W445" s="34"/>
      <c r="X445" s="36"/>
      <c r="Y445" s="34"/>
      <c r="Z445" s="37"/>
      <c r="AA445" s="34"/>
      <c r="AB445" s="34"/>
      <c r="AC445" s="34"/>
    </row>
    <row r="446" spans="5:29" x14ac:dyDescent="0.25">
      <c r="E446" s="32"/>
      <c r="F446" s="32"/>
      <c r="R446" s="34"/>
      <c r="S446" s="34"/>
      <c r="T446" s="35"/>
      <c r="U446" s="34"/>
      <c r="V446" s="34"/>
      <c r="W446" s="34"/>
      <c r="X446" s="36"/>
      <c r="Y446" s="34"/>
      <c r="Z446" s="37"/>
      <c r="AA446" s="34"/>
      <c r="AB446" s="34"/>
      <c r="AC446" s="34"/>
    </row>
    <row r="447" spans="5:29" x14ac:dyDescent="0.25">
      <c r="E447" s="32"/>
      <c r="F447" s="32"/>
      <c r="R447" s="34"/>
      <c r="S447" s="34"/>
      <c r="T447" s="35"/>
      <c r="U447" s="34"/>
      <c r="V447" s="34"/>
      <c r="W447" s="34"/>
      <c r="X447" s="36"/>
      <c r="Y447" s="34"/>
      <c r="Z447" s="37"/>
      <c r="AA447" s="34"/>
      <c r="AB447" s="34"/>
      <c r="AC447" s="34"/>
    </row>
    <row r="448" spans="5:29" x14ac:dyDescent="0.25">
      <c r="E448" s="32"/>
      <c r="F448" s="32"/>
      <c r="R448" s="34"/>
      <c r="S448" s="34"/>
      <c r="T448" s="35"/>
      <c r="U448" s="34"/>
      <c r="V448" s="34"/>
      <c r="W448" s="34"/>
      <c r="X448" s="36"/>
      <c r="Y448" s="34"/>
      <c r="Z448" s="37"/>
      <c r="AA448" s="34"/>
      <c r="AB448" s="34"/>
      <c r="AC448" s="34"/>
    </row>
    <row r="449" spans="5:29" x14ac:dyDescent="0.25">
      <c r="E449" s="32"/>
      <c r="F449" s="32"/>
      <c r="R449" s="34"/>
      <c r="S449" s="34"/>
      <c r="T449" s="35"/>
      <c r="U449" s="34"/>
      <c r="V449" s="34"/>
      <c r="W449" s="34"/>
      <c r="X449" s="36"/>
      <c r="Y449" s="34"/>
      <c r="Z449" s="37"/>
      <c r="AA449" s="34"/>
      <c r="AB449" s="34"/>
      <c r="AC449" s="34"/>
    </row>
    <row r="450" spans="5:29" x14ac:dyDescent="0.25">
      <c r="E450" s="32"/>
      <c r="F450" s="32"/>
      <c r="R450" s="34"/>
      <c r="S450" s="34"/>
      <c r="T450" s="35"/>
      <c r="U450" s="34"/>
      <c r="V450" s="34"/>
      <c r="W450" s="34"/>
      <c r="X450" s="36"/>
      <c r="Y450" s="34"/>
      <c r="Z450" s="37"/>
      <c r="AA450" s="34"/>
      <c r="AB450" s="34"/>
      <c r="AC450" s="34"/>
    </row>
    <row r="451" spans="5:29" x14ac:dyDescent="0.25">
      <c r="E451" s="32"/>
      <c r="F451" s="32"/>
      <c r="R451" s="34"/>
      <c r="S451" s="34"/>
      <c r="T451" s="35"/>
      <c r="U451" s="34"/>
      <c r="V451" s="34"/>
      <c r="W451" s="34"/>
      <c r="X451" s="36"/>
      <c r="Y451" s="34"/>
      <c r="Z451" s="37"/>
      <c r="AA451" s="34"/>
      <c r="AB451" s="34"/>
      <c r="AC451" s="34"/>
    </row>
    <row r="452" spans="5:29" x14ac:dyDescent="0.25">
      <c r="E452" s="32"/>
      <c r="F452" s="32"/>
      <c r="R452" s="34"/>
      <c r="S452" s="34"/>
      <c r="T452" s="35"/>
      <c r="U452" s="34"/>
      <c r="V452" s="34"/>
      <c r="W452" s="34"/>
      <c r="X452" s="36"/>
      <c r="Y452" s="34"/>
      <c r="Z452" s="37"/>
      <c r="AA452" s="34"/>
      <c r="AB452" s="34"/>
      <c r="AC452" s="34"/>
    </row>
    <row r="453" spans="5:29" x14ac:dyDescent="0.25">
      <c r="E453" s="32"/>
      <c r="F453" s="32"/>
      <c r="R453" s="34"/>
      <c r="S453" s="34"/>
      <c r="T453" s="35"/>
      <c r="U453" s="34"/>
      <c r="V453" s="34"/>
      <c r="W453" s="34"/>
      <c r="X453" s="36"/>
      <c r="Y453" s="34"/>
      <c r="Z453" s="37"/>
      <c r="AA453" s="34"/>
      <c r="AB453" s="34"/>
      <c r="AC453" s="34"/>
    </row>
    <row r="454" spans="5:29" x14ac:dyDescent="0.25">
      <c r="E454" s="32"/>
      <c r="F454" s="32"/>
      <c r="R454" s="34"/>
      <c r="S454" s="34"/>
      <c r="T454" s="35"/>
      <c r="U454" s="34"/>
      <c r="V454" s="34"/>
      <c r="W454" s="34"/>
      <c r="X454" s="36"/>
      <c r="Y454" s="34"/>
      <c r="Z454" s="37"/>
      <c r="AA454" s="34"/>
      <c r="AB454" s="34"/>
      <c r="AC454" s="34"/>
    </row>
    <row r="455" spans="5:29" x14ac:dyDescent="0.25">
      <c r="E455" s="32"/>
      <c r="F455" s="32"/>
      <c r="R455" s="34"/>
      <c r="S455" s="34"/>
      <c r="T455" s="35"/>
      <c r="U455" s="34"/>
      <c r="V455" s="34"/>
      <c r="W455" s="34"/>
      <c r="X455" s="36"/>
      <c r="Y455" s="34"/>
      <c r="Z455" s="37"/>
      <c r="AA455" s="34"/>
      <c r="AB455" s="34"/>
      <c r="AC455" s="34"/>
    </row>
    <row r="456" spans="5:29" x14ac:dyDescent="0.25">
      <c r="E456" s="32"/>
      <c r="F456" s="32"/>
      <c r="R456" s="34"/>
      <c r="S456" s="34"/>
      <c r="T456" s="35"/>
      <c r="U456" s="34"/>
      <c r="V456" s="34"/>
      <c r="W456" s="34"/>
      <c r="X456" s="36"/>
      <c r="Y456" s="34"/>
      <c r="Z456" s="37"/>
      <c r="AA456" s="34"/>
      <c r="AB456" s="34"/>
      <c r="AC456" s="34"/>
    </row>
    <row r="457" spans="5:29" x14ac:dyDescent="0.25">
      <c r="E457" s="32"/>
      <c r="F457" s="32"/>
      <c r="R457" s="34"/>
      <c r="S457" s="34"/>
      <c r="T457" s="35"/>
      <c r="U457" s="34"/>
      <c r="V457" s="34"/>
      <c r="W457" s="34"/>
      <c r="X457" s="36"/>
      <c r="Y457" s="34"/>
      <c r="Z457" s="37"/>
      <c r="AA457" s="34"/>
      <c r="AB457" s="34"/>
      <c r="AC457" s="34"/>
    </row>
    <row r="458" spans="5:29" x14ac:dyDescent="0.25">
      <c r="E458" s="32"/>
      <c r="F458" s="32"/>
      <c r="R458" s="34"/>
      <c r="S458" s="34"/>
      <c r="T458" s="35"/>
      <c r="U458" s="34"/>
      <c r="V458" s="34"/>
      <c r="W458" s="34"/>
      <c r="X458" s="36"/>
      <c r="Y458" s="34"/>
      <c r="Z458" s="37"/>
      <c r="AA458" s="34"/>
      <c r="AB458" s="34"/>
      <c r="AC458" s="34"/>
    </row>
    <row r="459" spans="5:29" x14ac:dyDescent="0.25">
      <c r="E459" s="32"/>
      <c r="F459" s="32"/>
      <c r="R459" s="34"/>
      <c r="S459" s="34"/>
      <c r="T459" s="35"/>
      <c r="U459" s="34"/>
      <c r="V459" s="34"/>
      <c r="W459" s="34"/>
      <c r="X459" s="36"/>
      <c r="Y459" s="34"/>
      <c r="Z459" s="37"/>
      <c r="AA459" s="34"/>
      <c r="AB459" s="34"/>
      <c r="AC459" s="34"/>
    </row>
    <row r="460" spans="5:29" x14ac:dyDescent="0.25">
      <c r="E460" s="32"/>
      <c r="F460" s="32"/>
      <c r="R460" s="34"/>
      <c r="S460" s="34"/>
      <c r="T460" s="35"/>
      <c r="U460" s="34"/>
      <c r="V460" s="34"/>
      <c r="W460" s="34"/>
      <c r="X460" s="36"/>
      <c r="Y460" s="34"/>
      <c r="Z460" s="37"/>
      <c r="AA460" s="34"/>
      <c r="AB460" s="34"/>
      <c r="AC460" s="34"/>
    </row>
    <row r="461" spans="5:29" x14ac:dyDescent="0.25">
      <c r="E461" s="32"/>
      <c r="F461" s="32"/>
      <c r="R461" s="34"/>
      <c r="S461" s="34"/>
      <c r="T461" s="35"/>
      <c r="U461" s="34"/>
      <c r="V461" s="34"/>
      <c r="W461" s="34"/>
      <c r="X461" s="36"/>
      <c r="Y461" s="34"/>
      <c r="Z461" s="37"/>
      <c r="AA461" s="34"/>
      <c r="AB461" s="34"/>
      <c r="AC461" s="34"/>
    </row>
    <row r="462" spans="5:29" x14ac:dyDescent="0.25">
      <c r="E462" s="32"/>
      <c r="F462" s="32"/>
      <c r="R462" s="34"/>
      <c r="S462" s="34"/>
      <c r="T462" s="35"/>
      <c r="U462" s="34"/>
      <c r="V462" s="34"/>
      <c r="W462" s="34"/>
      <c r="X462" s="36"/>
      <c r="Y462" s="34"/>
      <c r="Z462" s="37"/>
      <c r="AA462" s="34"/>
      <c r="AB462" s="34"/>
      <c r="AC462" s="34"/>
    </row>
    <row r="463" spans="5:29" x14ac:dyDescent="0.25">
      <c r="E463" s="32"/>
      <c r="F463" s="32"/>
      <c r="R463" s="34"/>
      <c r="S463" s="34"/>
      <c r="T463" s="35"/>
      <c r="U463" s="34"/>
      <c r="V463" s="34"/>
      <c r="W463" s="34"/>
      <c r="X463" s="36"/>
      <c r="Y463" s="34"/>
      <c r="Z463" s="37"/>
      <c r="AA463" s="34"/>
      <c r="AB463" s="34"/>
      <c r="AC463" s="34"/>
    </row>
    <row r="464" spans="5:29" x14ac:dyDescent="0.25">
      <c r="E464" s="32"/>
      <c r="F464" s="32"/>
      <c r="R464" s="34"/>
      <c r="S464" s="34"/>
      <c r="T464" s="35"/>
      <c r="U464" s="34"/>
      <c r="V464" s="34"/>
      <c r="W464" s="34"/>
      <c r="X464" s="36"/>
      <c r="Y464" s="34"/>
      <c r="Z464" s="37"/>
      <c r="AA464" s="34"/>
      <c r="AB464" s="34"/>
      <c r="AC464" s="34"/>
    </row>
    <row r="465" spans="5:29" x14ac:dyDescent="0.25">
      <c r="E465" s="32"/>
      <c r="F465" s="32"/>
      <c r="R465" s="34"/>
      <c r="S465" s="34"/>
      <c r="T465" s="35"/>
      <c r="U465" s="34"/>
      <c r="V465" s="34"/>
      <c r="W465" s="34"/>
      <c r="X465" s="36"/>
      <c r="Y465" s="34"/>
      <c r="Z465" s="37"/>
      <c r="AA465" s="34"/>
      <c r="AB465" s="34"/>
      <c r="AC465" s="34"/>
    </row>
    <row r="466" spans="5:29" x14ac:dyDescent="0.25">
      <c r="E466" s="32"/>
      <c r="F466" s="32"/>
      <c r="R466" s="34"/>
      <c r="S466" s="34"/>
      <c r="T466" s="35"/>
      <c r="U466" s="34"/>
      <c r="V466" s="34"/>
      <c r="W466" s="34"/>
      <c r="X466" s="36"/>
      <c r="Y466" s="34"/>
      <c r="Z466" s="37"/>
      <c r="AA466" s="34"/>
      <c r="AB466" s="34"/>
      <c r="AC466" s="34"/>
    </row>
    <row r="467" spans="5:29" x14ac:dyDescent="0.25">
      <c r="E467" s="32"/>
      <c r="F467" s="32"/>
      <c r="R467" s="34"/>
      <c r="S467" s="34"/>
      <c r="T467" s="35"/>
      <c r="U467" s="34"/>
      <c r="V467" s="34"/>
      <c r="W467" s="34"/>
      <c r="X467" s="36"/>
      <c r="Y467" s="34"/>
      <c r="Z467" s="37"/>
      <c r="AA467" s="34"/>
      <c r="AB467" s="34"/>
      <c r="AC467" s="34"/>
    </row>
    <row r="468" spans="5:29" x14ac:dyDescent="0.25">
      <c r="E468" s="32"/>
      <c r="F468" s="32"/>
      <c r="R468" s="34"/>
      <c r="S468" s="34"/>
      <c r="T468" s="35"/>
      <c r="U468" s="34"/>
      <c r="V468" s="34"/>
      <c r="W468" s="34"/>
      <c r="X468" s="36"/>
      <c r="Y468" s="34"/>
      <c r="Z468" s="37"/>
      <c r="AA468" s="34"/>
      <c r="AB468" s="34"/>
      <c r="AC468" s="34"/>
    </row>
    <row r="469" spans="5:29" x14ac:dyDescent="0.25">
      <c r="E469" s="32"/>
      <c r="F469" s="32"/>
      <c r="R469" s="34"/>
      <c r="S469" s="34"/>
      <c r="T469" s="35"/>
      <c r="U469" s="34"/>
      <c r="V469" s="34"/>
      <c r="W469" s="34"/>
      <c r="X469" s="36"/>
      <c r="Y469" s="34"/>
      <c r="Z469" s="37"/>
      <c r="AA469" s="34"/>
      <c r="AB469" s="34"/>
      <c r="AC469" s="34"/>
    </row>
    <row r="470" spans="5:29" x14ac:dyDescent="0.25">
      <c r="E470" s="32"/>
      <c r="F470" s="32"/>
      <c r="R470" s="34"/>
      <c r="S470" s="34"/>
      <c r="T470" s="35"/>
      <c r="U470" s="34"/>
      <c r="V470" s="34"/>
      <c r="W470" s="34"/>
      <c r="X470" s="36"/>
      <c r="Y470" s="34"/>
      <c r="Z470" s="37"/>
      <c r="AA470" s="34"/>
      <c r="AB470" s="34"/>
      <c r="AC470" s="34"/>
    </row>
    <row r="471" spans="5:29" x14ac:dyDescent="0.25">
      <c r="E471" s="32"/>
      <c r="F471" s="32"/>
      <c r="R471" s="34"/>
      <c r="S471" s="34"/>
      <c r="T471" s="35"/>
      <c r="U471" s="34"/>
      <c r="V471" s="34"/>
      <c r="W471" s="34"/>
      <c r="X471" s="36"/>
      <c r="Y471" s="34"/>
      <c r="Z471" s="37"/>
      <c r="AA471" s="34"/>
      <c r="AB471" s="34"/>
      <c r="AC471" s="34"/>
    </row>
    <row r="472" spans="5:29" x14ac:dyDescent="0.25">
      <c r="E472" s="32"/>
      <c r="F472" s="32"/>
      <c r="R472" s="34"/>
      <c r="S472" s="34"/>
      <c r="T472" s="35"/>
      <c r="U472" s="34"/>
      <c r="V472" s="34"/>
      <c r="W472" s="34"/>
      <c r="X472" s="36"/>
      <c r="Y472" s="34"/>
      <c r="Z472" s="37"/>
      <c r="AA472" s="34"/>
      <c r="AB472" s="34"/>
      <c r="AC472" s="34"/>
    </row>
    <row r="473" spans="5:29" x14ac:dyDescent="0.25">
      <c r="E473" s="32"/>
      <c r="F473" s="32"/>
      <c r="R473" s="34"/>
      <c r="S473" s="34"/>
      <c r="T473" s="35"/>
      <c r="U473" s="34"/>
      <c r="V473" s="34"/>
      <c r="W473" s="34"/>
      <c r="X473" s="36"/>
      <c r="Y473" s="34"/>
      <c r="Z473" s="37"/>
      <c r="AA473" s="34"/>
      <c r="AB473" s="34"/>
      <c r="AC473" s="34"/>
    </row>
    <row r="474" spans="5:29" x14ac:dyDescent="0.25">
      <c r="E474" s="32"/>
      <c r="F474" s="32"/>
      <c r="R474" s="34"/>
      <c r="S474" s="34"/>
      <c r="T474" s="35"/>
      <c r="U474" s="34"/>
      <c r="V474" s="34"/>
      <c r="W474" s="34"/>
      <c r="X474" s="36"/>
      <c r="Y474" s="34"/>
      <c r="Z474" s="37"/>
      <c r="AA474" s="34"/>
      <c r="AB474" s="34"/>
      <c r="AC474" s="34"/>
    </row>
    <row r="475" spans="5:29" x14ac:dyDescent="0.25">
      <c r="E475" s="32"/>
      <c r="F475" s="32"/>
      <c r="R475" s="34"/>
      <c r="S475" s="34"/>
      <c r="T475" s="35"/>
      <c r="U475" s="34"/>
      <c r="V475" s="34"/>
      <c r="W475" s="34"/>
      <c r="X475" s="36"/>
      <c r="Y475" s="34"/>
      <c r="Z475" s="37"/>
      <c r="AA475" s="34"/>
      <c r="AB475" s="34"/>
      <c r="AC475" s="34"/>
    </row>
    <row r="476" spans="5:29" x14ac:dyDescent="0.25">
      <c r="E476" s="32"/>
      <c r="F476" s="32"/>
      <c r="R476" s="34"/>
      <c r="S476" s="34"/>
      <c r="T476" s="35"/>
      <c r="U476" s="34"/>
      <c r="V476" s="34"/>
      <c r="W476" s="34"/>
      <c r="X476" s="36"/>
      <c r="Y476" s="34"/>
      <c r="Z476" s="37"/>
      <c r="AA476" s="34"/>
      <c r="AB476" s="34"/>
      <c r="AC476" s="34"/>
    </row>
    <row r="477" spans="5:29" x14ac:dyDescent="0.25">
      <c r="E477" s="32"/>
      <c r="F477" s="32"/>
      <c r="R477" s="34"/>
      <c r="S477" s="34"/>
      <c r="T477" s="35"/>
      <c r="U477" s="34"/>
      <c r="V477" s="34"/>
      <c r="W477" s="34"/>
      <c r="X477" s="36"/>
      <c r="Y477" s="34"/>
      <c r="Z477" s="37"/>
      <c r="AA477" s="34"/>
      <c r="AB477" s="34"/>
      <c r="AC477" s="34"/>
    </row>
    <row r="478" spans="5:29" x14ac:dyDescent="0.25">
      <c r="E478" s="32"/>
      <c r="F478" s="32"/>
      <c r="R478" s="34"/>
      <c r="S478" s="34"/>
      <c r="T478" s="35"/>
      <c r="U478" s="34"/>
      <c r="V478" s="34"/>
      <c r="W478" s="34"/>
      <c r="X478" s="36"/>
      <c r="Y478" s="34"/>
      <c r="Z478" s="37"/>
      <c r="AA478" s="34"/>
      <c r="AB478" s="34"/>
      <c r="AC478" s="34"/>
    </row>
    <row r="479" spans="5:29" x14ac:dyDescent="0.25">
      <c r="E479" s="32"/>
      <c r="F479" s="32"/>
      <c r="R479" s="34"/>
      <c r="S479" s="34"/>
      <c r="T479" s="35"/>
      <c r="U479" s="34"/>
      <c r="V479" s="34"/>
      <c r="W479" s="34"/>
      <c r="X479" s="36"/>
      <c r="Y479" s="34"/>
      <c r="Z479" s="37"/>
      <c r="AA479" s="34"/>
      <c r="AB479" s="34"/>
      <c r="AC479" s="34"/>
    </row>
    <row r="480" spans="5:29" x14ac:dyDescent="0.25">
      <c r="E480" s="32"/>
      <c r="F480" s="32"/>
      <c r="R480" s="34"/>
      <c r="S480" s="34"/>
      <c r="T480" s="35"/>
      <c r="U480" s="34"/>
      <c r="V480" s="34"/>
      <c r="W480" s="34"/>
      <c r="X480" s="36"/>
      <c r="Y480" s="34"/>
      <c r="Z480" s="37"/>
      <c r="AA480" s="34"/>
      <c r="AB480" s="34"/>
      <c r="AC480" s="34"/>
    </row>
    <row r="481" spans="5:29" x14ac:dyDescent="0.25">
      <c r="E481" s="32"/>
      <c r="F481" s="32"/>
      <c r="R481" s="34"/>
      <c r="S481" s="34"/>
      <c r="T481" s="35"/>
      <c r="U481" s="34"/>
      <c r="V481" s="34"/>
      <c r="W481" s="34"/>
      <c r="X481" s="36"/>
      <c r="Y481" s="34"/>
      <c r="Z481" s="37"/>
      <c r="AA481" s="34"/>
      <c r="AB481" s="34"/>
      <c r="AC481" s="34"/>
    </row>
    <row r="482" spans="5:29" x14ac:dyDescent="0.25">
      <c r="E482" s="32"/>
      <c r="F482" s="32"/>
      <c r="R482" s="34"/>
      <c r="S482" s="34"/>
      <c r="T482" s="35"/>
      <c r="U482" s="34"/>
      <c r="V482" s="34"/>
      <c r="W482" s="34"/>
      <c r="X482" s="36"/>
      <c r="Y482" s="34"/>
      <c r="Z482" s="37"/>
      <c r="AA482" s="34"/>
      <c r="AB482" s="34"/>
      <c r="AC482" s="34"/>
    </row>
    <row r="483" spans="5:29" x14ac:dyDescent="0.25">
      <c r="E483" s="32"/>
      <c r="F483" s="32"/>
      <c r="R483" s="34"/>
      <c r="S483" s="34"/>
      <c r="T483" s="35"/>
      <c r="U483" s="34"/>
      <c r="V483" s="34"/>
      <c r="W483" s="34"/>
      <c r="X483" s="36"/>
      <c r="Y483" s="34"/>
      <c r="Z483" s="37"/>
      <c r="AA483" s="34"/>
      <c r="AB483" s="34"/>
      <c r="AC483" s="34"/>
    </row>
    <row r="484" spans="5:29" x14ac:dyDescent="0.25">
      <c r="E484" s="32"/>
      <c r="F484" s="32"/>
      <c r="R484" s="34"/>
      <c r="S484" s="34"/>
      <c r="T484" s="35"/>
      <c r="U484" s="34"/>
      <c r="V484" s="34"/>
      <c r="W484" s="34"/>
      <c r="X484" s="36"/>
      <c r="Y484" s="34"/>
      <c r="Z484" s="37"/>
      <c r="AA484" s="34"/>
      <c r="AB484" s="34"/>
      <c r="AC484" s="34"/>
    </row>
    <row r="485" spans="5:29" x14ac:dyDescent="0.25">
      <c r="E485" s="32"/>
      <c r="F485" s="32"/>
      <c r="R485" s="34"/>
      <c r="S485" s="34"/>
      <c r="T485" s="35"/>
      <c r="U485" s="34"/>
      <c r="V485" s="34"/>
      <c r="W485" s="34"/>
      <c r="X485" s="36"/>
      <c r="Y485" s="34"/>
      <c r="Z485" s="37"/>
      <c r="AA485" s="34"/>
      <c r="AB485" s="34"/>
      <c r="AC485" s="34"/>
    </row>
    <row r="486" spans="5:29" x14ac:dyDescent="0.25">
      <c r="E486" s="32"/>
      <c r="F486" s="32"/>
      <c r="R486" s="34"/>
      <c r="S486" s="34"/>
      <c r="T486" s="35"/>
      <c r="U486" s="34"/>
      <c r="V486" s="34"/>
      <c r="W486" s="34"/>
      <c r="X486" s="36"/>
      <c r="Y486" s="34"/>
      <c r="Z486" s="37"/>
      <c r="AA486" s="34"/>
      <c r="AB486" s="34"/>
      <c r="AC486" s="34"/>
    </row>
    <row r="487" spans="5:29" x14ac:dyDescent="0.25">
      <c r="E487" s="32"/>
      <c r="F487" s="32"/>
      <c r="R487" s="34"/>
      <c r="S487" s="34"/>
      <c r="T487" s="35"/>
      <c r="U487" s="34"/>
      <c r="V487" s="34"/>
      <c r="W487" s="34"/>
      <c r="X487" s="36"/>
      <c r="Y487" s="34"/>
      <c r="Z487" s="37"/>
      <c r="AA487" s="34"/>
      <c r="AB487" s="34"/>
      <c r="AC487" s="34"/>
    </row>
    <row r="488" spans="5:29" x14ac:dyDescent="0.25">
      <c r="E488" s="32"/>
      <c r="F488" s="32"/>
      <c r="R488" s="34"/>
      <c r="S488" s="34"/>
      <c r="T488" s="35"/>
      <c r="U488" s="34"/>
      <c r="V488" s="34"/>
      <c r="W488" s="34"/>
      <c r="X488" s="36"/>
      <c r="Y488" s="34"/>
      <c r="Z488" s="37"/>
      <c r="AA488" s="34"/>
      <c r="AB488" s="34"/>
      <c r="AC488" s="34"/>
    </row>
    <row r="489" spans="5:29" x14ac:dyDescent="0.25">
      <c r="E489" s="32"/>
      <c r="F489" s="32"/>
      <c r="R489" s="34"/>
      <c r="S489" s="34"/>
      <c r="T489" s="35"/>
      <c r="U489" s="34"/>
      <c r="V489" s="34"/>
      <c r="W489" s="34"/>
      <c r="X489" s="36"/>
      <c r="Y489" s="34"/>
      <c r="Z489" s="37"/>
      <c r="AA489" s="34"/>
      <c r="AB489" s="34"/>
      <c r="AC489" s="34"/>
    </row>
    <row r="490" spans="5:29" x14ac:dyDescent="0.25">
      <c r="E490" s="32"/>
      <c r="F490" s="32"/>
      <c r="R490" s="34"/>
      <c r="S490" s="34"/>
      <c r="T490" s="35"/>
      <c r="U490" s="34"/>
      <c r="V490" s="34"/>
      <c r="W490" s="34"/>
      <c r="X490" s="36"/>
      <c r="Y490" s="34"/>
      <c r="Z490" s="37"/>
      <c r="AA490" s="34"/>
      <c r="AB490" s="34"/>
      <c r="AC490" s="34"/>
    </row>
    <row r="491" spans="5:29" x14ac:dyDescent="0.25">
      <c r="E491" s="32"/>
      <c r="F491" s="32"/>
      <c r="R491" s="34"/>
      <c r="S491" s="34"/>
      <c r="T491" s="35"/>
      <c r="U491" s="34"/>
      <c r="V491" s="34"/>
      <c r="W491" s="34"/>
      <c r="X491" s="36"/>
      <c r="Y491" s="34"/>
      <c r="Z491" s="37"/>
      <c r="AA491" s="34"/>
      <c r="AB491" s="34"/>
      <c r="AC491" s="34"/>
    </row>
    <row r="492" spans="5:29" x14ac:dyDescent="0.25">
      <c r="E492" s="32"/>
      <c r="F492" s="32"/>
      <c r="R492" s="34"/>
      <c r="S492" s="34"/>
      <c r="T492" s="35"/>
      <c r="U492" s="34"/>
      <c r="V492" s="34"/>
      <c r="W492" s="34"/>
      <c r="X492" s="36"/>
      <c r="Y492" s="34"/>
      <c r="Z492" s="37"/>
      <c r="AA492" s="34"/>
      <c r="AB492" s="34"/>
      <c r="AC492" s="34"/>
    </row>
    <row r="493" spans="5:29" x14ac:dyDescent="0.25">
      <c r="E493" s="32"/>
      <c r="F493" s="32"/>
      <c r="R493" s="34"/>
      <c r="S493" s="34"/>
      <c r="T493" s="35"/>
      <c r="U493" s="34"/>
      <c r="V493" s="34"/>
      <c r="W493" s="34"/>
      <c r="X493" s="36"/>
      <c r="Y493" s="34"/>
      <c r="Z493" s="37"/>
      <c r="AA493" s="34"/>
      <c r="AB493" s="34"/>
      <c r="AC493" s="34"/>
    </row>
    <row r="494" spans="5:29" x14ac:dyDescent="0.25">
      <c r="E494" s="32"/>
      <c r="F494" s="32"/>
      <c r="R494" s="34"/>
      <c r="S494" s="34"/>
      <c r="T494" s="35"/>
      <c r="U494" s="34"/>
      <c r="V494" s="34"/>
      <c r="W494" s="34"/>
      <c r="X494" s="36"/>
      <c r="Y494" s="34"/>
      <c r="Z494" s="37"/>
      <c r="AA494" s="34"/>
      <c r="AB494" s="34"/>
      <c r="AC494" s="34"/>
    </row>
    <row r="495" spans="5:29" x14ac:dyDescent="0.25">
      <c r="E495" s="32"/>
      <c r="F495" s="32"/>
      <c r="R495" s="34"/>
      <c r="S495" s="34"/>
      <c r="T495" s="35"/>
      <c r="U495" s="34"/>
      <c r="V495" s="34"/>
      <c r="W495" s="34"/>
      <c r="X495" s="36"/>
      <c r="Y495" s="34"/>
      <c r="Z495" s="37"/>
      <c r="AA495" s="34"/>
      <c r="AB495" s="34"/>
      <c r="AC495" s="34"/>
    </row>
    <row r="496" spans="5:29" x14ac:dyDescent="0.25">
      <c r="E496" s="32"/>
      <c r="F496" s="32"/>
      <c r="R496" s="34"/>
      <c r="S496" s="34"/>
      <c r="T496" s="35"/>
      <c r="U496" s="34"/>
      <c r="V496" s="34"/>
      <c r="W496" s="34"/>
      <c r="X496" s="36"/>
      <c r="Y496" s="34"/>
      <c r="Z496" s="37"/>
      <c r="AA496" s="34"/>
      <c r="AB496" s="34"/>
      <c r="AC496" s="34"/>
    </row>
    <row r="497" spans="5:29" x14ac:dyDescent="0.25">
      <c r="E497" s="32"/>
      <c r="F497" s="32"/>
      <c r="R497" s="34"/>
      <c r="S497" s="34"/>
      <c r="T497" s="35"/>
      <c r="U497" s="34"/>
      <c r="V497" s="34"/>
      <c r="W497" s="34"/>
      <c r="X497" s="36"/>
      <c r="Y497" s="34"/>
      <c r="Z497" s="37"/>
      <c r="AA497" s="34"/>
      <c r="AB497" s="34"/>
      <c r="AC497" s="34"/>
    </row>
    <row r="498" spans="5:29" x14ac:dyDescent="0.25">
      <c r="E498" s="32"/>
      <c r="F498" s="32"/>
      <c r="R498" s="34"/>
      <c r="S498" s="34"/>
      <c r="T498" s="35"/>
      <c r="U498" s="34"/>
      <c r="V498" s="34"/>
      <c r="W498" s="34"/>
      <c r="X498" s="36"/>
      <c r="Y498" s="34"/>
      <c r="Z498" s="37"/>
      <c r="AA498" s="34"/>
      <c r="AB498" s="34"/>
      <c r="AC498" s="34"/>
    </row>
    <row r="499" spans="5:29" x14ac:dyDescent="0.25">
      <c r="E499" s="32"/>
      <c r="F499" s="32"/>
      <c r="R499" s="34"/>
      <c r="S499" s="34"/>
      <c r="T499" s="35"/>
      <c r="U499" s="34"/>
      <c r="V499" s="34"/>
      <c r="W499" s="34"/>
      <c r="X499" s="36"/>
      <c r="Y499" s="34"/>
      <c r="Z499" s="37"/>
      <c r="AA499" s="34"/>
      <c r="AB499" s="34"/>
      <c r="AC499" s="34"/>
    </row>
    <row r="500" spans="5:29" x14ac:dyDescent="0.25">
      <c r="E500" s="32"/>
      <c r="F500" s="32"/>
      <c r="R500" s="34"/>
      <c r="S500" s="34"/>
      <c r="T500" s="35"/>
      <c r="U500" s="34"/>
      <c r="V500" s="34"/>
      <c r="W500" s="34"/>
      <c r="X500" s="36"/>
      <c r="Y500" s="34"/>
      <c r="Z500" s="37"/>
      <c r="AA500" s="34"/>
      <c r="AB500" s="34"/>
      <c r="AC500" s="34"/>
    </row>
    <row r="501" spans="5:29" x14ac:dyDescent="0.25">
      <c r="E501" s="32"/>
      <c r="F501" s="32"/>
      <c r="R501" s="34"/>
      <c r="S501" s="34"/>
      <c r="T501" s="35"/>
      <c r="U501" s="34"/>
      <c r="V501" s="34"/>
      <c r="W501" s="34"/>
      <c r="X501" s="36"/>
      <c r="Y501" s="34"/>
      <c r="Z501" s="37"/>
      <c r="AA501" s="34"/>
      <c r="AB501" s="34"/>
      <c r="AC501" s="34"/>
    </row>
    <row r="502" spans="5:29" x14ac:dyDescent="0.25">
      <c r="E502" s="32"/>
      <c r="F502" s="32"/>
      <c r="R502" s="34"/>
      <c r="S502" s="34"/>
      <c r="T502" s="35"/>
      <c r="U502" s="34"/>
      <c r="V502" s="34"/>
      <c r="W502" s="34"/>
      <c r="X502" s="36"/>
      <c r="Y502" s="34"/>
      <c r="Z502" s="37"/>
      <c r="AA502" s="34"/>
      <c r="AB502" s="34"/>
      <c r="AC502" s="34"/>
    </row>
    <row r="503" spans="5:29" x14ac:dyDescent="0.25">
      <c r="E503" s="32"/>
      <c r="F503" s="32"/>
      <c r="R503" s="34"/>
      <c r="S503" s="34"/>
      <c r="T503" s="35"/>
      <c r="U503" s="34"/>
      <c r="V503" s="34"/>
      <c r="W503" s="34"/>
      <c r="X503" s="36"/>
      <c r="Y503" s="34"/>
      <c r="Z503" s="37"/>
      <c r="AA503" s="34"/>
      <c r="AB503" s="34"/>
      <c r="AC503" s="34"/>
    </row>
    <row r="504" spans="5:29" x14ac:dyDescent="0.25">
      <c r="E504" s="32"/>
      <c r="F504" s="32"/>
      <c r="R504" s="34"/>
      <c r="S504" s="34"/>
      <c r="T504" s="35"/>
      <c r="U504" s="34"/>
      <c r="V504" s="34"/>
      <c r="W504" s="34"/>
      <c r="X504" s="36"/>
      <c r="Y504" s="34"/>
      <c r="Z504" s="37"/>
      <c r="AA504" s="34"/>
      <c r="AB504" s="34"/>
      <c r="AC504" s="34"/>
    </row>
    <row r="505" spans="5:29" x14ac:dyDescent="0.25">
      <c r="E505" s="32"/>
      <c r="F505" s="32"/>
      <c r="R505" s="34"/>
      <c r="S505" s="34"/>
      <c r="T505" s="35"/>
      <c r="U505" s="34"/>
      <c r="V505" s="34"/>
      <c r="W505" s="34"/>
      <c r="X505" s="36"/>
      <c r="Y505" s="34"/>
      <c r="Z505" s="37"/>
      <c r="AA505" s="34"/>
      <c r="AB505" s="34"/>
      <c r="AC505" s="34"/>
    </row>
    <row r="506" spans="5:29" x14ac:dyDescent="0.25">
      <c r="E506" s="32"/>
      <c r="F506" s="32"/>
      <c r="R506" s="34"/>
      <c r="S506" s="34"/>
      <c r="T506" s="35"/>
      <c r="U506" s="34"/>
      <c r="V506" s="34"/>
      <c r="W506" s="34"/>
      <c r="X506" s="36"/>
      <c r="Y506" s="34"/>
      <c r="Z506" s="37"/>
      <c r="AA506" s="34"/>
      <c r="AB506" s="34"/>
      <c r="AC506" s="34"/>
    </row>
    <row r="507" spans="5:29" x14ac:dyDescent="0.25">
      <c r="E507" s="32"/>
      <c r="F507" s="32"/>
      <c r="R507" s="34"/>
      <c r="S507" s="34"/>
      <c r="T507" s="35"/>
      <c r="U507" s="34"/>
      <c r="V507" s="34"/>
      <c r="W507" s="34"/>
      <c r="X507" s="36"/>
      <c r="Y507" s="34"/>
      <c r="Z507" s="37"/>
      <c r="AA507" s="34"/>
      <c r="AB507" s="34"/>
      <c r="AC507" s="34"/>
    </row>
    <row r="508" spans="5:29" x14ac:dyDescent="0.25">
      <c r="E508" s="32"/>
      <c r="F508" s="32"/>
      <c r="R508" s="34"/>
      <c r="S508" s="34"/>
      <c r="T508" s="35"/>
      <c r="U508" s="34"/>
      <c r="V508" s="34"/>
      <c r="W508" s="34"/>
      <c r="X508" s="36"/>
      <c r="Y508" s="34"/>
      <c r="Z508" s="37"/>
      <c r="AA508" s="34"/>
      <c r="AB508" s="34"/>
      <c r="AC508" s="34"/>
    </row>
    <row r="509" spans="5:29" x14ac:dyDescent="0.25">
      <c r="E509" s="32"/>
      <c r="F509" s="32"/>
      <c r="R509" s="34"/>
      <c r="S509" s="34"/>
      <c r="T509" s="35"/>
      <c r="U509" s="34"/>
      <c r="V509" s="34"/>
      <c r="W509" s="34"/>
      <c r="X509" s="36"/>
      <c r="Y509" s="34"/>
      <c r="Z509" s="37"/>
      <c r="AA509" s="34"/>
      <c r="AB509" s="34"/>
      <c r="AC509" s="34"/>
    </row>
    <row r="510" spans="5:29" x14ac:dyDescent="0.25">
      <c r="E510" s="32"/>
      <c r="F510" s="32"/>
      <c r="R510" s="34"/>
      <c r="S510" s="34"/>
      <c r="T510" s="35"/>
      <c r="U510" s="34"/>
      <c r="V510" s="34"/>
      <c r="W510" s="34"/>
      <c r="X510" s="36"/>
      <c r="Y510" s="34"/>
      <c r="Z510" s="37"/>
      <c r="AA510" s="34"/>
      <c r="AB510" s="34"/>
      <c r="AC510" s="34"/>
    </row>
    <row r="511" spans="5:29" x14ac:dyDescent="0.25">
      <c r="E511" s="32"/>
      <c r="F511" s="32"/>
      <c r="R511" s="34"/>
      <c r="S511" s="34"/>
      <c r="T511" s="35"/>
      <c r="U511" s="34"/>
      <c r="V511" s="34"/>
      <c r="W511" s="34"/>
      <c r="X511" s="36"/>
      <c r="Y511" s="34"/>
      <c r="Z511" s="37"/>
      <c r="AA511" s="34"/>
      <c r="AB511" s="34"/>
      <c r="AC511" s="34"/>
    </row>
    <row r="512" spans="5:29" x14ac:dyDescent="0.25">
      <c r="E512" s="32"/>
      <c r="F512" s="32"/>
      <c r="R512" s="34"/>
      <c r="S512" s="34"/>
      <c r="T512" s="35"/>
      <c r="U512" s="34"/>
      <c r="V512" s="34"/>
      <c r="W512" s="34"/>
      <c r="X512" s="36"/>
      <c r="Y512" s="34"/>
      <c r="Z512" s="37"/>
      <c r="AA512" s="34"/>
      <c r="AB512" s="34"/>
      <c r="AC512" s="34"/>
    </row>
    <row r="513" spans="5:29" x14ac:dyDescent="0.25">
      <c r="E513" s="32"/>
      <c r="F513" s="32"/>
      <c r="R513" s="34"/>
      <c r="S513" s="34"/>
      <c r="T513" s="35"/>
      <c r="U513" s="34"/>
      <c r="V513" s="34"/>
      <c r="W513" s="34"/>
      <c r="X513" s="36"/>
      <c r="Y513" s="34"/>
      <c r="Z513" s="37"/>
      <c r="AA513" s="34"/>
      <c r="AB513" s="34"/>
      <c r="AC513" s="34"/>
    </row>
    <row r="514" spans="5:29" x14ac:dyDescent="0.25">
      <c r="E514" s="32"/>
      <c r="F514" s="32"/>
      <c r="R514" s="34"/>
      <c r="S514" s="34"/>
      <c r="T514" s="35"/>
      <c r="U514" s="34"/>
      <c r="V514" s="34"/>
      <c r="W514" s="34"/>
      <c r="X514" s="36"/>
      <c r="Y514" s="34"/>
      <c r="Z514" s="37"/>
      <c r="AA514" s="34"/>
      <c r="AB514" s="34"/>
      <c r="AC514" s="34"/>
    </row>
    <row r="515" spans="5:29" x14ac:dyDescent="0.25">
      <c r="E515" s="32"/>
      <c r="F515" s="32"/>
      <c r="R515" s="34"/>
      <c r="S515" s="34"/>
      <c r="T515" s="35"/>
      <c r="U515" s="34"/>
      <c r="V515" s="34"/>
      <c r="W515" s="34"/>
      <c r="X515" s="36"/>
      <c r="Y515" s="34"/>
      <c r="Z515" s="37"/>
      <c r="AA515" s="34"/>
      <c r="AB515" s="34"/>
      <c r="AC515" s="34"/>
    </row>
    <row r="516" spans="5:29" x14ac:dyDescent="0.25">
      <c r="E516" s="32"/>
      <c r="F516" s="32"/>
      <c r="R516" s="34"/>
      <c r="S516" s="34"/>
      <c r="T516" s="35"/>
      <c r="U516" s="34"/>
      <c r="V516" s="34"/>
      <c r="W516" s="34"/>
      <c r="X516" s="36"/>
      <c r="Y516" s="34"/>
      <c r="Z516" s="37"/>
      <c r="AA516" s="34"/>
      <c r="AB516" s="34"/>
      <c r="AC516" s="34"/>
    </row>
    <row r="517" spans="5:29" x14ac:dyDescent="0.25">
      <c r="E517" s="32"/>
      <c r="F517" s="32"/>
      <c r="R517" s="34"/>
      <c r="S517" s="34"/>
      <c r="T517" s="35"/>
      <c r="U517" s="34"/>
      <c r="V517" s="34"/>
      <c r="W517" s="34"/>
      <c r="X517" s="36"/>
      <c r="Y517" s="34"/>
      <c r="Z517" s="37"/>
      <c r="AA517" s="34"/>
      <c r="AB517" s="34"/>
      <c r="AC517" s="34"/>
    </row>
    <row r="518" spans="5:29" x14ac:dyDescent="0.25">
      <c r="E518" s="32"/>
      <c r="F518" s="32"/>
      <c r="R518" s="34"/>
      <c r="S518" s="34"/>
      <c r="T518" s="35"/>
      <c r="U518" s="34"/>
      <c r="V518" s="34"/>
      <c r="W518" s="34"/>
      <c r="X518" s="36"/>
      <c r="Y518" s="34"/>
      <c r="Z518" s="37"/>
      <c r="AA518" s="34"/>
      <c r="AB518" s="34"/>
      <c r="AC518" s="34"/>
    </row>
    <row r="519" spans="5:29" x14ac:dyDescent="0.25">
      <c r="E519" s="32"/>
      <c r="F519" s="32"/>
      <c r="R519" s="34"/>
      <c r="S519" s="34"/>
      <c r="T519" s="35"/>
      <c r="U519" s="34"/>
      <c r="V519" s="34"/>
      <c r="W519" s="34"/>
      <c r="X519" s="36"/>
      <c r="Y519" s="34"/>
      <c r="Z519" s="37"/>
      <c r="AA519" s="34"/>
      <c r="AB519" s="34"/>
      <c r="AC519" s="34"/>
    </row>
    <row r="520" spans="5:29" x14ac:dyDescent="0.25">
      <c r="E520" s="32"/>
      <c r="F520" s="32"/>
      <c r="R520" s="34"/>
      <c r="S520" s="34"/>
      <c r="T520" s="35"/>
      <c r="U520" s="34"/>
      <c r="V520" s="34"/>
      <c r="W520" s="34"/>
      <c r="X520" s="36"/>
      <c r="Y520" s="34"/>
      <c r="Z520" s="37"/>
      <c r="AA520" s="34"/>
      <c r="AB520" s="34"/>
      <c r="AC520" s="34"/>
    </row>
    <row r="521" spans="5:29" x14ac:dyDescent="0.25">
      <c r="E521" s="32"/>
      <c r="F521" s="32"/>
      <c r="R521" s="34"/>
      <c r="S521" s="34"/>
      <c r="T521" s="35"/>
      <c r="U521" s="34"/>
      <c r="V521" s="34"/>
      <c r="W521" s="34"/>
      <c r="X521" s="36"/>
      <c r="Y521" s="34"/>
      <c r="Z521" s="37"/>
      <c r="AA521" s="34"/>
      <c r="AB521" s="34"/>
      <c r="AC521" s="34"/>
    </row>
    <row r="522" spans="5:29" x14ac:dyDescent="0.25">
      <c r="E522" s="32"/>
      <c r="F522" s="32"/>
      <c r="R522" s="34"/>
      <c r="S522" s="34"/>
      <c r="T522" s="35"/>
      <c r="U522" s="34"/>
      <c r="V522" s="34"/>
      <c r="W522" s="34"/>
      <c r="X522" s="36"/>
      <c r="Y522" s="34"/>
      <c r="Z522" s="37"/>
      <c r="AA522" s="34"/>
      <c r="AB522" s="34"/>
      <c r="AC522" s="34"/>
    </row>
    <row r="523" spans="5:29" x14ac:dyDescent="0.25">
      <c r="E523" s="32"/>
      <c r="F523" s="32"/>
      <c r="R523" s="34"/>
      <c r="S523" s="34"/>
      <c r="T523" s="35"/>
      <c r="U523" s="34"/>
      <c r="V523" s="34"/>
      <c r="W523" s="34"/>
      <c r="X523" s="36"/>
      <c r="Y523" s="34"/>
      <c r="Z523" s="37"/>
      <c r="AA523" s="34"/>
      <c r="AB523" s="34"/>
      <c r="AC523" s="34"/>
    </row>
    <row r="524" spans="5:29" x14ac:dyDescent="0.25">
      <c r="E524" s="32"/>
      <c r="F524" s="32"/>
      <c r="R524" s="34"/>
      <c r="S524" s="34"/>
      <c r="T524" s="35"/>
      <c r="U524" s="34"/>
      <c r="V524" s="34"/>
      <c r="W524" s="34"/>
      <c r="X524" s="36"/>
      <c r="Y524" s="34"/>
      <c r="Z524" s="37"/>
      <c r="AA524" s="34"/>
      <c r="AB524" s="34"/>
      <c r="AC524" s="34"/>
    </row>
    <row r="525" spans="5:29" x14ac:dyDescent="0.25">
      <c r="E525" s="32"/>
      <c r="F525" s="32"/>
      <c r="R525" s="34"/>
      <c r="S525" s="34"/>
      <c r="T525" s="35"/>
      <c r="U525" s="34"/>
      <c r="V525" s="34"/>
      <c r="W525" s="34"/>
      <c r="X525" s="36"/>
      <c r="Y525" s="34"/>
      <c r="Z525" s="37"/>
      <c r="AA525" s="34"/>
      <c r="AB525" s="34"/>
      <c r="AC525" s="34"/>
    </row>
    <row r="526" spans="5:29" x14ac:dyDescent="0.25">
      <c r="E526" s="32"/>
      <c r="F526" s="32"/>
      <c r="R526" s="34"/>
      <c r="S526" s="34"/>
      <c r="T526" s="35"/>
      <c r="U526" s="34"/>
      <c r="V526" s="34"/>
      <c r="W526" s="34"/>
      <c r="X526" s="36"/>
      <c r="Y526" s="34"/>
      <c r="Z526" s="37"/>
      <c r="AA526" s="34"/>
      <c r="AB526" s="34"/>
      <c r="AC526" s="34"/>
    </row>
    <row r="527" spans="5:29" x14ac:dyDescent="0.25">
      <c r="E527" s="32"/>
      <c r="F527" s="32"/>
      <c r="R527" s="34"/>
      <c r="S527" s="34"/>
      <c r="T527" s="35"/>
      <c r="U527" s="34"/>
      <c r="V527" s="34"/>
      <c r="W527" s="34"/>
      <c r="X527" s="36"/>
      <c r="Y527" s="34"/>
      <c r="Z527" s="37"/>
      <c r="AA527" s="34"/>
      <c r="AB527" s="34"/>
      <c r="AC527" s="34"/>
    </row>
    <row r="528" spans="5:29" x14ac:dyDescent="0.25">
      <c r="E528" s="32"/>
      <c r="F528" s="32"/>
      <c r="R528" s="34"/>
      <c r="S528" s="34"/>
      <c r="T528" s="35"/>
      <c r="U528" s="34"/>
      <c r="V528" s="34"/>
      <c r="W528" s="34"/>
      <c r="X528" s="36"/>
      <c r="Y528" s="34"/>
      <c r="Z528" s="37"/>
      <c r="AA528" s="34"/>
      <c r="AB528" s="34"/>
      <c r="AC528" s="34"/>
    </row>
    <row r="529" spans="5:29" x14ac:dyDescent="0.25">
      <c r="E529" s="32"/>
      <c r="F529" s="32"/>
      <c r="R529" s="34"/>
      <c r="S529" s="34"/>
      <c r="T529" s="35"/>
      <c r="U529" s="34"/>
      <c r="V529" s="34"/>
      <c r="W529" s="34"/>
      <c r="X529" s="36"/>
      <c r="Y529" s="34"/>
      <c r="Z529" s="37"/>
      <c r="AA529" s="34"/>
      <c r="AB529" s="34"/>
      <c r="AC529" s="34"/>
    </row>
    <row r="530" spans="5:29" x14ac:dyDescent="0.25">
      <c r="E530" s="32"/>
      <c r="F530" s="32"/>
      <c r="R530" s="34"/>
      <c r="S530" s="34"/>
      <c r="T530" s="35"/>
      <c r="U530" s="34"/>
      <c r="V530" s="34"/>
      <c r="W530" s="34"/>
      <c r="X530" s="36"/>
      <c r="Y530" s="34"/>
      <c r="Z530" s="37"/>
      <c r="AA530" s="34"/>
      <c r="AB530" s="34"/>
      <c r="AC530" s="34"/>
    </row>
    <row r="531" spans="5:29" x14ac:dyDescent="0.25">
      <c r="E531" s="32"/>
      <c r="F531" s="32"/>
      <c r="R531" s="34"/>
      <c r="S531" s="34"/>
      <c r="T531" s="35"/>
      <c r="U531" s="34"/>
      <c r="V531" s="34"/>
      <c r="W531" s="34"/>
      <c r="X531" s="36"/>
      <c r="Y531" s="34"/>
      <c r="Z531" s="37"/>
      <c r="AA531" s="34"/>
      <c r="AB531" s="34"/>
      <c r="AC531" s="34"/>
    </row>
    <row r="532" spans="5:29" x14ac:dyDescent="0.25">
      <c r="E532" s="32"/>
      <c r="F532" s="32"/>
      <c r="R532" s="34"/>
      <c r="S532" s="34"/>
      <c r="T532" s="35"/>
      <c r="U532" s="34"/>
      <c r="V532" s="34"/>
      <c r="W532" s="34"/>
      <c r="X532" s="36"/>
      <c r="Y532" s="34"/>
      <c r="Z532" s="37"/>
      <c r="AA532" s="34"/>
      <c r="AB532" s="34"/>
      <c r="AC532" s="34"/>
    </row>
    <row r="533" spans="5:29" x14ac:dyDescent="0.25">
      <c r="E533" s="32"/>
      <c r="F533" s="32"/>
      <c r="R533" s="34"/>
      <c r="S533" s="34"/>
      <c r="T533" s="35"/>
      <c r="U533" s="34"/>
      <c r="V533" s="34"/>
      <c r="W533" s="34"/>
      <c r="X533" s="36"/>
      <c r="Y533" s="34"/>
      <c r="Z533" s="37"/>
      <c r="AA533" s="34"/>
      <c r="AB533" s="34"/>
      <c r="AC533" s="34"/>
    </row>
    <row r="534" spans="5:29" x14ac:dyDescent="0.25">
      <c r="E534" s="32"/>
      <c r="F534" s="32"/>
      <c r="R534" s="34"/>
      <c r="S534" s="34"/>
      <c r="T534" s="35"/>
      <c r="U534" s="34"/>
      <c r="V534" s="34"/>
      <c r="W534" s="34"/>
      <c r="X534" s="36"/>
      <c r="Y534" s="34"/>
      <c r="Z534" s="37"/>
      <c r="AA534" s="34"/>
      <c r="AB534" s="34"/>
      <c r="AC534" s="34"/>
    </row>
    <row r="535" spans="5:29" x14ac:dyDescent="0.25">
      <c r="E535" s="32"/>
      <c r="F535" s="32"/>
      <c r="R535" s="34"/>
      <c r="S535" s="34"/>
      <c r="T535" s="35"/>
      <c r="U535" s="34"/>
      <c r="V535" s="34"/>
      <c r="W535" s="34"/>
      <c r="X535" s="36"/>
      <c r="Y535" s="34"/>
      <c r="Z535" s="37"/>
      <c r="AA535" s="34"/>
      <c r="AB535" s="34"/>
      <c r="AC535" s="34"/>
    </row>
    <row r="536" spans="5:29" x14ac:dyDescent="0.25">
      <c r="E536" s="32"/>
      <c r="F536" s="32"/>
      <c r="R536" s="34"/>
      <c r="S536" s="34"/>
      <c r="T536" s="35"/>
      <c r="U536" s="34"/>
      <c r="V536" s="34"/>
      <c r="W536" s="34"/>
      <c r="X536" s="36"/>
      <c r="Y536" s="34"/>
      <c r="Z536" s="37"/>
      <c r="AA536" s="34"/>
      <c r="AB536" s="34"/>
      <c r="AC536" s="34"/>
    </row>
    <row r="537" spans="5:29" x14ac:dyDescent="0.25">
      <c r="E537" s="32"/>
      <c r="F537" s="32"/>
      <c r="R537" s="34"/>
      <c r="S537" s="34"/>
      <c r="T537" s="35"/>
      <c r="U537" s="34"/>
      <c r="V537" s="34"/>
      <c r="W537" s="34"/>
      <c r="X537" s="36"/>
      <c r="Y537" s="34"/>
      <c r="Z537" s="37"/>
      <c r="AA537" s="34"/>
      <c r="AB537" s="34"/>
      <c r="AC537" s="34"/>
    </row>
    <row r="538" spans="5:29" x14ac:dyDescent="0.25">
      <c r="E538" s="32"/>
      <c r="F538" s="32"/>
      <c r="R538" s="34"/>
      <c r="S538" s="34"/>
      <c r="T538" s="35"/>
      <c r="U538" s="34"/>
      <c r="V538" s="34"/>
      <c r="W538" s="34"/>
      <c r="X538" s="36"/>
      <c r="Y538" s="34"/>
      <c r="Z538" s="37"/>
      <c r="AA538" s="34"/>
      <c r="AB538" s="34"/>
      <c r="AC538" s="34"/>
    </row>
    <row r="539" spans="5:29" x14ac:dyDescent="0.25">
      <c r="E539" s="32"/>
      <c r="F539" s="32"/>
      <c r="R539" s="34"/>
      <c r="S539" s="34"/>
      <c r="T539" s="35"/>
      <c r="U539" s="34"/>
      <c r="V539" s="34"/>
      <c r="W539" s="34"/>
      <c r="X539" s="36"/>
      <c r="Y539" s="34"/>
      <c r="Z539" s="37"/>
      <c r="AA539" s="34"/>
      <c r="AB539" s="34"/>
      <c r="AC539" s="34"/>
    </row>
    <row r="540" spans="5:29" x14ac:dyDescent="0.25">
      <c r="E540" s="32"/>
      <c r="F540" s="32"/>
      <c r="R540" s="34"/>
      <c r="S540" s="34"/>
      <c r="T540" s="35"/>
      <c r="U540" s="34"/>
      <c r="V540" s="34"/>
      <c r="W540" s="34"/>
      <c r="X540" s="36"/>
      <c r="Y540" s="34"/>
      <c r="Z540" s="37"/>
      <c r="AA540" s="34"/>
      <c r="AB540" s="34"/>
      <c r="AC540" s="34"/>
    </row>
    <row r="541" spans="5:29" x14ac:dyDescent="0.25">
      <c r="E541" s="32"/>
      <c r="F541" s="32"/>
      <c r="R541" s="34"/>
      <c r="S541" s="34"/>
      <c r="T541" s="35"/>
      <c r="U541" s="34"/>
      <c r="V541" s="34"/>
      <c r="W541" s="34"/>
      <c r="X541" s="36"/>
      <c r="Y541" s="34"/>
      <c r="Z541" s="37"/>
      <c r="AA541" s="34"/>
      <c r="AB541" s="34"/>
      <c r="AC541" s="34"/>
    </row>
    <row r="542" spans="5:29" x14ac:dyDescent="0.25">
      <c r="E542" s="32"/>
      <c r="F542" s="32"/>
      <c r="R542" s="34"/>
      <c r="S542" s="34"/>
      <c r="T542" s="35"/>
      <c r="U542" s="34"/>
      <c r="V542" s="34"/>
      <c r="W542" s="34"/>
      <c r="X542" s="36"/>
      <c r="Y542" s="34"/>
      <c r="Z542" s="37"/>
      <c r="AA542" s="34"/>
      <c r="AB542" s="34"/>
      <c r="AC542" s="34"/>
    </row>
    <row r="543" spans="5:29" x14ac:dyDescent="0.25">
      <c r="E543" s="32"/>
      <c r="F543" s="32"/>
      <c r="R543" s="34"/>
      <c r="S543" s="34"/>
      <c r="T543" s="35"/>
      <c r="U543" s="34"/>
      <c r="V543" s="34"/>
      <c r="W543" s="34"/>
      <c r="X543" s="36"/>
      <c r="Y543" s="34"/>
      <c r="Z543" s="37"/>
      <c r="AA543" s="34"/>
      <c r="AB543" s="34"/>
      <c r="AC543" s="34"/>
    </row>
    <row r="544" spans="5:29" x14ac:dyDescent="0.25">
      <c r="E544" s="32"/>
      <c r="F544" s="32"/>
      <c r="R544" s="34"/>
      <c r="S544" s="34"/>
      <c r="T544" s="35"/>
      <c r="U544" s="34"/>
      <c r="V544" s="34"/>
      <c r="W544" s="34"/>
      <c r="X544" s="36"/>
      <c r="Y544" s="34"/>
      <c r="Z544" s="37"/>
      <c r="AA544" s="34"/>
      <c r="AB544" s="34"/>
      <c r="AC544" s="34"/>
    </row>
    <row r="545" spans="5:29" x14ac:dyDescent="0.25">
      <c r="E545" s="32"/>
      <c r="F545" s="32"/>
      <c r="R545" s="34"/>
      <c r="S545" s="34"/>
      <c r="T545" s="35"/>
      <c r="U545" s="34"/>
      <c r="V545" s="34"/>
      <c r="W545" s="34"/>
      <c r="X545" s="36"/>
      <c r="Y545" s="34"/>
      <c r="Z545" s="37"/>
      <c r="AA545" s="34"/>
      <c r="AB545" s="34"/>
      <c r="AC545" s="34"/>
    </row>
    <row r="546" spans="5:29" x14ac:dyDescent="0.25">
      <c r="E546" s="32"/>
      <c r="F546" s="32"/>
      <c r="R546" s="34"/>
      <c r="S546" s="34"/>
      <c r="T546" s="35"/>
      <c r="U546" s="34"/>
      <c r="V546" s="34"/>
      <c r="W546" s="34"/>
      <c r="X546" s="36"/>
      <c r="Y546" s="34"/>
      <c r="Z546" s="37"/>
      <c r="AA546" s="34"/>
      <c r="AB546" s="34"/>
      <c r="AC546" s="34"/>
    </row>
    <row r="547" spans="5:29" x14ac:dyDescent="0.25">
      <c r="E547" s="32"/>
      <c r="F547" s="32"/>
      <c r="R547" s="34"/>
      <c r="S547" s="34"/>
      <c r="T547" s="35"/>
      <c r="U547" s="34"/>
      <c r="V547" s="34"/>
      <c r="W547" s="34"/>
      <c r="X547" s="36"/>
      <c r="Y547" s="34"/>
      <c r="Z547" s="37"/>
      <c r="AA547" s="34"/>
      <c r="AB547" s="34"/>
      <c r="AC547" s="34"/>
    </row>
    <row r="548" spans="5:29" x14ac:dyDescent="0.25">
      <c r="E548" s="32"/>
      <c r="F548" s="32"/>
      <c r="R548" s="34"/>
      <c r="S548" s="34"/>
      <c r="T548" s="35"/>
      <c r="U548" s="34"/>
      <c r="V548" s="34"/>
      <c r="W548" s="34"/>
      <c r="X548" s="36"/>
      <c r="Y548" s="34"/>
      <c r="Z548" s="37"/>
      <c r="AA548" s="34"/>
      <c r="AB548" s="34"/>
      <c r="AC548" s="34"/>
    </row>
    <row r="549" spans="5:29" x14ac:dyDescent="0.25">
      <c r="E549" s="32"/>
      <c r="F549" s="32"/>
      <c r="R549" s="34"/>
      <c r="S549" s="34"/>
      <c r="T549" s="35"/>
      <c r="U549" s="34"/>
      <c r="V549" s="34"/>
      <c r="W549" s="34"/>
      <c r="X549" s="36"/>
      <c r="Y549" s="34"/>
      <c r="Z549" s="37"/>
      <c r="AA549" s="34"/>
      <c r="AB549" s="34"/>
      <c r="AC549" s="34"/>
    </row>
    <row r="550" spans="5:29" x14ac:dyDescent="0.25">
      <c r="E550" s="32"/>
      <c r="F550" s="32"/>
      <c r="R550" s="34"/>
      <c r="S550" s="34"/>
      <c r="T550" s="35"/>
      <c r="U550" s="34"/>
      <c r="V550" s="34"/>
      <c r="W550" s="34"/>
      <c r="X550" s="36"/>
      <c r="Y550" s="34"/>
      <c r="Z550" s="37"/>
      <c r="AA550" s="34"/>
      <c r="AB550" s="34"/>
      <c r="AC550" s="34"/>
    </row>
    <row r="551" spans="5:29" x14ac:dyDescent="0.25">
      <c r="E551" s="32"/>
      <c r="F551" s="32"/>
      <c r="R551" s="34"/>
      <c r="S551" s="34"/>
      <c r="T551" s="35"/>
      <c r="U551" s="34"/>
      <c r="V551" s="34"/>
      <c r="W551" s="34"/>
      <c r="X551" s="36"/>
      <c r="Y551" s="34"/>
      <c r="Z551" s="37"/>
      <c r="AA551" s="34"/>
      <c r="AB551" s="34"/>
      <c r="AC551" s="34"/>
    </row>
    <row r="552" spans="5:29" x14ac:dyDescent="0.25">
      <c r="E552" s="32"/>
      <c r="F552" s="32"/>
      <c r="R552" s="34"/>
      <c r="S552" s="34"/>
      <c r="T552" s="35"/>
      <c r="U552" s="34"/>
      <c r="V552" s="34"/>
      <c r="W552" s="34"/>
      <c r="X552" s="36"/>
      <c r="Y552" s="34"/>
      <c r="Z552" s="37"/>
      <c r="AA552" s="34"/>
      <c r="AB552" s="34"/>
      <c r="AC552" s="34"/>
    </row>
    <row r="553" spans="5:29" x14ac:dyDescent="0.25">
      <c r="E553" s="32"/>
      <c r="F553" s="32"/>
      <c r="R553" s="34"/>
      <c r="S553" s="34"/>
      <c r="T553" s="35"/>
      <c r="U553" s="34"/>
      <c r="V553" s="34"/>
      <c r="W553" s="34"/>
      <c r="X553" s="36"/>
      <c r="Y553" s="34"/>
      <c r="Z553" s="37"/>
      <c r="AA553" s="34"/>
      <c r="AB553" s="34"/>
      <c r="AC553" s="34"/>
    </row>
    <row r="554" spans="5:29" x14ac:dyDescent="0.25">
      <c r="E554" s="32"/>
      <c r="F554" s="32"/>
      <c r="R554" s="34"/>
      <c r="S554" s="34"/>
      <c r="T554" s="35"/>
      <c r="U554" s="34"/>
      <c r="V554" s="34"/>
      <c r="W554" s="34"/>
      <c r="X554" s="36"/>
      <c r="Y554" s="34"/>
      <c r="Z554" s="37"/>
      <c r="AA554" s="34"/>
      <c r="AB554" s="34"/>
      <c r="AC554" s="34"/>
    </row>
    <row r="555" spans="5:29" x14ac:dyDescent="0.25">
      <c r="E555" s="32"/>
      <c r="F555" s="32"/>
      <c r="R555" s="34"/>
      <c r="S555" s="34"/>
      <c r="T555" s="35"/>
      <c r="U555" s="34"/>
      <c r="V555" s="34"/>
      <c r="W555" s="34"/>
      <c r="X555" s="36"/>
      <c r="Y555" s="34"/>
      <c r="Z555" s="37"/>
      <c r="AA555" s="34"/>
      <c r="AB555" s="34"/>
      <c r="AC555" s="34"/>
    </row>
    <row r="556" spans="5:29" x14ac:dyDescent="0.25">
      <c r="E556" s="32"/>
      <c r="F556" s="32"/>
      <c r="R556" s="34"/>
      <c r="S556" s="34"/>
      <c r="T556" s="35"/>
      <c r="U556" s="34"/>
      <c r="V556" s="34"/>
      <c r="W556" s="34"/>
      <c r="X556" s="36"/>
      <c r="Y556" s="34"/>
      <c r="Z556" s="37"/>
      <c r="AA556" s="34"/>
      <c r="AB556" s="34"/>
      <c r="AC556" s="34"/>
    </row>
    <row r="557" spans="5:29" x14ac:dyDescent="0.25">
      <c r="E557" s="32"/>
      <c r="F557" s="32"/>
      <c r="R557" s="34"/>
      <c r="S557" s="34"/>
      <c r="T557" s="35"/>
      <c r="U557" s="34"/>
      <c r="V557" s="34"/>
      <c r="W557" s="34"/>
      <c r="X557" s="36"/>
      <c r="Y557" s="34"/>
      <c r="Z557" s="37"/>
      <c r="AA557" s="34"/>
      <c r="AB557" s="34"/>
      <c r="AC557" s="34"/>
    </row>
    <row r="558" spans="5:29" x14ac:dyDescent="0.25">
      <c r="E558" s="32"/>
      <c r="F558" s="32"/>
      <c r="R558" s="34"/>
      <c r="S558" s="34"/>
      <c r="T558" s="35"/>
      <c r="U558" s="34"/>
      <c r="V558" s="34"/>
      <c r="W558" s="34"/>
      <c r="X558" s="36"/>
      <c r="Y558" s="34"/>
      <c r="Z558" s="37"/>
      <c r="AA558" s="34"/>
      <c r="AB558" s="34"/>
      <c r="AC558" s="34"/>
    </row>
    <row r="559" spans="5:29" x14ac:dyDescent="0.25">
      <c r="E559" s="32"/>
      <c r="F559" s="32"/>
      <c r="R559" s="34"/>
      <c r="S559" s="34"/>
      <c r="T559" s="35"/>
      <c r="U559" s="34"/>
      <c r="V559" s="34"/>
      <c r="W559" s="34"/>
      <c r="X559" s="36"/>
      <c r="Y559" s="34"/>
      <c r="Z559" s="37"/>
      <c r="AA559" s="34"/>
      <c r="AB559" s="34"/>
      <c r="AC559" s="34"/>
    </row>
    <row r="560" spans="5:29" x14ac:dyDescent="0.25">
      <c r="E560" s="32"/>
      <c r="F560" s="32"/>
      <c r="R560" s="34"/>
      <c r="S560" s="34"/>
      <c r="T560" s="35"/>
      <c r="U560" s="34"/>
      <c r="V560" s="34"/>
      <c r="W560" s="34"/>
      <c r="X560" s="36"/>
      <c r="Y560" s="34"/>
      <c r="Z560" s="37"/>
      <c r="AA560" s="34"/>
      <c r="AB560" s="34"/>
      <c r="AC560" s="34"/>
    </row>
    <row r="561" spans="5:29" x14ac:dyDescent="0.25">
      <c r="E561" s="32"/>
      <c r="F561" s="32"/>
      <c r="R561" s="34"/>
      <c r="S561" s="34"/>
      <c r="T561" s="35"/>
      <c r="U561" s="34"/>
      <c r="V561" s="34"/>
      <c r="W561" s="34"/>
      <c r="X561" s="36"/>
      <c r="Y561" s="34"/>
      <c r="Z561" s="37"/>
      <c r="AA561" s="34"/>
      <c r="AB561" s="34"/>
      <c r="AC561" s="34"/>
    </row>
    <row r="562" spans="5:29" x14ac:dyDescent="0.25">
      <c r="E562" s="32"/>
      <c r="F562" s="32"/>
      <c r="R562" s="34"/>
      <c r="S562" s="34"/>
      <c r="T562" s="35"/>
      <c r="U562" s="34"/>
      <c r="V562" s="34"/>
      <c r="W562" s="34"/>
      <c r="X562" s="36"/>
      <c r="Y562" s="34"/>
      <c r="Z562" s="37"/>
      <c r="AA562" s="34"/>
      <c r="AB562" s="34"/>
      <c r="AC562" s="34"/>
    </row>
    <row r="563" spans="5:29" x14ac:dyDescent="0.25">
      <c r="E563" s="32"/>
      <c r="F563" s="32"/>
      <c r="R563" s="34"/>
      <c r="S563" s="34"/>
      <c r="T563" s="35"/>
      <c r="U563" s="34"/>
      <c r="V563" s="34"/>
      <c r="W563" s="34"/>
      <c r="X563" s="36"/>
      <c r="Y563" s="34"/>
      <c r="Z563" s="37"/>
      <c r="AA563" s="34"/>
      <c r="AB563" s="34"/>
      <c r="AC563" s="34"/>
    </row>
    <row r="564" spans="5:29" x14ac:dyDescent="0.25">
      <c r="E564" s="32"/>
      <c r="F564" s="32"/>
      <c r="R564" s="34"/>
      <c r="S564" s="34"/>
      <c r="T564" s="35"/>
      <c r="U564" s="34"/>
      <c r="V564" s="34"/>
      <c r="W564" s="34"/>
      <c r="X564" s="36"/>
      <c r="Y564" s="34"/>
      <c r="Z564" s="37"/>
      <c r="AA564" s="34"/>
      <c r="AB564" s="34"/>
      <c r="AC564" s="34"/>
    </row>
    <row r="565" spans="5:29" x14ac:dyDescent="0.25">
      <c r="E565" s="32"/>
      <c r="F565" s="32"/>
      <c r="R565" s="34"/>
      <c r="S565" s="34"/>
      <c r="T565" s="35"/>
      <c r="U565" s="34"/>
      <c r="V565" s="34"/>
      <c r="W565" s="34"/>
      <c r="X565" s="36"/>
      <c r="Y565" s="34"/>
      <c r="Z565" s="37"/>
      <c r="AA565" s="34"/>
      <c r="AB565" s="34"/>
      <c r="AC565" s="34"/>
    </row>
    <row r="566" spans="5:29" x14ac:dyDescent="0.25">
      <c r="E566" s="32"/>
      <c r="F566" s="32"/>
      <c r="R566" s="34"/>
      <c r="S566" s="34"/>
      <c r="T566" s="35"/>
      <c r="U566" s="34"/>
      <c r="V566" s="34"/>
      <c r="W566" s="34"/>
      <c r="X566" s="36"/>
      <c r="Y566" s="34"/>
      <c r="Z566" s="37"/>
      <c r="AA566" s="34"/>
      <c r="AB566" s="34"/>
      <c r="AC566" s="34"/>
    </row>
    <row r="567" spans="5:29" x14ac:dyDescent="0.25">
      <c r="E567" s="32"/>
      <c r="F567" s="32"/>
      <c r="R567" s="34"/>
      <c r="S567" s="34"/>
      <c r="T567" s="35"/>
      <c r="U567" s="34"/>
      <c r="V567" s="34"/>
      <c r="W567" s="34"/>
      <c r="X567" s="36"/>
      <c r="Y567" s="34"/>
      <c r="Z567" s="37"/>
      <c r="AA567" s="34"/>
      <c r="AB567" s="34"/>
      <c r="AC567" s="34"/>
    </row>
    <row r="568" spans="5:29" x14ac:dyDescent="0.25">
      <c r="E568" s="32"/>
      <c r="F568" s="32"/>
      <c r="R568" s="34"/>
      <c r="S568" s="34"/>
      <c r="T568" s="35"/>
      <c r="U568" s="34"/>
      <c r="V568" s="34"/>
      <c r="W568" s="34"/>
      <c r="X568" s="36"/>
      <c r="Y568" s="34"/>
      <c r="Z568" s="37"/>
      <c r="AA568" s="34"/>
      <c r="AB568" s="34"/>
      <c r="AC568" s="34"/>
    </row>
    <row r="569" spans="5:29" x14ac:dyDescent="0.25">
      <c r="E569" s="32"/>
      <c r="F569" s="32"/>
      <c r="R569" s="34"/>
      <c r="S569" s="34"/>
      <c r="T569" s="35"/>
      <c r="U569" s="34"/>
      <c r="V569" s="34"/>
      <c r="W569" s="34"/>
      <c r="X569" s="36"/>
      <c r="Y569" s="34"/>
      <c r="Z569" s="37"/>
      <c r="AA569" s="34"/>
      <c r="AB569" s="34"/>
      <c r="AC569" s="34"/>
    </row>
    <row r="570" spans="5:29" x14ac:dyDescent="0.25">
      <c r="E570" s="32"/>
      <c r="F570" s="32"/>
      <c r="R570" s="34"/>
      <c r="S570" s="34"/>
      <c r="T570" s="35"/>
      <c r="U570" s="34"/>
      <c r="V570" s="34"/>
      <c r="W570" s="34"/>
      <c r="X570" s="36"/>
      <c r="Y570" s="34"/>
      <c r="Z570" s="37"/>
      <c r="AA570" s="34"/>
      <c r="AB570" s="34"/>
      <c r="AC570" s="34"/>
    </row>
    <row r="571" spans="5:29" x14ac:dyDescent="0.25">
      <c r="E571" s="32"/>
      <c r="F571" s="32"/>
      <c r="R571" s="34"/>
      <c r="S571" s="34"/>
      <c r="T571" s="35"/>
      <c r="U571" s="34"/>
      <c r="V571" s="34"/>
      <c r="W571" s="34"/>
      <c r="X571" s="36"/>
      <c r="Y571" s="34"/>
      <c r="Z571" s="37"/>
      <c r="AA571" s="34"/>
      <c r="AB571" s="34"/>
      <c r="AC571" s="34"/>
    </row>
    <row r="572" spans="5:29" x14ac:dyDescent="0.25">
      <c r="E572" s="32"/>
      <c r="F572" s="32"/>
      <c r="R572" s="34"/>
      <c r="S572" s="34"/>
      <c r="T572" s="35"/>
      <c r="U572" s="34"/>
      <c r="V572" s="34"/>
      <c r="W572" s="34"/>
      <c r="X572" s="36"/>
      <c r="Y572" s="34"/>
      <c r="Z572" s="37"/>
      <c r="AA572" s="34"/>
      <c r="AB572" s="34"/>
      <c r="AC572" s="34"/>
    </row>
    <row r="573" spans="5:29" x14ac:dyDescent="0.25">
      <c r="E573" s="32"/>
      <c r="F573" s="32"/>
      <c r="R573" s="34"/>
      <c r="S573" s="34"/>
      <c r="T573" s="35"/>
      <c r="U573" s="34"/>
      <c r="V573" s="34"/>
      <c r="W573" s="34"/>
      <c r="X573" s="36"/>
      <c r="Y573" s="34"/>
      <c r="Z573" s="37"/>
      <c r="AA573" s="34"/>
      <c r="AB573" s="34"/>
      <c r="AC573" s="34"/>
    </row>
    <row r="574" spans="5:29" x14ac:dyDescent="0.25">
      <c r="E574" s="32"/>
      <c r="F574" s="32"/>
      <c r="R574" s="34"/>
      <c r="S574" s="34"/>
      <c r="T574" s="35"/>
      <c r="U574" s="34"/>
      <c r="V574" s="34"/>
      <c r="W574" s="34"/>
      <c r="X574" s="36"/>
      <c r="Y574" s="34"/>
      <c r="Z574" s="37"/>
      <c r="AA574" s="34"/>
      <c r="AB574" s="34"/>
      <c r="AC574" s="34"/>
    </row>
    <row r="575" spans="5:29" x14ac:dyDescent="0.25">
      <c r="E575" s="32"/>
      <c r="F575" s="32"/>
      <c r="R575" s="34"/>
      <c r="S575" s="34"/>
      <c r="T575" s="35"/>
      <c r="U575" s="34"/>
      <c r="V575" s="34"/>
      <c r="W575" s="34"/>
      <c r="X575" s="36"/>
      <c r="Y575" s="34"/>
      <c r="Z575" s="37"/>
      <c r="AA575" s="34"/>
      <c r="AB575" s="34"/>
      <c r="AC575" s="34"/>
    </row>
    <row r="576" spans="5:29" x14ac:dyDescent="0.25">
      <c r="E576" s="32"/>
      <c r="F576" s="32"/>
      <c r="R576" s="34"/>
      <c r="S576" s="34"/>
      <c r="T576" s="35"/>
      <c r="U576" s="34"/>
      <c r="V576" s="34"/>
      <c r="W576" s="34"/>
      <c r="X576" s="36"/>
      <c r="Y576" s="34"/>
      <c r="Z576" s="37"/>
      <c r="AA576" s="34"/>
      <c r="AB576" s="34"/>
      <c r="AC576" s="34"/>
    </row>
    <row r="577" spans="5:29" x14ac:dyDescent="0.25">
      <c r="E577" s="32"/>
      <c r="F577" s="32"/>
      <c r="R577" s="34"/>
      <c r="S577" s="34"/>
      <c r="T577" s="35"/>
      <c r="U577" s="34"/>
      <c r="V577" s="34"/>
      <c r="W577" s="34"/>
      <c r="X577" s="36"/>
      <c r="Y577" s="34"/>
      <c r="Z577" s="37"/>
      <c r="AA577" s="34"/>
      <c r="AB577" s="34"/>
      <c r="AC577" s="34"/>
    </row>
    <row r="578" spans="5:29" x14ac:dyDescent="0.25">
      <c r="E578" s="32"/>
      <c r="F578" s="32"/>
      <c r="R578" s="34"/>
      <c r="S578" s="34"/>
      <c r="T578" s="35"/>
      <c r="U578" s="34"/>
      <c r="V578" s="34"/>
      <c r="W578" s="34"/>
      <c r="X578" s="36"/>
      <c r="Y578" s="34"/>
      <c r="Z578" s="37"/>
      <c r="AA578" s="34"/>
      <c r="AB578" s="34"/>
      <c r="AC578" s="34"/>
    </row>
    <row r="579" spans="5:29" x14ac:dyDescent="0.25">
      <c r="E579" s="32"/>
      <c r="F579" s="32"/>
      <c r="R579" s="34"/>
      <c r="S579" s="34"/>
      <c r="T579" s="35"/>
      <c r="U579" s="34"/>
      <c r="V579" s="34"/>
      <c r="W579" s="34"/>
      <c r="X579" s="36"/>
      <c r="Y579" s="34"/>
      <c r="Z579" s="37"/>
      <c r="AA579" s="34"/>
      <c r="AB579" s="34"/>
      <c r="AC579" s="34"/>
    </row>
    <row r="580" spans="5:29" x14ac:dyDescent="0.25">
      <c r="E580" s="32"/>
      <c r="F580" s="32"/>
      <c r="R580" s="34"/>
      <c r="S580" s="34"/>
      <c r="T580" s="35"/>
      <c r="U580" s="34"/>
      <c r="V580" s="34"/>
      <c r="W580" s="34"/>
      <c r="X580" s="36"/>
      <c r="Y580" s="34"/>
      <c r="Z580" s="37"/>
      <c r="AA580" s="34"/>
      <c r="AB580" s="34"/>
      <c r="AC580" s="34"/>
    </row>
    <row r="581" spans="5:29" x14ac:dyDescent="0.25">
      <c r="E581" s="32"/>
      <c r="F581" s="32"/>
      <c r="R581" s="34"/>
      <c r="S581" s="34"/>
      <c r="T581" s="35"/>
      <c r="U581" s="34"/>
      <c r="V581" s="34"/>
      <c r="W581" s="34"/>
      <c r="X581" s="36"/>
      <c r="Y581" s="34"/>
      <c r="Z581" s="37"/>
      <c r="AA581" s="34"/>
      <c r="AB581" s="34"/>
      <c r="AC581" s="34"/>
    </row>
    <row r="582" spans="5:29" x14ac:dyDescent="0.25">
      <c r="E582" s="32"/>
      <c r="F582" s="32"/>
      <c r="R582" s="34"/>
      <c r="S582" s="34"/>
      <c r="T582" s="35"/>
      <c r="U582" s="34"/>
      <c r="V582" s="34"/>
      <c r="W582" s="34"/>
      <c r="X582" s="36"/>
      <c r="Y582" s="34"/>
      <c r="Z582" s="37"/>
      <c r="AA582" s="34"/>
      <c r="AB582" s="34"/>
      <c r="AC582" s="34"/>
    </row>
    <row r="583" spans="5:29" x14ac:dyDescent="0.25">
      <c r="E583" s="32"/>
      <c r="F583" s="32"/>
      <c r="R583" s="34"/>
      <c r="S583" s="34"/>
      <c r="T583" s="35"/>
      <c r="U583" s="34"/>
      <c r="V583" s="34"/>
      <c r="W583" s="34"/>
      <c r="X583" s="36"/>
      <c r="Y583" s="34"/>
      <c r="Z583" s="37"/>
      <c r="AA583" s="34"/>
      <c r="AB583" s="34"/>
      <c r="AC583" s="34"/>
    </row>
    <row r="584" spans="5:29" x14ac:dyDescent="0.25">
      <c r="E584" s="32"/>
      <c r="F584" s="32"/>
      <c r="R584" s="34"/>
      <c r="S584" s="34"/>
      <c r="T584" s="35"/>
      <c r="U584" s="34"/>
      <c r="V584" s="34"/>
      <c r="W584" s="34"/>
      <c r="X584" s="36"/>
      <c r="Y584" s="34"/>
      <c r="Z584" s="37"/>
      <c r="AA584" s="34"/>
      <c r="AB584" s="34"/>
      <c r="AC584" s="34"/>
    </row>
    <row r="585" spans="5:29" x14ac:dyDescent="0.25">
      <c r="E585" s="32"/>
      <c r="F585" s="32"/>
      <c r="R585" s="34"/>
      <c r="S585" s="34"/>
      <c r="T585" s="35"/>
      <c r="U585" s="34"/>
      <c r="V585" s="34"/>
      <c r="W585" s="34"/>
      <c r="X585" s="36"/>
      <c r="Y585" s="34"/>
      <c r="Z585" s="37"/>
      <c r="AA585" s="34"/>
      <c r="AB585" s="34"/>
      <c r="AC585" s="34"/>
    </row>
    <row r="586" spans="5:29" x14ac:dyDescent="0.25">
      <c r="E586" s="32"/>
      <c r="F586" s="32"/>
      <c r="R586" s="34"/>
      <c r="S586" s="34"/>
      <c r="T586" s="35"/>
      <c r="U586" s="34"/>
      <c r="V586" s="34"/>
      <c r="W586" s="34"/>
      <c r="X586" s="36"/>
      <c r="Y586" s="34"/>
      <c r="Z586" s="37"/>
      <c r="AA586" s="34"/>
      <c r="AB586" s="34"/>
      <c r="AC586" s="34"/>
    </row>
    <row r="587" spans="5:29" x14ac:dyDescent="0.25">
      <c r="E587" s="32"/>
      <c r="F587" s="32"/>
      <c r="R587" s="34"/>
      <c r="S587" s="34"/>
      <c r="T587" s="35"/>
      <c r="U587" s="34"/>
      <c r="V587" s="34"/>
      <c r="W587" s="34"/>
      <c r="X587" s="36"/>
      <c r="Y587" s="34"/>
      <c r="Z587" s="37"/>
      <c r="AA587" s="34"/>
      <c r="AB587" s="34"/>
      <c r="AC587" s="34"/>
    </row>
    <row r="588" spans="5:29" x14ac:dyDescent="0.25">
      <c r="E588" s="32"/>
      <c r="F588" s="32"/>
      <c r="R588" s="34"/>
      <c r="S588" s="34"/>
      <c r="T588" s="35"/>
      <c r="U588" s="34"/>
      <c r="V588" s="34"/>
      <c r="W588" s="34"/>
      <c r="X588" s="36"/>
      <c r="Y588" s="34"/>
      <c r="Z588" s="37"/>
      <c r="AA588" s="34"/>
      <c r="AB588" s="34"/>
      <c r="AC588" s="34"/>
    </row>
    <row r="589" spans="5:29" x14ac:dyDescent="0.25">
      <c r="E589" s="32"/>
      <c r="F589" s="32"/>
      <c r="R589" s="34"/>
      <c r="S589" s="34"/>
      <c r="T589" s="35"/>
      <c r="U589" s="34"/>
      <c r="V589" s="34"/>
      <c r="W589" s="34"/>
      <c r="X589" s="36"/>
      <c r="Y589" s="34"/>
      <c r="Z589" s="37"/>
      <c r="AA589" s="34"/>
      <c r="AB589" s="34"/>
      <c r="AC589" s="34"/>
    </row>
    <row r="590" spans="5:29" x14ac:dyDescent="0.25">
      <c r="E590" s="32"/>
      <c r="F590" s="32"/>
      <c r="R590" s="34"/>
      <c r="S590" s="34"/>
      <c r="T590" s="35"/>
      <c r="U590" s="34"/>
      <c r="V590" s="34"/>
      <c r="W590" s="34"/>
      <c r="X590" s="36"/>
      <c r="Y590" s="34"/>
      <c r="Z590" s="37"/>
      <c r="AA590" s="34"/>
      <c r="AB590" s="34"/>
      <c r="AC590" s="34"/>
    </row>
    <row r="591" spans="5:29" x14ac:dyDescent="0.25">
      <c r="E591" s="32"/>
      <c r="F591" s="32"/>
      <c r="R591" s="34"/>
      <c r="S591" s="34"/>
      <c r="T591" s="35"/>
      <c r="U591" s="34"/>
      <c r="V591" s="34"/>
      <c r="W591" s="34"/>
      <c r="X591" s="36"/>
      <c r="Y591" s="34"/>
      <c r="Z591" s="37"/>
      <c r="AA591" s="34"/>
      <c r="AB591" s="34"/>
      <c r="AC591" s="34"/>
    </row>
    <row r="592" spans="5:29" x14ac:dyDescent="0.25">
      <c r="E592" s="32"/>
      <c r="F592" s="32"/>
      <c r="R592" s="34"/>
      <c r="S592" s="34"/>
      <c r="T592" s="35"/>
      <c r="U592" s="34"/>
      <c r="V592" s="34"/>
      <c r="W592" s="34"/>
      <c r="X592" s="36"/>
      <c r="Y592" s="34"/>
      <c r="Z592" s="37"/>
      <c r="AA592" s="34"/>
      <c r="AB592" s="34"/>
      <c r="AC592" s="34"/>
    </row>
    <row r="593" spans="5:29" x14ac:dyDescent="0.25">
      <c r="E593" s="32"/>
      <c r="F593" s="32"/>
      <c r="R593" s="34"/>
      <c r="S593" s="34"/>
      <c r="T593" s="35"/>
      <c r="U593" s="34"/>
      <c r="V593" s="34"/>
      <c r="W593" s="34"/>
      <c r="X593" s="36"/>
      <c r="Y593" s="34"/>
      <c r="Z593" s="37"/>
      <c r="AA593" s="34"/>
      <c r="AB593" s="34"/>
      <c r="AC593" s="34"/>
    </row>
    <row r="594" spans="5:29" x14ac:dyDescent="0.25">
      <c r="E594" s="32"/>
      <c r="F594" s="32"/>
      <c r="R594" s="34"/>
      <c r="S594" s="34"/>
      <c r="T594" s="35"/>
      <c r="U594" s="34"/>
      <c r="V594" s="34"/>
      <c r="W594" s="34"/>
      <c r="X594" s="36"/>
      <c r="Y594" s="34"/>
      <c r="Z594" s="37"/>
      <c r="AA594" s="34"/>
      <c r="AB594" s="34"/>
      <c r="AC594" s="34"/>
    </row>
    <row r="595" spans="5:29" x14ac:dyDescent="0.25">
      <c r="E595" s="32"/>
      <c r="F595" s="32"/>
      <c r="R595" s="34"/>
      <c r="S595" s="34"/>
      <c r="T595" s="35"/>
      <c r="U595" s="34"/>
      <c r="V595" s="34"/>
      <c r="W595" s="34"/>
      <c r="X595" s="36"/>
      <c r="Y595" s="34"/>
      <c r="Z595" s="37"/>
      <c r="AA595" s="34"/>
      <c r="AB595" s="34"/>
      <c r="AC595" s="34"/>
    </row>
    <row r="596" spans="5:29" x14ac:dyDescent="0.25">
      <c r="E596" s="32"/>
      <c r="F596" s="32"/>
      <c r="R596" s="34"/>
      <c r="S596" s="34"/>
      <c r="T596" s="35"/>
      <c r="U596" s="34"/>
      <c r="V596" s="34"/>
      <c r="W596" s="34"/>
      <c r="X596" s="36"/>
      <c r="Y596" s="34"/>
      <c r="Z596" s="37"/>
      <c r="AA596" s="34"/>
      <c r="AB596" s="34"/>
      <c r="AC596" s="34"/>
    </row>
    <row r="597" spans="5:29" x14ac:dyDescent="0.25">
      <c r="E597" s="32"/>
      <c r="F597" s="32"/>
      <c r="R597" s="34"/>
      <c r="S597" s="34"/>
      <c r="T597" s="35"/>
      <c r="U597" s="34"/>
      <c r="V597" s="34"/>
      <c r="W597" s="34"/>
      <c r="X597" s="36"/>
      <c r="Y597" s="34"/>
      <c r="Z597" s="37"/>
      <c r="AA597" s="34"/>
      <c r="AB597" s="34"/>
      <c r="AC597" s="34"/>
    </row>
    <row r="598" spans="5:29" x14ac:dyDescent="0.25">
      <c r="E598" s="32"/>
      <c r="F598" s="32"/>
      <c r="R598" s="34"/>
      <c r="S598" s="34"/>
      <c r="T598" s="35"/>
      <c r="U598" s="34"/>
      <c r="V598" s="34"/>
      <c r="W598" s="34"/>
      <c r="X598" s="36"/>
      <c r="Y598" s="34"/>
      <c r="Z598" s="37"/>
      <c r="AA598" s="34"/>
      <c r="AB598" s="34"/>
      <c r="AC598" s="34"/>
    </row>
    <row r="599" spans="5:29" x14ac:dyDescent="0.25">
      <c r="E599" s="32"/>
      <c r="F599" s="32"/>
      <c r="R599" s="34"/>
      <c r="S599" s="34"/>
      <c r="T599" s="35"/>
      <c r="U599" s="34"/>
      <c r="V599" s="34"/>
      <c r="W599" s="34"/>
      <c r="X599" s="36"/>
      <c r="Y599" s="34"/>
      <c r="Z599" s="37"/>
      <c r="AA599" s="34"/>
      <c r="AB599" s="34"/>
      <c r="AC599" s="34"/>
    </row>
    <row r="600" spans="5:29" x14ac:dyDescent="0.25">
      <c r="E600" s="32"/>
      <c r="F600" s="32"/>
      <c r="R600" s="34"/>
      <c r="S600" s="34"/>
      <c r="T600" s="35"/>
      <c r="U600" s="34"/>
      <c r="V600" s="34"/>
      <c r="W600" s="34"/>
      <c r="X600" s="36"/>
      <c r="Y600" s="34"/>
      <c r="Z600" s="37"/>
      <c r="AA600" s="34"/>
      <c r="AB600" s="34"/>
      <c r="AC600" s="34"/>
    </row>
    <row r="601" spans="5:29" x14ac:dyDescent="0.25">
      <c r="E601" s="32"/>
      <c r="F601" s="32"/>
      <c r="R601" s="34"/>
      <c r="S601" s="34"/>
      <c r="T601" s="35"/>
      <c r="U601" s="34"/>
      <c r="V601" s="34"/>
      <c r="W601" s="34"/>
      <c r="X601" s="36"/>
      <c r="Y601" s="34"/>
      <c r="Z601" s="37"/>
      <c r="AA601" s="34"/>
      <c r="AB601" s="34"/>
      <c r="AC601" s="34"/>
    </row>
    <row r="602" spans="5:29" x14ac:dyDescent="0.25">
      <c r="E602" s="32"/>
      <c r="F602" s="32"/>
      <c r="R602" s="34"/>
      <c r="S602" s="34"/>
      <c r="T602" s="35"/>
      <c r="U602" s="34"/>
      <c r="V602" s="34"/>
      <c r="W602" s="34"/>
      <c r="X602" s="36"/>
      <c r="Y602" s="34"/>
      <c r="Z602" s="37"/>
      <c r="AA602" s="34"/>
      <c r="AB602" s="34"/>
      <c r="AC602" s="34"/>
    </row>
    <row r="603" spans="5:29" x14ac:dyDescent="0.25">
      <c r="E603" s="32"/>
      <c r="F603" s="32"/>
      <c r="R603" s="34"/>
      <c r="S603" s="34"/>
      <c r="T603" s="35"/>
      <c r="U603" s="34"/>
      <c r="V603" s="34"/>
      <c r="W603" s="34"/>
      <c r="X603" s="36"/>
      <c r="Y603" s="34"/>
      <c r="Z603" s="37"/>
      <c r="AA603" s="34"/>
      <c r="AB603" s="34"/>
      <c r="AC603" s="34"/>
    </row>
    <row r="604" spans="5:29" x14ac:dyDescent="0.25">
      <c r="E604" s="32"/>
      <c r="F604" s="32"/>
      <c r="R604" s="34"/>
      <c r="S604" s="34"/>
      <c r="T604" s="35"/>
      <c r="U604" s="34"/>
      <c r="V604" s="34"/>
      <c r="W604" s="34"/>
      <c r="X604" s="36"/>
      <c r="Y604" s="34"/>
      <c r="Z604" s="37"/>
      <c r="AA604" s="34"/>
      <c r="AB604" s="34"/>
      <c r="AC604" s="34"/>
    </row>
    <row r="605" spans="5:29" x14ac:dyDescent="0.25">
      <c r="E605" s="32"/>
      <c r="F605" s="32"/>
      <c r="R605" s="34"/>
      <c r="S605" s="34"/>
      <c r="T605" s="35"/>
      <c r="U605" s="34"/>
      <c r="V605" s="34"/>
      <c r="W605" s="34"/>
      <c r="X605" s="36"/>
      <c r="Y605" s="34"/>
      <c r="Z605" s="37"/>
      <c r="AA605" s="34"/>
      <c r="AB605" s="34"/>
      <c r="AC605" s="34"/>
    </row>
    <row r="606" spans="5:29" x14ac:dyDescent="0.25">
      <c r="E606" s="32"/>
      <c r="F606" s="32"/>
      <c r="R606" s="34"/>
      <c r="S606" s="34"/>
      <c r="T606" s="35"/>
      <c r="U606" s="34"/>
      <c r="V606" s="34"/>
      <c r="W606" s="34"/>
      <c r="X606" s="36"/>
      <c r="Y606" s="34"/>
      <c r="Z606" s="37"/>
      <c r="AA606" s="34"/>
      <c r="AB606" s="34"/>
      <c r="AC606" s="34"/>
    </row>
    <row r="607" spans="5:29" x14ac:dyDescent="0.25">
      <c r="E607" s="32"/>
      <c r="F607" s="32"/>
      <c r="R607" s="34"/>
      <c r="S607" s="34"/>
      <c r="T607" s="35"/>
      <c r="U607" s="34"/>
      <c r="V607" s="34"/>
      <c r="W607" s="34"/>
      <c r="X607" s="36"/>
      <c r="Y607" s="34"/>
      <c r="Z607" s="37"/>
      <c r="AA607" s="34"/>
      <c r="AB607" s="34"/>
      <c r="AC607" s="34"/>
    </row>
    <row r="608" spans="5:29" x14ac:dyDescent="0.25">
      <c r="E608" s="32"/>
      <c r="F608" s="32"/>
      <c r="R608" s="34"/>
      <c r="S608" s="34"/>
      <c r="T608" s="35"/>
      <c r="U608" s="34"/>
      <c r="V608" s="34"/>
      <c r="W608" s="34"/>
      <c r="X608" s="36"/>
      <c r="Y608" s="34"/>
      <c r="Z608" s="37"/>
      <c r="AA608" s="34"/>
      <c r="AB608" s="34"/>
      <c r="AC608" s="34"/>
    </row>
    <row r="609" spans="5:29" x14ac:dyDescent="0.25">
      <c r="E609" s="32"/>
      <c r="F609" s="32"/>
      <c r="R609" s="34"/>
      <c r="S609" s="34"/>
      <c r="T609" s="35"/>
      <c r="U609" s="34"/>
      <c r="V609" s="34"/>
      <c r="W609" s="34"/>
      <c r="X609" s="36"/>
      <c r="Y609" s="34"/>
      <c r="Z609" s="37"/>
      <c r="AA609" s="34"/>
      <c r="AB609" s="34"/>
      <c r="AC609" s="34"/>
    </row>
    <row r="610" spans="5:29" x14ac:dyDescent="0.25">
      <c r="E610" s="32"/>
      <c r="F610" s="32"/>
      <c r="R610" s="34"/>
      <c r="S610" s="34"/>
      <c r="T610" s="35"/>
      <c r="U610" s="34"/>
      <c r="V610" s="34"/>
      <c r="W610" s="34"/>
      <c r="X610" s="36"/>
      <c r="Y610" s="34"/>
      <c r="Z610" s="37"/>
      <c r="AA610" s="34"/>
      <c r="AB610" s="34"/>
      <c r="AC610" s="34"/>
    </row>
    <row r="611" spans="5:29" x14ac:dyDescent="0.25">
      <c r="E611" s="32"/>
      <c r="F611" s="32"/>
      <c r="R611" s="34"/>
      <c r="S611" s="34"/>
      <c r="T611" s="35"/>
      <c r="U611" s="34"/>
      <c r="V611" s="34"/>
      <c r="W611" s="34"/>
      <c r="X611" s="36"/>
      <c r="Y611" s="34"/>
      <c r="Z611" s="37"/>
      <c r="AA611" s="34"/>
      <c r="AB611" s="34"/>
      <c r="AC611" s="34"/>
    </row>
    <row r="612" spans="5:29" x14ac:dyDescent="0.25">
      <c r="E612" s="32"/>
      <c r="F612" s="32"/>
      <c r="R612" s="34"/>
      <c r="S612" s="34"/>
      <c r="T612" s="35"/>
      <c r="U612" s="34"/>
      <c r="V612" s="34"/>
      <c r="W612" s="34"/>
      <c r="X612" s="36"/>
      <c r="Y612" s="34"/>
      <c r="Z612" s="37"/>
      <c r="AA612" s="34"/>
      <c r="AB612" s="34"/>
      <c r="AC612" s="34"/>
    </row>
    <row r="613" spans="5:29" x14ac:dyDescent="0.25">
      <c r="E613" s="32"/>
      <c r="F613" s="32"/>
      <c r="R613" s="34"/>
      <c r="S613" s="34"/>
      <c r="T613" s="35"/>
      <c r="U613" s="34"/>
      <c r="V613" s="34"/>
      <c r="W613" s="34"/>
      <c r="X613" s="36"/>
      <c r="Y613" s="34"/>
      <c r="Z613" s="37"/>
      <c r="AA613" s="34"/>
      <c r="AB613" s="34"/>
      <c r="AC613" s="34"/>
    </row>
    <row r="614" spans="5:29" x14ac:dyDescent="0.25">
      <c r="E614" s="32"/>
      <c r="F614" s="32"/>
      <c r="R614" s="34"/>
      <c r="S614" s="34"/>
      <c r="T614" s="35"/>
      <c r="U614" s="34"/>
      <c r="V614" s="34"/>
      <c r="W614" s="34"/>
      <c r="X614" s="36"/>
      <c r="Y614" s="34"/>
      <c r="Z614" s="37"/>
      <c r="AA614" s="34"/>
      <c r="AB614" s="34"/>
      <c r="AC614" s="34"/>
    </row>
    <row r="615" spans="5:29" x14ac:dyDescent="0.25">
      <c r="E615" s="32"/>
      <c r="F615" s="32"/>
      <c r="R615" s="34"/>
      <c r="S615" s="34"/>
      <c r="T615" s="35"/>
      <c r="U615" s="34"/>
      <c r="V615" s="34"/>
      <c r="W615" s="34"/>
      <c r="X615" s="36"/>
      <c r="Y615" s="34"/>
      <c r="Z615" s="37"/>
      <c r="AA615" s="34"/>
      <c r="AB615" s="34"/>
      <c r="AC615" s="34"/>
    </row>
    <row r="616" spans="5:29" x14ac:dyDescent="0.25">
      <c r="E616" s="32"/>
      <c r="F616" s="32"/>
      <c r="R616" s="34"/>
      <c r="S616" s="34"/>
      <c r="T616" s="35"/>
      <c r="U616" s="34"/>
      <c r="V616" s="34"/>
      <c r="W616" s="34"/>
      <c r="X616" s="36"/>
      <c r="Y616" s="34"/>
      <c r="Z616" s="37"/>
      <c r="AA616" s="34"/>
      <c r="AB616" s="34"/>
      <c r="AC616" s="34"/>
    </row>
    <row r="617" spans="5:29" x14ac:dyDescent="0.25">
      <c r="E617" s="32"/>
      <c r="F617" s="32"/>
      <c r="R617" s="34"/>
      <c r="S617" s="34"/>
      <c r="T617" s="35"/>
      <c r="U617" s="34"/>
      <c r="V617" s="34"/>
      <c r="W617" s="34"/>
      <c r="X617" s="36"/>
      <c r="Y617" s="34"/>
      <c r="Z617" s="37"/>
      <c r="AA617" s="34"/>
      <c r="AB617" s="34"/>
      <c r="AC617" s="34"/>
    </row>
    <row r="618" spans="5:29" x14ac:dyDescent="0.25">
      <c r="E618" s="32"/>
      <c r="F618" s="32"/>
      <c r="R618" s="34"/>
      <c r="S618" s="34"/>
      <c r="T618" s="35"/>
      <c r="U618" s="34"/>
      <c r="V618" s="34"/>
      <c r="W618" s="34"/>
      <c r="X618" s="36"/>
      <c r="Y618" s="34"/>
      <c r="Z618" s="37"/>
      <c r="AA618" s="34"/>
      <c r="AB618" s="34"/>
      <c r="AC618" s="34"/>
    </row>
    <row r="619" spans="5:29" x14ac:dyDescent="0.25">
      <c r="E619" s="32"/>
      <c r="F619" s="32"/>
      <c r="R619" s="34"/>
      <c r="S619" s="34"/>
      <c r="T619" s="35"/>
      <c r="U619" s="34"/>
      <c r="V619" s="34"/>
      <c r="W619" s="34"/>
      <c r="X619" s="36"/>
      <c r="Y619" s="34"/>
      <c r="Z619" s="37"/>
      <c r="AA619" s="34"/>
      <c r="AB619" s="34"/>
      <c r="AC619" s="34"/>
    </row>
    <row r="620" spans="5:29" x14ac:dyDescent="0.25">
      <c r="E620" s="32"/>
      <c r="F620" s="32"/>
      <c r="R620" s="34"/>
      <c r="S620" s="34"/>
      <c r="T620" s="35"/>
      <c r="U620" s="34"/>
      <c r="V620" s="34"/>
      <c r="W620" s="34"/>
      <c r="X620" s="36"/>
      <c r="Y620" s="34"/>
      <c r="Z620" s="37"/>
      <c r="AA620" s="34"/>
      <c r="AB620" s="34"/>
      <c r="AC620" s="34"/>
    </row>
    <row r="621" spans="5:29" x14ac:dyDescent="0.25">
      <c r="E621" s="32"/>
      <c r="F621" s="32"/>
      <c r="R621" s="34"/>
      <c r="S621" s="34"/>
      <c r="T621" s="35"/>
      <c r="U621" s="34"/>
      <c r="V621" s="34"/>
      <c r="W621" s="34"/>
      <c r="X621" s="36"/>
      <c r="Y621" s="34"/>
      <c r="Z621" s="37"/>
      <c r="AA621" s="34"/>
      <c r="AB621" s="34"/>
      <c r="AC621" s="34"/>
    </row>
    <row r="622" spans="5:29" x14ac:dyDescent="0.25">
      <c r="E622" s="32"/>
      <c r="F622" s="32"/>
      <c r="R622" s="34"/>
      <c r="S622" s="34"/>
      <c r="T622" s="35"/>
      <c r="U622" s="34"/>
      <c r="V622" s="34"/>
      <c r="W622" s="34"/>
      <c r="X622" s="36"/>
      <c r="Y622" s="34"/>
      <c r="Z622" s="37"/>
      <c r="AA622" s="34"/>
      <c r="AB622" s="34"/>
      <c r="AC622" s="34"/>
    </row>
    <row r="623" spans="5:29" x14ac:dyDescent="0.25">
      <c r="E623" s="32"/>
      <c r="F623" s="32"/>
      <c r="R623" s="34"/>
      <c r="S623" s="34"/>
      <c r="T623" s="35"/>
      <c r="U623" s="34"/>
      <c r="V623" s="34"/>
      <c r="W623" s="34"/>
      <c r="X623" s="36"/>
      <c r="Y623" s="34"/>
      <c r="Z623" s="37"/>
      <c r="AA623" s="34"/>
      <c r="AB623" s="34"/>
      <c r="AC623" s="34"/>
    </row>
    <row r="624" spans="5:29" x14ac:dyDescent="0.25">
      <c r="E624" s="32"/>
      <c r="F624" s="32"/>
      <c r="R624" s="34"/>
      <c r="S624" s="34"/>
      <c r="T624" s="35"/>
      <c r="U624" s="34"/>
      <c r="V624" s="34"/>
      <c r="W624" s="34"/>
      <c r="X624" s="36"/>
      <c r="Y624" s="34"/>
      <c r="Z624" s="37"/>
      <c r="AA624" s="34"/>
      <c r="AB624" s="34"/>
      <c r="AC624" s="34"/>
    </row>
    <row r="625" spans="5:29" x14ac:dyDescent="0.25">
      <c r="E625" s="32"/>
      <c r="F625" s="32"/>
      <c r="R625" s="34"/>
      <c r="S625" s="34"/>
      <c r="T625" s="35"/>
      <c r="U625" s="34"/>
      <c r="V625" s="34"/>
      <c r="W625" s="34"/>
      <c r="X625" s="36"/>
      <c r="Y625" s="34"/>
      <c r="Z625" s="37"/>
      <c r="AA625" s="34"/>
      <c r="AB625" s="34"/>
      <c r="AC625" s="34"/>
    </row>
    <row r="626" spans="5:29" x14ac:dyDescent="0.25">
      <c r="E626" s="32"/>
      <c r="F626" s="32"/>
      <c r="R626" s="34"/>
      <c r="S626" s="34"/>
      <c r="T626" s="35"/>
      <c r="U626" s="34"/>
      <c r="V626" s="34"/>
      <c r="W626" s="34"/>
      <c r="X626" s="36"/>
      <c r="Y626" s="34"/>
      <c r="Z626" s="37"/>
      <c r="AA626" s="34"/>
      <c r="AB626" s="34"/>
      <c r="AC626" s="34"/>
    </row>
    <row r="627" spans="5:29" x14ac:dyDescent="0.25">
      <c r="E627" s="32"/>
      <c r="F627" s="32"/>
      <c r="R627" s="34"/>
      <c r="S627" s="34"/>
      <c r="T627" s="35"/>
      <c r="U627" s="34"/>
      <c r="V627" s="34"/>
      <c r="W627" s="34"/>
      <c r="X627" s="36"/>
      <c r="Y627" s="34"/>
      <c r="Z627" s="37"/>
      <c r="AA627" s="34"/>
      <c r="AB627" s="34"/>
      <c r="AC627" s="34"/>
    </row>
    <row r="628" spans="5:29" x14ac:dyDescent="0.25">
      <c r="E628" s="32"/>
      <c r="F628" s="32"/>
      <c r="R628" s="34"/>
      <c r="S628" s="34"/>
      <c r="T628" s="35"/>
      <c r="U628" s="34"/>
      <c r="V628" s="34"/>
      <c r="W628" s="34"/>
      <c r="X628" s="36"/>
      <c r="Y628" s="34"/>
      <c r="Z628" s="37"/>
      <c r="AA628" s="34"/>
      <c r="AB628" s="34"/>
      <c r="AC628" s="34"/>
    </row>
    <row r="629" spans="5:29" x14ac:dyDescent="0.25">
      <c r="E629" s="32"/>
      <c r="F629" s="32"/>
      <c r="R629" s="34"/>
      <c r="S629" s="34"/>
      <c r="T629" s="35"/>
      <c r="U629" s="34"/>
      <c r="V629" s="34"/>
      <c r="W629" s="34"/>
      <c r="X629" s="36"/>
      <c r="Y629" s="34"/>
      <c r="Z629" s="37"/>
      <c r="AA629" s="34"/>
      <c r="AB629" s="34"/>
      <c r="AC629" s="34"/>
    </row>
    <row r="630" spans="5:29" x14ac:dyDescent="0.25">
      <c r="E630" s="32"/>
      <c r="F630" s="32"/>
      <c r="R630" s="34"/>
      <c r="S630" s="34"/>
      <c r="T630" s="35"/>
      <c r="U630" s="34"/>
      <c r="V630" s="34"/>
      <c r="W630" s="34"/>
      <c r="X630" s="36"/>
      <c r="Y630" s="34"/>
      <c r="Z630" s="37"/>
      <c r="AA630" s="34"/>
      <c r="AB630" s="34"/>
      <c r="AC630" s="34"/>
    </row>
    <row r="631" spans="5:29" x14ac:dyDescent="0.25">
      <c r="E631" s="32"/>
      <c r="F631" s="32"/>
      <c r="R631" s="34"/>
      <c r="S631" s="34"/>
      <c r="T631" s="35"/>
      <c r="U631" s="34"/>
      <c r="V631" s="34"/>
      <c r="W631" s="34"/>
      <c r="X631" s="36"/>
      <c r="Y631" s="34"/>
      <c r="Z631" s="37"/>
      <c r="AA631" s="34"/>
      <c r="AB631" s="34"/>
      <c r="AC631" s="34"/>
    </row>
    <row r="632" spans="5:29" x14ac:dyDescent="0.25">
      <c r="E632" s="32"/>
      <c r="F632" s="32"/>
      <c r="R632" s="34"/>
      <c r="S632" s="34"/>
      <c r="T632" s="35"/>
      <c r="U632" s="34"/>
      <c r="V632" s="34"/>
      <c r="W632" s="34"/>
      <c r="X632" s="36"/>
      <c r="Y632" s="34"/>
      <c r="Z632" s="37"/>
      <c r="AA632" s="34"/>
      <c r="AB632" s="34"/>
      <c r="AC632" s="34"/>
    </row>
    <row r="633" spans="5:29" x14ac:dyDescent="0.25">
      <c r="E633" s="32"/>
      <c r="F633" s="32"/>
      <c r="R633" s="34"/>
      <c r="S633" s="34"/>
      <c r="T633" s="35"/>
      <c r="U633" s="34"/>
      <c r="V633" s="34"/>
      <c r="W633" s="34"/>
      <c r="X633" s="36"/>
      <c r="Y633" s="34"/>
      <c r="Z633" s="37"/>
      <c r="AA633" s="34"/>
      <c r="AB633" s="34"/>
      <c r="AC633" s="34"/>
    </row>
    <row r="634" spans="5:29" x14ac:dyDescent="0.25">
      <c r="E634" s="32"/>
      <c r="F634" s="32"/>
      <c r="R634" s="34"/>
      <c r="S634" s="34"/>
      <c r="T634" s="35"/>
      <c r="U634" s="34"/>
      <c r="V634" s="34"/>
      <c r="W634" s="34"/>
      <c r="X634" s="36"/>
      <c r="Y634" s="34"/>
      <c r="Z634" s="37"/>
      <c r="AA634" s="34"/>
      <c r="AB634" s="34"/>
      <c r="AC634" s="34"/>
    </row>
    <row r="635" spans="5:29" x14ac:dyDescent="0.25">
      <c r="E635" s="32"/>
      <c r="F635" s="32"/>
      <c r="R635" s="34"/>
      <c r="S635" s="34"/>
      <c r="T635" s="35"/>
      <c r="U635" s="34"/>
      <c r="V635" s="34"/>
      <c r="W635" s="34"/>
      <c r="X635" s="36"/>
      <c r="Y635" s="34"/>
      <c r="Z635" s="37"/>
      <c r="AA635" s="34"/>
      <c r="AB635" s="34"/>
      <c r="AC635" s="34"/>
    </row>
    <row r="636" spans="5:29" x14ac:dyDescent="0.25">
      <c r="E636" s="32"/>
      <c r="F636" s="32"/>
      <c r="R636" s="34"/>
      <c r="S636" s="34"/>
      <c r="T636" s="35"/>
      <c r="U636" s="34"/>
      <c r="V636" s="34"/>
      <c r="W636" s="34"/>
      <c r="X636" s="36"/>
      <c r="Y636" s="34"/>
      <c r="Z636" s="37"/>
      <c r="AA636" s="34"/>
      <c r="AB636" s="34"/>
      <c r="AC636" s="34"/>
    </row>
    <row r="637" spans="5:29" x14ac:dyDescent="0.25">
      <c r="E637" s="32"/>
      <c r="F637" s="32"/>
      <c r="R637" s="34"/>
      <c r="S637" s="34"/>
      <c r="T637" s="35"/>
      <c r="U637" s="34"/>
      <c r="V637" s="34"/>
      <c r="W637" s="34"/>
      <c r="X637" s="36"/>
      <c r="Y637" s="34"/>
      <c r="Z637" s="37"/>
      <c r="AA637" s="34"/>
      <c r="AB637" s="34"/>
      <c r="AC637" s="34"/>
    </row>
    <row r="638" spans="5:29" x14ac:dyDescent="0.25">
      <c r="E638" s="32"/>
      <c r="F638" s="32"/>
      <c r="R638" s="34"/>
      <c r="S638" s="34"/>
      <c r="T638" s="35"/>
      <c r="U638" s="34"/>
      <c r="V638" s="34"/>
      <c r="W638" s="34"/>
      <c r="X638" s="36"/>
      <c r="Y638" s="34"/>
      <c r="Z638" s="37"/>
      <c r="AA638" s="34"/>
      <c r="AB638" s="34"/>
      <c r="AC638" s="34"/>
    </row>
    <row r="639" spans="5:29" x14ac:dyDescent="0.25">
      <c r="E639" s="32"/>
      <c r="F639" s="32"/>
      <c r="R639" s="34"/>
      <c r="S639" s="34"/>
      <c r="T639" s="35"/>
      <c r="U639" s="34"/>
      <c r="V639" s="34"/>
      <c r="W639" s="34"/>
      <c r="X639" s="36"/>
      <c r="Y639" s="34"/>
      <c r="Z639" s="37"/>
      <c r="AA639" s="34"/>
      <c r="AB639" s="34"/>
      <c r="AC639" s="34"/>
    </row>
    <row r="640" spans="5:29" x14ac:dyDescent="0.25">
      <c r="E640" s="32"/>
      <c r="F640" s="32"/>
      <c r="R640" s="34"/>
      <c r="S640" s="34"/>
      <c r="T640" s="35"/>
      <c r="U640" s="34"/>
      <c r="V640" s="34"/>
      <c r="W640" s="34"/>
      <c r="X640" s="36"/>
      <c r="Y640" s="34"/>
      <c r="Z640" s="37"/>
      <c r="AA640" s="34"/>
      <c r="AB640" s="34"/>
      <c r="AC640" s="34"/>
    </row>
    <row r="641" spans="5:29" x14ac:dyDescent="0.25">
      <c r="E641" s="32"/>
      <c r="F641" s="32"/>
      <c r="R641" s="34"/>
      <c r="S641" s="34"/>
      <c r="T641" s="35"/>
      <c r="U641" s="34"/>
      <c r="V641" s="34"/>
      <c r="W641" s="34"/>
      <c r="X641" s="36"/>
      <c r="Y641" s="34"/>
      <c r="Z641" s="37"/>
      <c r="AA641" s="34"/>
      <c r="AB641" s="34"/>
      <c r="AC641" s="34"/>
    </row>
    <row r="642" spans="5:29" x14ac:dyDescent="0.25">
      <c r="E642" s="32"/>
      <c r="F642" s="32"/>
      <c r="R642" s="34"/>
      <c r="S642" s="34"/>
      <c r="T642" s="35"/>
      <c r="U642" s="34"/>
      <c r="V642" s="34"/>
      <c r="W642" s="34"/>
      <c r="X642" s="36"/>
      <c r="Y642" s="34"/>
      <c r="Z642" s="37"/>
      <c r="AA642" s="34"/>
      <c r="AB642" s="34"/>
      <c r="AC642" s="34"/>
    </row>
    <row r="643" spans="5:29" x14ac:dyDescent="0.25">
      <c r="E643" s="32"/>
      <c r="F643" s="32"/>
      <c r="R643" s="34"/>
      <c r="S643" s="34"/>
      <c r="T643" s="35"/>
      <c r="U643" s="34"/>
      <c r="V643" s="34"/>
      <c r="W643" s="34"/>
      <c r="X643" s="36"/>
      <c r="Y643" s="34"/>
      <c r="Z643" s="37"/>
      <c r="AA643" s="34"/>
      <c r="AB643" s="34"/>
      <c r="AC643" s="34"/>
    </row>
    <row r="644" spans="5:29" x14ac:dyDescent="0.25">
      <c r="E644" s="32"/>
      <c r="F644" s="32"/>
      <c r="R644" s="34"/>
      <c r="S644" s="34"/>
      <c r="T644" s="35"/>
      <c r="U644" s="34"/>
      <c r="V644" s="34"/>
      <c r="W644" s="34"/>
      <c r="X644" s="36"/>
      <c r="Y644" s="34"/>
      <c r="Z644" s="37"/>
      <c r="AA644" s="34"/>
      <c r="AB644" s="34"/>
      <c r="AC644" s="34"/>
    </row>
    <row r="645" spans="5:29" x14ac:dyDescent="0.25">
      <c r="E645" s="32"/>
      <c r="F645" s="32"/>
      <c r="R645" s="34"/>
      <c r="S645" s="34"/>
      <c r="T645" s="35"/>
      <c r="U645" s="34"/>
      <c r="V645" s="34"/>
      <c r="W645" s="34"/>
      <c r="X645" s="36"/>
      <c r="Y645" s="34"/>
      <c r="Z645" s="37"/>
      <c r="AA645" s="34"/>
      <c r="AB645" s="34"/>
      <c r="AC645" s="34"/>
    </row>
    <row r="646" spans="5:29" x14ac:dyDescent="0.25">
      <c r="E646" s="32"/>
      <c r="F646" s="32"/>
      <c r="R646" s="34"/>
      <c r="S646" s="34"/>
      <c r="T646" s="35"/>
      <c r="U646" s="34"/>
      <c r="V646" s="34"/>
      <c r="W646" s="34"/>
      <c r="X646" s="36"/>
      <c r="Y646" s="34"/>
      <c r="Z646" s="37"/>
      <c r="AA646" s="34"/>
      <c r="AB646" s="34"/>
      <c r="AC646" s="34"/>
    </row>
    <row r="647" spans="5:29" x14ac:dyDescent="0.25">
      <c r="E647" s="32"/>
      <c r="F647" s="32"/>
      <c r="R647" s="34"/>
      <c r="S647" s="34"/>
      <c r="T647" s="35"/>
      <c r="U647" s="34"/>
      <c r="V647" s="34"/>
      <c r="W647" s="34"/>
      <c r="X647" s="36"/>
      <c r="Y647" s="34"/>
      <c r="Z647" s="37"/>
      <c r="AA647" s="34"/>
      <c r="AB647" s="34"/>
      <c r="AC647" s="34"/>
    </row>
    <row r="648" spans="5:29" x14ac:dyDescent="0.25">
      <c r="E648" s="32"/>
      <c r="F648" s="32"/>
      <c r="R648" s="34"/>
      <c r="S648" s="34"/>
      <c r="T648" s="35"/>
      <c r="U648" s="34"/>
      <c r="V648" s="34"/>
      <c r="W648" s="34"/>
      <c r="X648" s="36"/>
      <c r="Y648" s="34"/>
      <c r="Z648" s="37"/>
      <c r="AA648" s="34"/>
      <c r="AB648" s="34"/>
      <c r="AC648" s="34"/>
    </row>
    <row r="649" spans="5:29" x14ac:dyDescent="0.25">
      <c r="E649" s="32"/>
      <c r="F649" s="32"/>
      <c r="R649" s="34"/>
      <c r="S649" s="34"/>
      <c r="T649" s="35"/>
      <c r="U649" s="34"/>
      <c r="V649" s="34"/>
      <c r="W649" s="34"/>
      <c r="X649" s="36"/>
      <c r="Y649" s="34"/>
      <c r="Z649" s="37"/>
      <c r="AA649" s="34"/>
      <c r="AB649" s="34"/>
      <c r="AC649" s="34"/>
    </row>
    <row r="650" spans="5:29" x14ac:dyDescent="0.25">
      <c r="E650" s="32"/>
      <c r="F650" s="32"/>
      <c r="R650" s="34"/>
      <c r="S650" s="34"/>
      <c r="T650" s="35"/>
      <c r="U650" s="34"/>
      <c r="V650" s="34"/>
      <c r="W650" s="34"/>
      <c r="X650" s="36"/>
      <c r="Y650" s="34"/>
      <c r="Z650" s="37"/>
      <c r="AA650" s="34"/>
      <c r="AB650" s="34"/>
      <c r="AC650" s="34"/>
    </row>
    <row r="651" spans="5:29" x14ac:dyDescent="0.25">
      <c r="E651" s="32"/>
      <c r="F651" s="32"/>
      <c r="R651" s="34"/>
      <c r="S651" s="34"/>
      <c r="T651" s="35"/>
      <c r="U651" s="34"/>
      <c r="V651" s="34"/>
      <c r="W651" s="34"/>
      <c r="X651" s="36"/>
      <c r="Y651" s="34"/>
      <c r="Z651" s="37"/>
      <c r="AA651" s="34"/>
      <c r="AB651" s="34"/>
      <c r="AC651" s="34"/>
    </row>
    <row r="652" spans="5:29" x14ac:dyDescent="0.25">
      <c r="E652" s="32"/>
      <c r="F652" s="32"/>
      <c r="R652" s="34"/>
      <c r="S652" s="34"/>
      <c r="T652" s="35"/>
      <c r="U652" s="34"/>
      <c r="V652" s="34"/>
      <c r="W652" s="34"/>
      <c r="X652" s="36"/>
      <c r="Y652" s="34"/>
      <c r="Z652" s="37"/>
      <c r="AA652" s="34"/>
      <c r="AB652" s="34"/>
      <c r="AC652" s="34"/>
    </row>
    <row r="653" spans="5:29" x14ac:dyDescent="0.25">
      <c r="E653" s="32"/>
      <c r="F653" s="32"/>
      <c r="R653" s="34"/>
      <c r="S653" s="34"/>
      <c r="T653" s="35"/>
      <c r="U653" s="34"/>
      <c r="V653" s="34"/>
      <c r="W653" s="34"/>
      <c r="X653" s="36"/>
      <c r="Y653" s="34"/>
      <c r="Z653" s="37"/>
      <c r="AA653" s="34"/>
      <c r="AB653" s="34"/>
      <c r="AC653" s="34"/>
    </row>
    <row r="654" spans="5:29" x14ac:dyDescent="0.25">
      <c r="E654" s="32"/>
      <c r="F654" s="32"/>
      <c r="R654" s="34"/>
      <c r="S654" s="34"/>
      <c r="T654" s="35"/>
      <c r="U654" s="34"/>
      <c r="V654" s="34"/>
      <c r="W654" s="34"/>
      <c r="X654" s="36"/>
      <c r="Y654" s="34"/>
      <c r="Z654" s="37"/>
      <c r="AA654" s="34"/>
      <c r="AB654" s="34"/>
      <c r="AC654" s="34"/>
    </row>
    <row r="655" spans="5:29" x14ac:dyDescent="0.25">
      <c r="E655" s="32"/>
      <c r="F655" s="32"/>
      <c r="R655" s="34"/>
      <c r="S655" s="34"/>
      <c r="T655" s="35"/>
      <c r="U655" s="34"/>
      <c r="V655" s="34"/>
      <c r="W655" s="34"/>
      <c r="X655" s="36"/>
      <c r="Y655" s="34"/>
      <c r="Z655" s="37"/>
      <c r="AA655" s="34"/>
      <c r="AB655" s="34"/>
      <c r="AC655" s="34"/>
    </row>
    <row r="656" spans="5:29" x14ac:dyDescent="0.25">
      <c r="E656" s="32"/>
      <c r="F656" s="32"/>
      <c r="R656" s="34"/>
      <c r="S656" s="34"/>
      <c r="T656" s="35"/>
      <c r="U656" s="34"/>
      <c r="V656" s="34"/>
      <c r="W656" s="34"/>
      <c r="X656" s="36"/>
      <c r="Y656" s="34"/>
      <c r="Z656" s="37"/>
      <c r="AA656" s="34"/>
      <c r="AB656" s="34"/>
      <c r="AC656" s="34"/>
    </row>
    <row r="657" spans="5:29" x14ac:dyDescent="0.25">
      <c r="E657" s="32"/>
      <c r="F657" s="32"/>
      <c r="R657" s="34"/>
      <c r="S657" s="34"/>
      <c r="T657" s="35"/>
      <c r="U657" s="34"/>
      <c r="V657" s="34"/>
      <c r="W657" s="34"/>
      <c r="X657" s="36"/>
      <c r="Y657" s="34"/>
      <c r="Z657" s="37"/>
      <c r="AA657" s="34"/>
      <c r="AB657" s="34"/>
      <c r="AC657" s="34"/>
    </row>
    <row r="658" spans="5:29" x14ac:dyDescent="0.25">
      <c r="E658" s="32"/>
      <c r="F658" s="32"/>
      <c r="R658" s="34"/>
      <c r="S658" s="34"/>
      <c r="T658" s="35"/>
      <c r="U658" s="34"/>
      <c r="V658" s="34"/>
      <c r="W658" s="34"/>
      <c r="X658" s="36"/>
      <c r="Y658" s="34"/>
      <c r="Z658" s="37"/>
      <c r="AA658" s="34"/>
      <c r="AB658" s="34"/>
      <c r="AC658" s="34"/>
    </row>
    <row r="659" spans="5:29" x14ac:dyDescent="0.25">
      <c r="E659" s="32"/>
      <c r="F659" s="32"/>
      <c r="R659" s="34"/>
      <c r="S659" s="34"/>
      <c r="T659" s="35"/>
      <c r="U659" s="34"/>
      <c r="V659" s="34"/>
      <c r="W659" s="34"/>
      <c r="X659" s="36"/>
      <c r="Y659" s="34"/>
      <c r="Z659" s="37"/>
      <c r="AA659" s="34"/>
      <c r="AB659" s="34"/>
      <c r="AC659" s="34"/>
    </row>
    <row r="660" spans="5:29" x14ac:dyDescent="0.25">
      <c r="E660" s="32"/>
      <c r="F660" s="32"/>
      <c r="R660" s="34"/>
      <c r="S660" s="34"/>
      <c r="T660" s="35"/>
      <c r="U660" s="34"/>
      <c r="V660" s="34"/>
      <c r="W660" s="34"/>
      <c r="X660" s="36"/>
      <c r="Y660" s="34"/>
      <c r="Z660" s="37"/>
      <c r="AA660" s="34"/>
      <c r="AB660" s="34"/>
      <c r="AC660" s="34"/>
    </row>
    <row r="661" spans="5:29" x14ac:dyDescent="0.25">
      <c r="E661" s="32"/>
      <c r="F661" s="32"/>
      <c r="R661" s="34"/>
      <c r="S661" s="34"/>
      <c r="T661" s="35"/>
      <c r="U661" s="34"/>
      <c r="V661" s="34"/>
      <c r="W661" s="34"/>
      <c r="X661" s="36"/>
      <c r="Y661" s="34"/>
      <c r="Z661" s="37"/>
      <c r="AA661" s="34"/>
      <c r="AB661" s="34"/>
      <c r="AC661" s="34"/>
    </row>
    <row r="662" spans="5:29" x14ac:dyDescent="0.25">
      <c r="E662" s="32"/>
      <c r="F662" s="32"/>
      <c r="R662" s="34"/>
      <c r="S662" s="34"/>
      <c r="T662" s="35"/>
      <c r="U662" s="34"/>
      <c r="V662" s="34"/>
      <c r="W662" s="34"/>
      <c r="X662" s="36"/>
      <c r="Y662" s="34"/>
      <c r="Z662" s="37"/>
      <c r="AA662" s="34"/>
      <c r="AB662" s="34"/>
      <c r="AC662" s="34"/>
    </row>
    <row r="663" spans="5:29" x14ac:dyDescent="0.25">
      <c r="E663" s="32"/>
      <c r="F663" s="32"/>
      <c r="R663" s="34"/>
      <c r="S663" s="34"/>
      <c r="T663" s="35"/>
      <c r="U663" s="34"/>
      <c r="V663" s="34"/>
      <c r="W663" s="34"/>
      <c r="X663" s="36"/>
      <c r="Y663" s="34"/>
      <c r="Z663" s="37"/>
      <c r="AA663" s="34"/>
      <c r="AB663" s="34"/>
      <c r="AC663" s="34"/>
    </row>
    <row r="664" spans="5:29" x14ac:dyDescent="0.25">
      <c r="E664" s="32"/>
      <c r="F664" s="32"/>
      <c r="R664" s="34"/>
      <c r="S664" s="34"/>
      <c r="T664" s="35"/>
      <c r="U664" s="34"/>
      <c r="V664" s="34"/>
      <c r="W664" s="34"/>
      <c r="X664" s="36"/>
      <c r="Y664" s="34"/>
      <c r="Z664" s="37"/>
      <c r="AA664" s="34"/>
      <c r="AB664" s="34"/>
      <c r="AC664" s="34"/>
    </row>
    <row r="665" spans="5:29" x14ac:dyDescent="0.25">
      <c r="E665" s="32"/>
      <c r="F665" s="32"/>
      <c r="R665" s="34"/>
      <c r="S665" s="34"/>
      <c r="T665" s="35"/>
      <c r="U665" s="34"/>
      <c r="V665" s="34"/>
      <c r="W665" s="34"/>
      <c r="X665" s="36"/>
      <c r="Y665" s="34"/>
      <c r="Z665" s="37"/>
      <c r="AA665" s="34"/>
      <c r="AB665" s="34"/>
      <c r="AC665" s="34"/>
    </row>
    <row r="666" spans="5:29" x14ac:dyDescent="0.25">
      <c r="E666" s="32"/>
      <c r="F666" s="32"/>
      <c r="R666" s="34"/>
      <c r="S666" s="34"/>
      <c r="T666" s="35"/>
      <c r="U666" s="34"/>
      <c r="V666" s="34"/>
      <c r="W666" s="34"/>
      <c r="X666" s="36"/>
      <c r="Y666" s="34"/>
      <c r="Z666" s="37"/>
      <c r="AA666" s="34"/>
      <c r="AB666" s="34"/>
      <c r="AC666" s="34"/>
    </row>
    <row r="667" spans="5:29" x14ac:dyDescent="0.25">
      <c r="E667" s="32"/>
      <c r="F667" s="32"/>
      <c r="R667" s="34"/>
      <c r="S667" s="34"/>
      <c r="T667" s="35"/>
      <c r="U667" s="34"/>
      <c r="V667" s="34"/>
      <c r="W667" s="34"/>
      <c r="X667" s="36"/>
      <c r="Y667" s="34"/>
      <c r="Z667" s="37"/>
      <c r="AA667" s="34"/>
      <c r="AB667" s="34"/>
      <c r="AC667" s="34"/>
    </row>
    <row r="668" spans="5:29" x14ac:dyDescent="0.25">
      <c r="E668" s="32"/>
      <c r="F668" s="32"/>
      <c r="R668" s="34"/>
      <c r="S668" s="34"/>
      <c r="T668" s="35"/>
      <c r="U668" s="34"/>
      <c r="V668" s="34"/>
      <c r="W668" s="34"/>
      <c r="X668" s="36"/>
      <c r="Y668" s="34"/>
      <c r="Z668" s="37"/>
      <c r="AA668" s="34"/>
      <c r="AB668" s="34"/>
      <c r="AC668" s="34"/>
    </row>
    <row r="669" spans="5:29" x14ac:dyDescent="0.25">
      <c r="E669" s="32"/>
      <c r="F669" s="32"/>
      <c r="R669" s="34"/>
      <c r="S669" s="34"/>
      <c r="T669" s="35"/>
      <c r="U669" s="34"/>
      <c r="V669" s="34"/>
      <c r="W669" s="34"/>
      <c r="X669" s="36"/>
      <c r="Y669" s="34"/>
      <c r="Z669" s="37"/>
      <c r="AA669" s="34"/>
      <c r="AB669" s="34"/>
      <c r="AC669" s="34"/>
    </row>
    <row r="670" spans="5:29" x14ac:dyDescent="0.25">
      <c r="E670" s="32"/>
      <c r="F670" s="32"/>
      <c r="R670" s="34"/>
      <c r="S670" s="34"/>
      <c r="T670" s="35"/>
      <c r="U670" s="34"/>
      <c r="V670" s="34"/>
      <c r="W670" s="34"/>
      <c r="X670" s="36"/>
      <c r="Y670" s="34"/>
      <c r="Z670" s="37"/>
      <c r="AA670" s="34"/>
      <c r="AB670" s="34"/>
      <c r="AC670" s="34"/>
    </row>
    <row r="671" spans="5:29" x14ac:dyDescent="0.25">
      <c r="E671" s="32"/>
      <c r="F671" s="32"/>
      <c r="R671" s="34"/>
      <c r="S671" s="34"/>
      <c r="T671" s="35"/>
      <c r="U671" s="34"/>
      <c r="V671" s="34"/>
      <c r="W671" s="34"/>
      <c r="X671" s="36"/>
      <c r="Y671" s="34"/>
      <c r="Z671" s="37"/>
      <c r="AA671" s="34"/>
      <c r="AB671" s="34"/>
      <c r="AC671" s="34"/>
    </row>
    <row r="672" spans="5:29" x14ac:dyDescent="0.25">
      <c r="E672" s="32"/>
      <c r="F672" s="32"/>
      <c r="R672" s="34"/>
      <c r="S672" s="34"/>
      <c r="T672" s="35"/>
      <c r="U672" s="34"/>
      <c r="V672" s="34"/>
      <c r="W672" s="34"/>
      <c r="X672" s="36"/>
      <c r="Y672" s="34"/>
      <c r="Z672" s="37"/>
      <c r="AA672" s="34"/>
      <c r="AB672" s="34"/>
      <c r="AC672" s="34"/>
    </row>
    <row r="673" spans="5:29" x14ac:dyDescent="0.25">
      <c r="E673" s="32"/>
      <c r="F673" s="32"/>
      <c r="R673" s="34"/>
      <c r="S673" s="34"/>
      <c r="T673" s="35"/>
      <c r="U673" s="34"/>
      <c r="V673" s="34"/>
      <c r="W673" s="34"/>
      <c r="X673" s="36"/>
      <c r="Y673" s="34"/>
      <c r="Z673" s="37"/>
      <c r="AA673" s="34"/>
      <c r="AB673" s="34"/>
      <c r="AC673" s="34"/>
    </row>
    <row r="674" spans="5:29" x14ac:dyDescent="0.25">
      <c r="E674" s="32"/>
      <c r="F674" s="32"/>
      <c r="R674" s="34"/>
      <c r="S674" s="34"/>
      <c r="T674" s="35"/>
      <c r="U674" s="34"/>
      <c r="V674" s="34"/>
      <c r="W674" s="34"/>
      <c r="X674" s="36"/>
      <c r="Y674" s="34"/>
      <c r="Z674" s="37"/>
      <c r="AA674" s="34"/>
      <c r="AB674" s="34"/>
      <c r="AC674" s="34"/>
    </row>
    <row r="675" spans="5:29" x14ac:dyDescent="0.25">
      <c r="E675" s="32"/>
      <c r="F675" s="32"/>
      <c r="R675" s="34"/>
      <c r="S675" s="34"/>
      <c r="T675" s="35"/>
      <c r="U675" s="34"/>
      <c r="V675" s="34"/>
      <c r="W675" s="34"/>
      <c r="X675" s="36"/>
      <c r="Y675" s="34"/>
      <c r="Z675" s="37"/>
      <c r="AA675" s="34"/>
      <c r="AB675" s="34"/>
      <c r="AC675" s="34"/>
    </row>
    <row r="676" spans="5:29" x14ac:dyDescent="0.25">
      <c r="E676" s="32"/>
      <c r="F676" s="32"/>
      <c r="R676" s="34"/>
      <c r="S676" s="34"/>
      <c r="T676" s="35"/>
      <c r="U676" s="34"/>
      <c r="V676" s="34"/>
      <c r="W676" s="34"/>
      <c r="X676" s="36"/>
      <c r="Y676" s="34"/>
      <c r="Z676" s="37"/>
      <c r="AA676" s="34"/>
      <c r="AB676" s="34"/>
      <c r="AC676" s="34"/>
    </row>
    <row r="677" spans="5:29" x14ac:dyDescent="0.25">
      <c r="E677" s="32"/>
      <c r="F677" s="32"/>
      <c r="R677" s="34"/>
      <c r="S677" s="34"/>
      <c r="T677" s="35"/>
      <c r="U677" s="34"/>
      <c r="V677" s="34"/>
      <c r="W677" s="34"/>
      <c r="X677" s="36"/>
      <c r="Y677" s="34"/>
      <c r="Z677" s="37"/>
      <c r="AA677" s="34"/>
      <c r="AB677" s="34"/>
      <c r="AC677" s="34"/>
    </row>
    <row r="678" spans="5:29" x14ac:dyDescent="0.25">
      <c r="E678" s="32"/>
      <c r="F678" s="32"/>
      <c r="R678" s="34"/>
      <c r="S678" s="34"/>
      <c r="T678" s="35"/>
      <c r="U678" s="34"/>
      <c r="V678" s="34"/>
      <c r="W678" s="34"/>
      <c r="X678" s="36"/>
      <c r="Y678" s="34"/>
      <c r="Z678" s="37"/>
      <c r="AA678" s="34"/>
      <c r="AB678" s="34"/>
      <c r="AC678" s="34"/>
    </row>
    <row r="679" spans="5:29" x14ac:dyDescent="0.25">
      <c r="E679" s="32"/>
      <c r="F679" s="32"/>
      <c r="R679" s="34"/>
      <c r="S679" s="34"/>
      <c r="T679" s="35"/>
      <c r="U679" s="34"/>
      <c r="V679" s="34"/>
      <c r="W679" s="34"/>
      <c r="X679" s="36"/>
      <c r="Y679" s="34"/>
      <c r="Z679" s="37"/>
      <c r="AA679" s="34"/>
      <c r="AB679" s="34"/>
      <c r="AC679" s="34"/>
    </row>
    <row r="680" spans="5:29" x14ac:dyDescent="0.25">
      <c r="E680" s="32"/>
      <c r="F680" s="32"/>
      <c r="R680" s="34"/>
      <c r="S680" s="34"/>
      <c r="T680" s="35"/>
      <c r="U680" s="34"/>
      <c r="V680" s="34"/>
      <c r="W680" s="34"/>
      <c r="X680" s="36"/>
      <c r="Y680" s="34"/>
      <c r="Z680" s="37"/>
      <c r="AA680" s="34"/>
      <c r="AB680" s="34"/>
      <c r="AC680" s="34"/>
    </row>
    <row r="681" spans="5:29" x14ac:dyDescent="0.25">
      <c r="E681" s="32"/>
      <c r="F681" s="32"/>
      <c r="R681" s="34"/>
      <c r="S681" s="34"/>
      <c r="T681" s="35"/>
      <c r="U681" s="34"/>
      <c r="V681" s="34"/>
      <c r="W681" s="34"/>
      <c r="X681" s="36"/>
      <c r="Y681" s="34"/>
      <c r="Z681" s="37"/>
      <c r="AA681" s="34"/>
      <c r="AB681" s="34"/>
      <c r="AC681" s="34"/>
    </row>
    <row r="682" spans="5:29" x14ac:dyDescent="0.25">
      <c r="E682" s="32"/>
      <c r="F682" s="32"/>
      <c r="R682" s="34"/>
      <c r="S682" s="34"/>
      <c r="T682" s="35"/>
      <c r="U682" s="34"/>
      <c r="V682" s="34"/>
      <c r="W682" s="34"/>
      <c r="X682" s="36"/>
      <c r="Y682" s="34"/>
      <c r="Z682" s="37"/>
      <c r="AA682" s="34"/>
      <c r="AB682" s="34"/>
      <c r="AC682" s="34"/>
    </row>
    <row r="683" spans="5:29" x14ac:dyDescent="0.25">
      <c r="E683" s="32"/>
      <c r="F683" s="32"/>
      <c r="R683" s="34"/>
      <c r="S683" s="34"/>
      <c r="T683" s="35"/>
      <c r="U683" s="34"/>
      <c r="V683" s="34"/>
      <c r="W683" s="34"/>
      <c r="X683" s="36"/>
      <c r="Y683" s="34"/>
      <c r="Z683" s="37"/>
      <c r="AA683" s="34"/>
      <c r="AB683" s="34"/>
      <c r="AC683" s="34"/>
    </row>
    <row r="684" spans="5:29" x14ac:dyDescent="0.25">
      <c r="E684" s="32"/>
      <c r="F684" s="32"/>
      <c r="R684" s="34"/>
      <c r="S684" s="34"/>
      <c r="T684" s="35"/>
      <c r="U684" s="34"/>
      <c r="V684" s="34"/>
      <c r="W684" s="34"/>
      <c r="X684" s="36"/>
      <c r="Y684" s="34"/>
      <c r="Z684" s="37"/>
      <c r="AA684" s="34"/>
      <c r="AB684" s="34"/>
      <c r="AC684" s="34"/>
    </row>
    <row r="685" spans="5:29" x14ac:dyDescent="0.25">
      <c r="E685" s="32"/>
      <c r="F685" s="32"/>
      <c r="R685" s="34"/>
      <c r="S685" s="34"/>
      <c r="T685" s="35"/>
      <c r="U685" s="34"/>
      <c r="V685" s="34"/>
      <c r="W685" s="34"/>
      <c r="X685" s="36"/>
      <c r="Y685" s="34"/>
      <c r="Z685" s="37"/>
      <c r="AA685" s="34"/>
      <c r="AB685" s="34"/>
      <c r="AC685" s="34"/>
    </row>
    <row r="686" spans="5:29" x14ac:dyDescent="0.25">
      <c r="E686" s="32"/>
      <c r="F686" s="32"/>
      <c r="R686" s="34"/>
      <c r="S686" s="34"/>
      <c r="T686" s="35"/>
      <c r="U686" s="34"/>
      <c r="V686" s="34"/>
      <c r="W686" s="34"/>
      <c r="X686" s="36"/>
      <c r="Y686" s="34"/>
      <c r="Z686" s="37"/>
      <c r="AA686" s="34"/>
      <c r="AB686" s="34"/>
      <c r="AC686" s="34"/>
    </row>
    <row r="687" spans="5:29" x14ac:dyDescent="0.25">
      <c r="E687" s="32"/>
      <c r="F687" s="32"/>
      <c r="R687" s="34"/>
      <c r="S687" s="34"/>
      <c r="T687" s="35"/>
      <c r="U687" s="34"/>
      <c r="V687" s="34"/>
      <c r="W687" s="34"/>
      <c r="X687" s="36"/>
      <c r="Y687" s="34"/>
      <c r="Z687" s="37"/>
      <c r="AA687" s="34"/>
      <c r="AB687" s="34"/>
      <c r="AC687" s="34"/>
    </row>
    <row r="688" spans="5:29" x14ac:dyDescent="0.25">
      <c r="E688" s="32"/>
      <c r="F688" s="32"/>
      <c r="R688" s="34"/>
      <c r="S688" s="34"/>
      <c r="T688" s="35"/>
      <c r="U688" s="34"/>
      <c r="V688" s="34"/>
      <c r="W688" s="34"/>
      <c r="X688" s="36"/>
      <c r="Y688" s="34"/>
      <c r="Z688" s="37"/>
      <c r="AA688" s="34"/>
      <c r="AB688" s="34"/>
      <c r="AC688" s="34"/>
    </row>
    <row r="689" spans="5:29" x14ac:dyDescent="0.25">
      <c r="E689" s="32"/>
      <c r="F689" s="32"/>
      <c r="R689" s="34"/>
      <c r="S689" s="34"/>
      <c r="T689" s="35"/>
      <c r="U689" s="34"/>
      <c r="V689" s="34"/>
      <c r="W689" s="34"/>
      <c r="X689" s="36"/>
      <c r="Y689" s="34"/>
      <c r="Z689" s="37"/>
      <c r="AA689" s="34"/>
      <c r="AB689" s="34"/>
      <c r="AC689" s="34"/>
    </row>
    <row r="690" spans="5:29" x14ac:dyDescent="0.25">
      <c r="E690" s="32"/>
      <c r="F690" s="32"/>
      <c r="R690" s="34"/>
      <c r="S690" s="34"/>
      <c r="T690" s="35"/>
      <c r="U690" s="34"/>
      <c r="V690" s="34"/>
      <c r="W690" s="34"/>
      <c r="X690" s="36"/>
      <c r="Y690" s="34"/>
      <c r="Z690" s="37"/>
      <c r="AA690" s="34"/>
      <c r="AB690" s="34"/>
      <c r="AC690" s="34"/>
    </row>
    <row r="691" spans="5:29" x14ac:dyDescent="0.25">
      <c r="E691" s="32"/>
      <c r="F691" s="32"/>
      <c r="R691" s="34"/>
      <c r="S691" s="34"/>
      <c r="T691" s="35"/>
      <c r="U691" s="34"/>
      <c r="V691" s="34"/>
      <c r="W691" s="34"/>
      <c r="X691" s="36"/>
      <c r="Y691" s="34"/>
      <c r="Z691" s="37"/>
      <c r="AA691" s="34"/>
      <c r="AB691" s="34"/>
      <c r="AC691" s="34"/>
    </row>
    <row r="692" spans="5:29" x14ac:dyDescent="0.25">
      <c r="E692" s="32"/>
      <c r="F692" s="32"/>
      <c r="R692" s="34"/>
      <c r="S692" s="34"/>
      <c r="T692" s="35"/>
      <c r="U692" s="34"/>
      <c r="V692" s="34"/>
      <c r="W692" s="34"/>
      <c r="X692" s="36"/>
      <c r="Y692" s="34"/>
      <c r="Z692" s="37"/>
      <c r="AA692" s="34"/>
      <c r="AB692" s="34"/>
      <c r="AC692" s="34"/>
    </row>
    <row r="693" spans="5:29" x14ac:dyDescent="0.25">
      <c r="E693" s="32"/>
      <c r="F693" s="32"/>
      <c r="R693" s="34"/>
      <c r="S693" s="34"/>
      <c r="T693" s="35"/>
      <c r="U693" s="34"/>
      <c r="V693" s="34"/>
      <c r="W693" s="34"/>
      <c r="X693" s="36"/>
      <c r="Y693" s="34"/>
      <c r="Z693" s="37"/>
      <c r="AA693" s="34"/>
      <c r="AB693" s="34"/>
      <c r="AC693" s="34"/>
    </row>
    <row r="694" spans="5:29" x14ac:dyDescent="0.25">
      <c r="E694" s="32"/>
      <c r="F694" s="32"/>
      <c r="R694" s="34"/>
      <c r="S694" s="34"/>
      <c r="T694" s="35"/>
      <c r="U694" s="34"/>
      <c r="V694" s="34"/>
      <c r="W694" s="34"/>
      <c r="X694" s="36"/>
      <c r="Y694" s="34"/>
      <c r="Z694" s="37"/>
      <c r="AA694" s="34"/>
      <c r="AB694" s="34"/>
      <c r="AC694" s="34"/>
    </row>
    <row r="695" spans="5:29" x14ac:dyDescent="0.25">
      <c r="E695" s="32"/>
      <c r="F695" s="32"/>
      <c r="R695" s="34"/>
      <c r="S695" s="34"/>
      <c r="T695" s="35"/>
      <c r="U695" s="34"/>
      <c r="V695" s="34"/>
      <c r="W695" s="34"/>
      <c r="X695" s="36"/>
      <c r="Y695" s="34"/>
      <c r="Z695" s="37"/>
      <c r="AA695" s="34"/>
      <c r="AB695" s="34"/>
      <c r="AC695" s="34"/>
    </row>
    <row r="696" spans="5:29" x14ac:dyDescent="0.25">
      <c r="E696" s="32"/>
      <c r="F696" s="32"/>
      <c r="R696" s="34"/>
      <c r="S696" s="34"/>
      <c r="T696" s="35"/>
      <c r="U696" s="34"/>
      <c r="V696" s="34"/>
      <c r="W696" s="34"/>
      <c r="X696" s="36"/>
      <c r="Y696" s="34"/>
      <c r="Z696" s="37"/>
      <c r="AA696" s="34"/>
      <c r="AB696" s="34"/>
      <c r="AC696" s="34"/>
    </row>
    <row r="697" spans="5:29" x14ac:dyDescent="0.25">
      <c r="E697" s="32"/>
      <c r="F697" s="32"/>
      <c r="R697" s="34"/>
      <c r="S697" s="34"/>
      <c r="T697" s="35"/>
      <c r="U697" s="34"/>
      <c r="V697" s="34"/>
      <c r="W697" s="34"/>
      <c r="X697" s="36"/>
      <c r="Y697" s="34"/>
      <c r="Z697" s="37"/>
      <c r="AA697" s="34"/>
      <c r="AB697" s="34"/>
      <c r="AC697" s="34"/>
    </row>
    <row r="698" spans="5:29" x14ac:dyDescent="0.25">
      <c r="E698" s="32"/>
      <c r="F698" s="32"/>
      <c r="R698" s="34"/>
      <c r="S698" s="34"/>
      <c r="T698" s="35"/>
      <c r="U698" s="34"/>
      <c r="V698" s="34"/>
      <c r="W698" s="34"/>
      <c r="X698" s="36"/>
      <c r="Y698" s="34"/>
      <c r="Z698" s="37"/>
      <c r="AA698" s="34"/>
      <c r="AB698" s="34"/>
      <c r="AC698" s="34"/>
    </row>
    <row r="699" spans="5:29" x14ac:dyDescent="0.25">
      <c r="E699" s="32"/>
      <c r="F699" s="32"/>
      <c r="R699" s="34"/>
      <c r="S699" s="34"/>
      <c r="T699" s="35"/>
      <c r="U699" s="34"/>
      <c r="V699" s="34"/>
      <c r="W699" s="34"/>
      <c r="X699" s="36"/>
      <c r="Y699" s="34"/>
      <c r="Z699" s="37"/>
      <c r="AA699" s="34"/>
      <c r="AB699" s="34"/>
      <c r="AC699" s="34"/>
    </row>
    <row r="700" spans="5:29" x14ac:dyDescent="0.25">
      <c r="E700" s="32"/>
      <c r="F700" s="32"/>
      <c r="R700" s="34"/>
      <c r="S700" s="34"/>
      <c r="T700" s="35"/>
      <c r="U700" s="34"/>
      <c r="V700" s="34"/>
      <c r="W700" s="34"/>
      <c r="X700" s="36"/>
      <c r="Y700" s="34"/>
      <c r="Z700" s="37"/>
      <c r="AA700" s="34"/>
      <c r="AB700" s="34"/>
      <c r="AC700" s="34"/>
    </row>
    <row r="701" spans="5:29" x14ac:dyDescent="0.25">
      <c r="E701" s="32"/>
      <c r="F701" s="32"/>
      <c r="R701" s="34"/>
      <c r="S701" s="34"/>
      <c r="T701" s="35"/>
      <c r="U701" s="34"/>
      <c r="V701" s="34"/>
      <c r="W701" s="34"/>
      <c r="X701" s="36"/>
      <c r="Y701" s="34"/>
      <c r="Z701" s="37"/>
      <c r="AA701" s="34"/>
      <c r="AB701" s="34"/>
      <c r="AC701" s="34"/>
    </row>
    <row r="702" spans="5:29" x14ac:dyDescent="0.25">
      <c r="E702" s="32"/>
      <c r="F702" s="32"/>
      <c r="R702" s="34"/>
      <c r="S702" s="34"/>
      <c r="T702" s="35"/>
      <c r="U702" s="34"/>
      <c r="V702" s="34"/>
      <c r="W702" s="34"/>
      <c r="X702" s="36"/>
      <c r="Y702" s="34"/>
      <c r="Z702" s="37"/>
      <c r="AA702" s="34"/>
      <c r="AB702" s="34"/>
      <c r="AC702" s="34"/>
    </row>
    <row r="703" spans="5:29" x14ac:dyDescent="0.25">
      <c r="E703" s="32"/>
      <c r="F703" s="32"/>
      <c r="R703" s="34"/>
      <c r="S703" s="34"/>
      <c r="T703" s="35"/>
      <c r="U703" s="34"/>
      <c r="V703" s="34"/>
      <c r="W703" s="34"/>
      <c r="X703" s="36"/>
      <c r="Y703" s="34"/>
      <c r="Z703" s="37"/>
      <c r="AA703" s="34"/>
      <c r="AB703" s="34"/>
      <c r="AC703" s="34"/>
    </row>
    <row r="704" spans="5:29" x14ac:dyDescent="0.25">
      <c r="E704" s="32"/>
      <c r="F704" s="32"/>
      <c r="R704" s="34"/>
      <c r="S704" s="34"/>
      <c r="T704" s="35"/>
      <c r="U704" s="34"/>
      <c r="V704" s="34"/>
      <c r="W704" s="34"/>
      <c r="X704" s="36"/>
      <c r="Y704" s="34"/>
      <c r="Z704" s="37"/>
      <c r="AA704" s="34"/>
      <c r="AB704" s="34"/>
      <c r="AC704" s="34"/>
    </row>
    <row r="705" spans="5:29" x14ac:dyDescent="0.25">
      <c r="E705" s="32"/>
      <c r="F705" s="32"/>
      <c r="R705" s="34"/>
      <c r="S705" s="34"/>
      <c r="T705" s="35"/>
      <c r="U705" s="34"/>
      <c r="V705" s="34"/>
      <c r="W705" s="34"/>
      <c r="X705" s="36"/>
      <c r="Y705" s="34"/>
      <c r="Z705" s="37"/>
      <c r="AA705" s="34"/>
      <c r="AB705" s="34"/>
      <c r="AC705" s="34"/>
    </row>
    <row r="706" spans="5:29" x14ac:dyDescent="0.25">
      <c r="E706" s="32"/>
      <c r="F706" s="32"/>
      <c r="R706" s="34"/>
      <c r="S706" s="34"/>
      <c r="T706" s="35"/>
      <c r="U706" s="34"/>
      <c r="V706" s="34"/>
      <c r="W706" s="34"/>
      <c r="X706" s="36"/>
      <c r="Y706" s="34"/>
      <c r="Z706" s="37"/>
      <c r="AA706" s="34"/>
      <c r="AB706" s="34"/>
      <c r="AC706" s="34"/>
    </row>
    <row r="707" spans="5:29" x14ac:dyDescent="0.25">
      <c r="E707" s="32"/>
      <c r="F707" s="32"/>
      <c r="R707" s="34"/>
      <c r="S707" s="34"/>
      <c r="T707" s="35"/>
      <c r="U707" s="34"/>
      <c r="V707" s="34"/>
      <c r="W707" s="34"/>
      <c r="X707" s="36"/>
      <c r="Y707" s="34"/>
      <c r="Z707" s="37"/>
      <c r="AA707" s="34"/>
      <c r="AB707" s="34"/>
      <c r="AC707" s="34"/>
    </row>
    <row r="708" spans="5:29" x14ac:dyDescent="0.25">
      <c r="E708" s="32"/>
      <c r="F708" s="32"/>
      <c r="R708" s="34"/>
      <c r="S708" s="34"/>
      <c r="T708" s="35"/>
      <c r="U708" s="34"/>
      <c r="V708" s="34"/>
      <c r="W708" s="34"/>
      <c r="X708" s="36"/>
      <c r="Y708" s="34"/>
      <c r="Z708" s="37"/>
      <c r="AA708" s="34"/>
      <c r="AB708" s="34"/>
      <c r="AC708" s="34"/>
    </row>
    <row r="709" spans="5:29" x14ac:dyDescent="0.25">
      <c r="E709" s="32"/>
      <c r="F709" s="32"/>
      <c r="R709" s="34"/>
      <c r="S709" s="34"/>
      <c r="T709" s="35"/>
      <c r="U709" s="34"/>
      <c r="V709" s="34"/>
      <c r="W709" s="34"/>
      <c r="X709" s="36"/>
      <c r="Y709" s="34"/>
      <c r="Z709" s="37"/>
      <c r="AA709" s="34"/>
      <c r="AB709" s="34"/>
      <c r="AC709" s="34"/>
    </row>
    <row r="710" spans="5:29" x14ac:dyDescent="0.25">
      <c r="E710" s="32"/>
      <c r="F710" s="32"/>
      <c r="R710" s="34"/>
      <c r="S710" s="34"/>
      <c r="T710" s="35"/>
      <c r="U710" s="34"/>
      <c r="V710" s="34"/>
      <c r="W710" s="34"/>
      <c r="X710" s="36"/>
      <c r="Y710" s="34"/>
      <c r="Z710" s="37"/>
      <c r="AA710" s="34"/>
      <c r="AB710" s="34"/>
      <c r="AC710" s="34"/>
    </row>
    <row r="711" spans="5:29" x14ac:dyDescent="0.25">
      <c r="E711" s="32"/>
      <c r="F711" s="32"/>
      <c r="R711" s="34"/>
      <c r="S711" s="34"/>
      <c r="T711" s="35"/>
      <c r="U711" s="34"/>
      <c r="V711" s="34"/>
      <c r="W711" s="34"/>
      <c r="X711" s="36"/>
      <c r="Y711" s="34"/>
      <c r="Z711" s="37"/>
      <c r="AA711" s="34"/>
      <c r="AB711" s="34"/>
      <c r="AC711" s="34"/>
    </row>
    <row r="712" spans="5:29" x14ac:dyDescent="0.25">
      <c r="E712" s="32"/>
      <c r="F712" s="32"/>
      <c r="R712" s="34"/>
      <c r="S712" s="34"/>
      <c r="T712" s="35"/>
      <c r="U712" s="34"/>
      <c r="V712" s="34"/>
      <c r="W712" s="34"/>
      <c r="X712" s="36"/>
      <c r="Y712" s="34"/>
      <c r="Z712" s="37"/>
      <c r="AA712" s="34"/>
      <c r="AB712" s="34"/>
      <c r="AC712" s="34"/>
    </row>
    <row r="713" spans="5:29" x14ac:dyDescent="0.25">
      <c r="E713" s="32"/>
      <c r="F713" s="32"/>
      <c r="R713" s="34"/>
      <c r="S713" s="34"/>
      <c r="T713" s="35"/>
      <c r="U713" s="34"/>
      <c r="V713" s="34"/>
      <c r="W713" s="34"/>
      <c r="X713" s="36"/>
      <c r="Y713" s="34"/>
      <c r="Z713" s="37"/>
      <c r="AA713" s="34"/>
      <c r="AB713" s="34"/>
      <c r="AC713" s="34"/>
    </row>
    <row r="714" spans="5:29" x14ac:dyDescent="0.25">
      <c r="E714" s="32"/>
      <c r="F714" s="32"/>
      <c r="R714" s="34"/>
      <c r="S714" s="34"/>
      <c r="T714" s="35"/>
      <c r="U714" s="34"/>
      <c r="V714" s="34"/>
      <c r="W714" s="34"/>
      <c r="X714" s="36"/>
      <c r="Y714" s="34"/>
      <c r="Z714" s="37"/>
      <c r="AA714" s="34"/>
      <c r="AB714" s="34"/>
      <c r="AC714" s="34"/>
    </row>
    <row r="715" spans="5:29" x14ac:dyDescent="0.25">
      <c r="E715" s="32"/>
      <c r="F715" s="32"/>
      <c r="R715" s="34"/>
      <c r="S715" s="34"/>
      <c r="T715" s="35"/>
      <c r="U715" s="34"/>
      <c r="V715" s="34"/>
      <c r="W715" s="34"/>
      <c r="X715" s="36"/>
      <c r="Y715" s="34"/>
      <c r="Z715" s="37"/>
      <c r="AA715" s="34"/>
      <c r="AB715" s="34"/>
      <c r="AC715" s="34"/>
    </row>
    <row r="716" spans="5:29" x14ac:dyDescent="0.25">
      <c r="E716" s="32"/>
      <c r="F716" s="32"/>
      <c r="R716" s="34"/>
      <c r="S716" s="34"/>
      <c r="T716" s="35"/>
      <c r="U716" s="34"/>
      <c r="V716" s="34"/>
      <c r="W716" s="34"/>
      <c r="X716" s="36"/>
      <c r="Y716" s="34"/>
      <c r="Z716" s="37"/>
      <c r="AA716" s="34"/>
      <c r="AB716" s="34"/>
      <c r="AC716" s="34"/>
    </row>
    <row r="717" spans="5:29" x14ac:dyDescent="0.25">
      <c r="E717" s="32"/>
      <c r="F717" s="32"/>
      <c r="R717" s="34"/>
      <c r="S717" s="34"/>
      <c r="T717" s="35"/>
      <c r="U717" s="34"/>
      <c r="V717" s="34"/>
      <c r="W717" s="34"/>
      <c r="X717" s="36"/>
      <c r="Y717" s="34"/>
      <c r="Z717" s="37"/>
      <c r="AA717" s="34"/>
      <c r="AB717" s="34"/>
      <c r="AC717" s="34"/>
    </row>
    <row r="718" spans="5:29" x14ac:dyDescent="0.25">
      <c r="E718" s="32"/>
      <c r="F718" s="32"/>
      <c r="R718" s="34"/>
      <c r="S718" s="34"/>
      <c r="T718" s="35"/>
      <c r="U718" s="34"/>
      <c r="V718" s="34"/>
      <c r="W718" s="34"/>
      <c r="X718" s="36"/>
      <c r="Y718" s="34"/>
      <c r="Z718" s="37"/>
      <c r="AA718" s="34"/>
      <c r="AB718" s="34"/>
      <c r="AC718" s="34"/>
    </row>
    <row r="719" spans="5:29" x14ac:dyDescent="0.25">
      <c r="E719" s="32"/>
      <c r="F719" s="32"/>
      <c r="R719" s="34"/>
      <c r="S719" s="34"/>
      <c r="T719" s="35"/>
      <c r="U719" s="34"/>
      <c r="V719" s="34"/>
      <c r="W719" s="34"/>
      <c r="X719" s="36"/>
      <c r="Y719" s="34"/>
      <c r="Z719" s="37"/>
      <c r="AA719" s="34"/>
      <c r="AB719" s="34"/>
      <c r="AC719" s="34"/>
    </row>
    <row r="720" spans="5:29" x14ac:dyDescent="0.25">
      <c r="E720" s="32"/>
      <c r="F720" s="32"/>
      <c r="R720" s="34"/>
      <c r="S720" s="34"/>
      <c r="T720" s="35"/>
      <c r="U720" s="34"/>
      <c r="V720" s="34"/>
      <c r="W720" s="34"/>
      <c r="X720" s="36"/>
      <c r="Y720" s="34"/>
      <c r="Z720" s="37"/>
      <c r="AA720" s="34"/>
      <c r="AB720" s="34"/>
      <c r="AC720" s="34"/>
    </row>
    <row r="721" spans="5:29" x14ac:dyDescent="0.25">
      <c r="E721" s="32"/>
      <c r="F721" s="32"/>
      <c r="R721" s="34"/>
      <c r="S721" s="34"/>
      <c r="T721" s="35"/>
      <c r="U721" s="34"/>
      <c r="V721" s="34"/>
      <c r="W721" s="34"/>
      <c r="X721" s="36"/>
      <c r="Y721" s="34"/>
      <c r="Z721" s="37"/>
      <c r="AA721" s="34"/>
      <c r="AB721" s="34"/>
      <c r="AC721" s="34"/>
    </row>
    <row r="722" spans="5:29" x14ac:dyDescent="0.25">
      <c r="E722" s="32"/>
      <c r="F722" s="32"/>
      <c r="R722" s="34"/>
      <c r="S722" s="34"/>
      <c r="T722" s="35"/>
      <c r="U722" s="34"/>
      <c r="V722" s="34"/>
      <c r="W722" s="34"/>
      <c r="X722" s="36"/>
      <c r="Y722" s="34"/>
      <c r="Z722" s="37"/>
      <c r="AA722" s="34"/>
      <c r="AB722" s="34"/>
      <c r="AC722" s="34"/>
    </row>
    <row r="723" spans="5:29" x14ac:dyDescent="0.25">
      <c r="E723" s="32"/>
      <c r="F723" s="32"/>
      <c r="R723" s="34"/>
      <c r="S723" s="34"/>
      <c r="T723" s="35"/>
      <c r="U723" s="34"/>
      <c r="V723" s="34"/>
      <c r="W723" s="34"/>
      <c r="X723" s="36"/>
      <c r="Y723" s="34"/>
      <c r="Z723" s="37"/>
      <c r="AA723" s="34"/>
      <c r="AB723" s="34"/>
      <c r="AC723" s="34"/>
    </row>
    <row r="724" spans="5:29" x14ac:dyDescent="0.25">
      <c r="E724" s="32"/>
      <c r="F724" s="32"/>
      <c r="R724" s="34"/>
      <c r="S724" s="34"/>
      <c r="T724" s="35"/>
      <c r="U724" s="34"/>
      <c r="V724" s="34"/>
      <c r="W724" s="34"/>
      <c r="X724" s="36"/>
      <c r="Y724" s="34"/>
      <c r="Z724" s="37"/>
      <c r="AA724" s="34"/>
      <c r="AB724" s="34"/>
      <c r="AC724" s="34"/>
    </row>
    <row r="725" spans="5:29" x14ac:dyDescent="0.25">
      <c r="E725" s="32"/>
      <c r="F725" s="32"/>
      <c r="R725" s="34"/>
      <c r="S725" s="34"/>
      <c r="T725" s="35"/>
      <c r="U725" s="34"/>
      <c r="V725" s="34"/>
      <c r="W725" s="34"/>
      <c r="X725" s="36"/>
      <c r="Y725" s="34"/>
      <c r="Z725" s="37"/>
      <c r="AA725" s="34"/>
      <c r="AB725" s="34"/>
      <c r="AC725" s="34"/>
    </row>
    <row r="726" spans="5:29" x14ac:dyDescent="0.25">
      <c r="E726" s="32"/>
      <c r="F726" s="32"/>
      <c r="R726" s="34"/>
      <c r="S726" s="34"/>
      <c r="T726" s="35"/>
      <c r="U726" s="34"/>
      <c r="V726" s="34"/>
      <c r="W726" s="34"/>
      <c r="X726" s="36"/>
      <c r="Y726" s="34"/>
      <c r="Z726" s="37"/>
      <c r="AA726" s="34"/>
      <c r="AB726" s="34"/>
      <c r="AC726" s="34"/>
    </row>
    <row r="727" spans="5:29" x14ac:dyDescent="0.25">
      <c r="E727" s="32"/>
      <c r="F727" s="32"/>
      <c r="R727" s="34"/>
      <c r="S727" s="34"/>
      <c r="T727" s="35"/>
      <c r="U727" s="34"/>
      <c r="V727" s="34"/>
      <c r="W727" s="34"/>
      <c r="X727" s="36"/>
      <c r="Y727" s="34"/>
      <c r="Z727" s="37"/>
      <c r="AA727" s="34"/>
      <c r="AB727" s="34"/>
      <c r="AC727" s="34"/>
    </row>
    <row r="728" spans="5:29" x14ac:dyDescent="0.25">
      <c r="E728" s="32"/>
      <c r="F728" s="32"/>
      <c r="R728" s="34"/>
      <c r="S728" s="34"/>
      <c r="T728" s="35"/>
      <c r="U728" s="34"/>
      <c r="V728" s="34"/>
      <c r="W728" s="34"/>
      <c r="X728" s="36"/>
      <c r="Y728" s="34"/>
      <c r="Z728" s="37"/>
      <c r="AA728" s="34"/>
      <c r="AB728" s="34"/>
      <c r="AC728" s="34"/>
    </row>
    <row r="729" spans="5:29" x14ac:dyDescent="0.25">
      <c r="E729" s="32"/>
      <c r="F729" s="32"/>
      <c r="R729" s="34"/>
      <c r="S729" s="34"/>
      <c r="T729" s="35"/>
      <c r="U729" s="34"/>
      <c r="V729" s="34"/>
      <c r="W729" s="34"/>
      <c r="X729" s="36"/>
      <c r="Y729" s="34"/>
      <c r="Z729" s="37"/>
      <c r="AA729" s="34"/>
      <c r="AB729" s="34"/>
      <c r="AC729" s="34"/>
    </row>
    <row r="730" spans="5:29" x14ac:dyDescent="0.25">
      <c r="E730" s="32"/>
      <c r="F730" s="32"/>
      <c r="R730" s="34"/>
      <c r="S730" s="34"/>
      <c r="T730" s="35"/>
      <c r="U730" s="34"/>
      <c r="V730" s="34"/>
      <c r="W730" s="34"/>
      <c r="X730" s="36"/>
      <c r="Y730" s="34"/>
      <c r="Z730" s="37"/>
      <c r="AA730" s="34"/>
      <c r="AB730" s="34"/>
      <c r="AC730" s="34"/>
    </row>
    <row r="731" spans="5:29" x14ac:dyDescent="0.25">
      <c r="E731" s="32"/>
      <c r="F731" s="32"/>
      <c r="R731" s="34"/>
      <c r="S731" s="34"/>
      <c r="T731" s="35"/>
      <c r="U731" s="34"/>
      <c r="V731" s="34"/>
      <c r="W731" s="34"/>
      <c r="X731" s="36"/>
      <c r="Y731" s="34"/>
      <c r="Z731" s="37"/>
      <c r="AA731" s="34"/>
      <c r="AB731" s="34"/>
      <c r="AC731" s="34"/>
    </row>
    <row r="732" spans="5:29" x14ac:dyDescent="0.25">
      <c r="E732" s="32"/>
      <c r="F732" s="32"/>
      <c r="R732" s="34"/>
      <c r="S732" s="34"/>
      <c r="T732" s="35"/>
      <c r="U732" s="34"/>
      <c r="V732" s="34"/>
      <c r="W732" s="34"/>
      <c r="X732" s="36"/>
      <c r="Y732" s="34"/>
      <c r="Z732" s="37"/>
      <c r="AA732" s="34"/>
      <c r="AB732" s="34"/>
      <c r="AC732" s="34"/>
    </row>
    <row r="733" spans="5:29" x14ac:dyDescent="0.25">
      <c r="E733" s="32"/>
      <c r="F733" s="32"/>
      <c r="R733" s="34"/>
      <c r="S733" s="34"/>
      <c r="T733" s="35"/>
      <c r="U733" s="34"/>
      <c r="V733" s="34"/>
      <c r="W733" s="34"/>
      <c r="X733" s="36"/>
      <c r="Y733" s="34"/>
      <c r="Z733" s="37"/>
      <c r="AA733" s="34"/>
      <c r="AB733" s="34"/>
      <c r="AC733" s="34"/>
    </row>
    <row r="734" spans="5:29" x14ac:dyDescent="0.25">
      <c r="E734" s="32"/>
      <c r="F734" s="32"/>
      <c r="R734" s="34"/>
      <c r="S734" s="34"/>
      <c r="T734" s="35"/>
      <c r="U734" s="34"/>
      <c r="V734" s="34"/>
      <c r="W734" s="34"/>
      <c r="X734" s="36"/>
      <c r="Y734" s="34"/>
      <c r="Z734" s="37"/>
      <c r="AA734" s="34"/>
      <c r="AB734" s="34"/>
      <c r="AC734" s="34"/>
    </row>
    <row r="735" spans="5:29" x14ac:dyDescent="0.25">
      <c r="E735" s="32"/>
      <c r="F735" s="32"/>
      <c r="R735" s="34"/>
      <c r="S735" s="34"/>
      <c r="T735" s="35"/>
      <c r="U735" s="34"/>
      <c r="V735" s="34"/>
      <c r="W735" s="34"/>
      <c r="X735" s="36"/>
      <c r="Y735" s="34"/>
      <c r="Z735" s="37"/>
      <c r="AA735" s="34"/>
      <c r="AB735" s="34"/>
      <c r="AC735" s="34"/>
    </row>
    <row r="736" spans="5:29" x14ac:dyDescent="0.25">
      <c r="E736" s="32"/>
      <c r="F736" s="32"/>
      <c r="R736" s="34"/>
      <c r="S736" s="34"/>
      <c r="T736" s="35"/>
      <c r="U736" s="34"/>
      <c r="V736" s="34"/>
      <c r="W736" s="34"/>
      <c r="X736" s="36"/>
      <c r="Y736" s="34"/>
      <c r="Z736" s="37"/>
      <c r="AA736" s="34"/>
      <c r="AB736" s="34"/>
      <c r="AC736" s="34"/>
    </row>
    <row r="737" spans="5:29" x14ac:dyDescent="0.25">
      <c r="E737" s="32"/>
      <c r="F737" s="32"/>
      <c r="R737" s="34"/>
      <c r="S737" s="34"/>
      <c r="T737" s="35"/>
      <c r="U737" s="34"/>
      <c r="V737" s="34"/>
      <c r="W737" s="34"/>
      <c r="X737" s="36"/>
      <c r="Y737" s="34"/>
      <c r="Z737" s="37"/>
      <c r="AA737" s="34"/>
      <c r="AB737" s="34"/>
      <c r="AC737" s="34"/>
    </row>
    <row r="738" spans="5:29" x14ac:dyDescent="0.25">
      <c r="E738" s="32"/>
      <c r="F738" s="32"/>
      <c r="R738" s="34"/>
      <c r="S738" s="34"/>
      <c r="T738" s="35"/>
      <c r="U738" s="34"/>
      <c r="V738" s="34"/>
      <c r="W738" s="34"/>
      <c r="X738" s="36"/>
      <c r="Y738" s="34"/>
      <c r="Z738" s="37"/>
      <c r="AA738" s="34"/>
      <c r="AB738" s="34"/>
      <c r="AC738" s="34"/>
    </row>
    <row r="739" spans="5:29" x14ac:dyDescent="0.25">
      <c r="E739" s="32"/>
      <c r="F739" s="32"/>
      <c r="R739" s="34"/>
      <c r="S739" s="34"/>
      <c r="T739" s="35"/>
      <c r="U739" s="34"/>
      <c r="V739" s="34"/>
      <c r="W739" s="34"/>
      <c r="X739" s="36"/>
      <c r="Y739" s="34"/>
      <c r="Z739" s="37"/>
      <c r="AA739" s="34"/>
      <c r="AB739" s="34"/>
      <c r="AC739" s="34"/>
    </row>
    <row r="740" spans="5:29" x14ac:dyDescent="0.25">
      <c r="E740" s="32"/>
      <c r="F740" s="32"/>
      <c r="R740" s="34"/>
      <c r="S740" s="34"/>
      <c r="T740" s="35"/>
      <c r="U740" s="34"/>
      <c r="V740" s="34"/>
      <c r="W740" s="34"/>
      <c r="X740" s="36"/>
      <c r="Y740" s="34"/>
      <c r="Z740" s="37"/>
      <c r="AA740" s="34"/>
      <c r="AB740" s="34"/>
      <c r="AC740" s="34"/>
    </row>
    <row r="741" spans="5:29" x14ac:dyDescent="0.25">
      <c r="E741" s="32"/>
      <c r="F741" s="32"/>
      <c r="R741" s="34"/>
      <c r="S741" s="34"/>
      <c r="T741" s="35"/>
      <c r="U741" s="34"/>
      <c r="V741" s="34"/>
      <c r="W741" s="34"/>
      <c r="X741" s="36"/>
      <c r="Y741" s="34"/>
      <c r="Z741" s="37"/>
      <c r="AA741" s="34"/>
      <c r="AB741" s="34"/>
      <c r="AC741" s="34"/>
    </row>
    <row r="742" spans="5:29" x14ac:dyDescent="0.25">
      <c r="E742" s="32"/>
      <c r="F742" s="32"/>
      <c r="R742" s="34"/>
      <c r="S742" s="34"/>
      <c r="T742" s="35"/>
      <c r="U742" s="34"/>
      <c r="V742" s="34"/>
      <c r="W742" s="34"/>
      <c r="X742" s="36"/>
      <c r="Y742" s="34"/>
      <c r="Z742" s="37"/>
      <c r="AA742" s="34"/>
      <c r="AB742" s="34"/>
      <c r="AC742" s="34"/>
    </row>
    <row r="743" spans="5:29" x14ac:dyDescent="0.25">
      <c r="E743" s="32"/>
      <c r="F743" s="32"/>
      <c r="R743" s="34"/>
      <c r="S743" s="34"/>
      <c r="T743" s="35"/>
      <c r="U743" s="34"/>
      <c r="V743" s="34"/>
      <c r="W743" s="34"/>
      <c r="X743" s="36"/>
      <c r="Y743" s="34"/>
      <c r="Z743" s="37"/>
      <c r="AA743" s="34"/>
      <c r="AB743" s="34"/>
      <c r="AC743" s="34"/>
    </row>
    <row r="744" spans="5:29" x14ac:dyDescent="0.25">
      <c r="E744" s="32"/>
      <c r="F744" s="32"/>
      <c r="R744" s="34"/>
      <c r="S744" s="34"/>
      <c r="T744" s="35"/>
      <c r="U744" s="34"/>
      <c r="V744" s="34"/>
      <c r="W744" s="34"/>
      <c r="X744" s="36"/>
      <c r="Y744" s="34"/>
      <c r="Z744" s="37"/>
      <c r="AA744" s="34"/>
      <c r="AB744" s="34"/>
      <c r="AC744" s="34"/>
    </row>
    <row r="745" spans="5:29" x14ac:dyDescent="0.25">
      <c r="E745" s="32"/>
      <c r="F745" s="32"/>
      <c r="R745" s="34"/>
      <c r="S745" s="34"/>
      <c r="T745" s="35"/>
      <c r="U745" s="34"/>
      <c r="V745" s="34"/>
      <c r="W745" s="34"/>
      <c r="X745" s="36"/>
      <c r="Y745" s="34"/>
      <c r="Z745" s="37"/>
      <c r="AA745" s="34"/>
      <c r="AB745" s="34"/>
      <c r="AC745" s="34"/>
    </row>
    <row r="746" spans="5:29" x14ac:dyDescent="0.25">
      <c r="E746" s="32"/>
      <c r="F746" s="32"/>
      <c r="R746" s="34"/>
      <c r="S746" s="34"/>
      <c r="T746" s="35"/>
      <c r="U746" s="34"/>
      <c r="V746" s="34"/>
      <c r="W746" s="34"/>
      <c r="X746" s="36"/>
      <c r="Y746" s="34"/>
      <c r="Z746" s="37"/>
      <c r="AA746" s="34"/>
      <c r="AB746" s="34"/>
      <c r="AC746" s="34"/>
    </row>
    <row r="747" spans="5:29" x14ac:dyDescent="0.25">
      <c r="E747" s="32"/>
      <c r="F747" s="32"/>
      <c r="R747" s="34"/>
      <c r="S747" s="34"/>
      <c r="T747" s="35"/>
      <c r="U747" s="34"/>
      <c r="V747" s="34"/>
      <c r="W747" s="34"/>
      <c r="X747" s="36"/>
      <c r="Y747" s="34"/>
      <c r="Z747" s="37"/>
      <c r="AA747" s="34"/>
      <c r="AB747" s="34"/>
      <c r="AC747" s="34"/>
    </row>
    <row r="748" spans="5:29" x14ac:dyDescent="0.25">
      <c r="E748" s="32"/>
      <c r="F748" s="32"/>
      <c r="R748" s="34"/>
      <c r="S748" s="34"/>
      <c r="T748" s="35"/>
      <c r="U748" s="34"/>
      <c r="V748" s="34"/>
      <c r="W748" s="34"/>
      <c r="X748" s="36"/>
      <c r="Y748" s="34"/>
      <c r="Z748" s="37"/>
      <c r="AA748" s="34"/>
      <c r="AB748" s="34"/>
      <c r="AC748" s="34"/>
    </row>
    <row r="749" spans="5:29" x14ac:dyDescent="0.25">
      <c r="E749" s="32"/>
      <c r="F749" s="32"/>
      <c r="R749" s="34"/>
      <c r="S749" s="34"/>
      <c r="T749" s="35"/>
      <c r="U749" s="34"/>
      <c r="V749" s="34"/>
      <c r="W749" s="34"/>
      <c r="X749" s="36"/>
      <c r="Y749" s="34"/>
      <c r="Z749" s="37"/>
      <c r="AA749" s="34"/>
      <c r="AB749" s="34"/>
      <c r="AC749" s="34"/>
    </row>
    <row r="750" spans="5:29" x14ac:dyDescent="0.25">
      <c r="E750" s="32"/>
      <c r="F750" s="32"/>
      <c r="R750" s="34"/>
      <c r="S750" s="34"/>
      <c r="T750" s="35"/>
      <c r="U750" s="34"/>
      <c r="V750" s="34"/>
      <c r="W750" s="34"/>
      <c r="X750" s="36"/>
      <c r="Y750" s="34"/>
      <c r="Z750" s="37"/>
      <c r="AA750" s="34"/>
      <c r="AB750" s="34"/>
      <c r="AC750" s="34"/>
    </row>
    <row r="751" spans="5:29" x14ac:dyDescent="0.25">
      <c r="E751" s="32"/>
      <c r="F751" s="32"/>
      <c r="R751" s="34"/>
      <c r="S751" s="34"/>
      <c r="T751" s="35"/>
      <c r="U751" s="34"/>
      <c r="V751" s="34"/>
      <c r="W751" s="34"/>
      <c r="X751" s="36"/>
      <c r="Y751" s="34"/>
      <c r="Z751" s="37"/>
      <c r="AA751" s="34"/>
      <c r="AB751" s="34"/>
      <c r="AC751" s="34"/>
    </row>
    <row r="752" spans="5:29" x14ac:dyDescent="0.25">
      <c r="E752" s="32"/>
      <c r="F752" s="32"/>
      <c r="R752" s="34"/>
      <c r="S752" s="34"/>
      <c r="T752" s="35"/>
      <c r="U752" s="34"/>
      <c r="V752" s="34"/>
      <c r="W752" s="34"/>
      <c r="X752" s="36"/>
      <c r="Y752" s="34"/>
      <c r="Z752" s="37"/>
      <c r="AA752" s="34"/>
      <c r="AB752" s="34"/>
      <c r="AC752" s="34"/>
    </row>
    <row r="753" spans="5:29" x14ac:dyDescent="0.25">
      <c r="E753" s="32"/>
      <c r="F753" s="32"/>
      <c r="R753" s="34"/>
      <c r="S753" s="34"/>
      <c r="T753" s="35"/>
      <c r="U753" s="34"/>
      <c r="V753" s="34"/>
      <c r="W753" s="34"/>
      <c r="X753" s="36"/>
      <c r="Y753" s="34"/>
      <c r="Z753" s="37"/>
      <c r="AA753" s="34"/>
      <c r="AB753" s="34"/>
      <c r="AC753" s="34"/>
    </row>
    <row r="754" spans="5:29" x14ac:dyDescent="0.25">
      <c r="E754" s="32"/>
      <c r="F754" s="32"/>
      <c r="R754" s="34"/>
      <c r="S754" s="34"/>
      <c r="T754" s="35"/>
      <c r="U754" s="34"/>
      <c r="V754" s="34"/>
      <c r="W754" s="34"/>
      <c r="X754" s="36"/>
      <c r="Y754" s="34"/>
      <c r="Z754" s="37"/>
      <c r="AA754" s="34"/>
      <c r="AB754" s="34"/>
      <c r="AC754" s="34"/>
    </row>
    <row r="755" spans="5:29" x14ac:dyDescent="0.25">
      <c r="E755" s="32"/>
      <c r="F755" s="32"/>
      <c r="R755" s="34"/>
      <c r="S755" s="34"/>
      <c r="T755" s="35"/>
      <c r="U755" s="34"/>
      <c r="V755" s="34"/>
      <c r="W755" s="34"/>
      <c r="X755" s="36"/>
      <c r="Y755" s="34"/>
      <c r="Z755" s="37"/>
      <c r="AA755" s="34"/>
      <c r="AB755" s="34"/>
      <c r="AC755" s="34"/>
    </row>
    <row r="756" spans="5:29" x14ac:dyDescent="0.25">
      <c r="E756" s="32"/>
      <c r="F756" s="32"/>
      <c r="R756" s="34"/>
      <c r="S756" s="34"/>
      <c r="T756" s="35"/>
      <c r="U756" s="34"/>
      <c r="V756" s="34"/>
      <c r="W756" s="34"/>
      <c r="X756" s="36"/>
      <c r="Y756" s="34"/>
      <c r="Z756" s="37"/>
      <c r="AA756" s="34"/>
      <c r="AB756" s="34"/>
      <c r="AC756" s="34"/>
    </row>
    <row r="757" spans="5:29" x14ac:dyDescent="0.25">
      <c r="E757" s="32"/>
      <c r="F757" s="32"/>
      <c r="R757" s="34"/>
      <c r="S757" s="34"/>
      <c r="T757" s="35"/>
      <c r="U757" s="34"/>
      <c r="V757" s="34"/>
      <c r="W757" s="34"/>
      <c r="X757" s="36"/>
      <c r="Y757" s="34"/>
      <c r="Z757" s="37"/>
      <c r="AA757" s="34"/>
      <c r="AB757" s="34"/>
      <c r="AC757" s="34"/>
    </row>
    <row r="758" spans="5:29" x14ac:dyDescent="0.25">
      <c r="E758" s="32"/>
      <c r="F758" s="32"/>
      <c r="R758" s="34"/>
      <c r="S758" s="34"/>
      <c r="T758" s="35"/>
      <c r="U758" s="34"/>
      <c r="V758" s="34"/>
      <c r="W758" s="34"/>
      <c r="X758" s="36"/>
      <c r="Y758" s="34"/>
      <c r="Z758" s="37"/>
      <c r="AA758" s="34"/>
      <c r="AB758" s="34"/>
      <c r="AC758" s="34"/>
    </row>
    <row r="759" spans="5:29" x14ac:dyDescent="0.25">
      <c r="E759" s="32"/>
      <c r="F759" s="32"/>
      <c r="R759" s="34"/>
      <c r="S759" s="34"/>
      <c r="T759" s="35"/>
      <c r="U759" s="34"/>
      <c r="V759" s="34"/>
      <c r="W759" s="34"/>
      <c r="X759" s="36"/>
      <c r="Y759" s="34"/>
      <c r="Z759" s="37"/>
      <c r="AA759" s="34"/>
      <c r="AB759" s="34"/>
      <c r="AC759" s="34"/>
    </row>
    <row r="760" spans="5:29" x14ac:dyDescent="0.25">
      <c r="E760" s="32"/>
      <c r="F760" s="32"/>
      <c r="R760" s="34"/>
      <c r="S760" s="34"/>
      <c r="T760" s="35"/>
      <c r="U760" s="34"/>
      <c r="V760" s="34"/>
      <c r="W760" s="34"/>
      <c r="X760" s="36"/>
      <c r="Y760" s="34"/>
      <c r="Z760" s="37"/>
      <c r="AA760" s="34"/>
      <c r="AB760" s="34"/>
      <c r="AC760" s="34"/>
    </row>
    <row r="761" spans="5:29" x14ac:dyDescent="0.25">
      <c r="E761" s="32"/>
      <c r="F761" s="32"/>
      <c r="R761" s="34"/>
      <c r="S761" s="34"/>
      <c r="T761" s="35"/>
      <c r="U761" s="34"/>
      <c r="V761" s="34"/>
      <c r="W761" s="34"/>
      <c r="X761" s="36"/>
      <c r="Y761" s="34"/>
      <c r="Z761" s="37"/>
      <c r="AA761" s="34"/>
      <c r="AB761" s="34"/>
      <c r="AC761" s="34"/>
    </row>
    <row r="762" spans="5:29" x14ac:dyDescent="0.25">
      <c r="E762" s="32"/>
      <c r="F762" s="32"/>
      <c r="R762" s="34"/>
      <c r="S762" s="34"/>
      <c r="T762" s="35"/>
      <c r="U762" s="34"/>
      <c r="V762" s="34"/>
      <c r="W762" s="34"/>
      <c r="X762" s="36"/>
      <c r="Y762" s="34"/>
      <c r="Z762" s="37"/>
      <c r="AA762" s="34"/>
      <c r="AB762" s="34"/>
      <c r="AC762" s="34"/>
    </row>
    <row r="763" spans="5:29" x14ac:dyDescent="0.25">
      <c r="E763" s="32"/>
      <c r="F763" s="32"/>
      <c r="R763" s="34"/>
      <c r="S763" s="34"/>
      <c r="T763" s="35"/>
      <c r="U763" s="34"/>
      <c r="V763" s="34"/>
      <c r="W763" s="34"/>
      <c r="X763" s="36"/>
      <c r="Y763" s="34"/>
      <c r="Z763" s="37"/>
      <c r="AA763" s="34"/>
      <c r="AB763" s="34"/>
      <c r="AC763" s="34"/>
    </row>
    <row r="764" spans="5:29" x14ac:dyDescent="0.25">
      <c r="E764" s="32"/>
      <c r="F764" s="32"/>
      <c r="R764" s="34"/>
      <c r="S764" s="34"/>
      <c r="T764" s="35"/>
      <c r="U764" s="34"/>
      <c r="V764" s="34"/>
      <c r="W764" s="34"/>
      <c r="X764" s="36"/>
      <c r="Y764" s="34"/>
      <c r="Z764" s="37"/>
      <c r="AA764" s="34"/>
      <c r="AB764" s="34"/>
      <c r="AC764" s="34"/>
    </row>
    <row r="765" spans="5:29" x14ac:dyDescent="0.25">
      <c r="E765" s="32"/>
      <c r="F765" s="32"/>
      <c r="R765" s="34"/>
      <c r="S765" s="34"/>
      <c r="T765" s="35"/>
      <c r="U765" s="34"/>
      <c r="V765" s="34"/>
      <c r="W765" s="34"/>
      <c r="X765" s="36"/>
      <c r="Y765" s="34"/>
      <c r="Z765" s="37"/>
      <c r="AA765" s="34"/>
      <c r="AB765" s="34"/>
      <c r="AC765" s="34"/>
    </row>
    <row r="766" spans="5:29" x14ac:dyDescent="0.25">
      <c r="E766" s="32"/>
      <c r="F766" s="32"/>
      <c r="R766" s="34"/>
      <c r="S766" s="34"/>
      <c r="T766" s="35"/>
      <c r="U766" s="34"/>
      <c r="V766" s="34"/>
      <c r="W766" s="34"/>
      <c r="X766" s="36"/>
      <c r="Y766" s="34"/>
      <c r="Z766" s="37"/>
      <c r="AA766" s="34"/>
      <c r="AB766" s="34"/>
      <c r="AC766" s="34"/>
    </row>
    <row r="767" spans="5:29" x14ac:dyDescent="0.25">
      <c r="E767" s="32"/>
      <c r="F767" s="32"/>
      <c r="R767" s="34"/>
      <c r="S767" s="34"/>
      <c r="T767" s="35"/>
      <c r="U767" s="34"/>
      <c r="V767" s="34"/>
      <c r="W767" s="34"/>
      <c r="X767" s="36"/>
      <c r="Y767" s="34"/>
      <c r="Z767" s="37"/>
      <c r="AA767" s="34"/>
      <c r="AB767" s="34"/>
      <c r="AC767" s="34"/>
    </row>
    <row r="768" spans="5:29" x14ac:dyDescent="0.25">
      <c r="E768" s="32"/>
      <c r="F768" s="32"/>
      <c r="R768" s="34"/>
      <c r="S768" s="34"/>
      <c r="T768" s="35"/>
      <c r="U768" s="34"/>
      <c r="V768" s="34"/>
      <c r="W768" s="34"/>
      <c r="X768" s="36"/>
      <c r="Y768" s="34"/>
      <c r="Z768" s="37"/>
      <c r="AA768" s="34"/>
      <c r="AB768" s="34"/>
      <c r="AC768" s="34"/>
    </row>
    <row r="769" spans="5:29" x14ac:dyDescent="0.25">
      <c r="E769" s="32"/>
      <c r="F769" s="32"/>
      <c r="R769" s="34"/>
      <c r="S769" s="34"/>
      <c r="T769" s="35"/>
      <c r="U769" s="34"/>
      <c r="V769" s="34"/>
      <c r="W769" s="34"/>
      <c r="X769" s="36"/>
      <c r="Y769" s="34"/>
      <c r="Z769" s="37"/>
      <c r="AA769" s="34"/>
      <c r="AB769" s="34"/>
      <c r="AC769" s="34"/>
    </row>
    <row r="770" spans="5:29" x14ac:dyDescent="0.25">
      <c r="E770" s="32"/>
      <c r="F770" s="32"/>
      <c r="R770" s="34"/>
      <c r="S770" s="34"/>
      <c r="T770" s="35"/>
      <c r="U770" s="34"/>
      <c r="V770" s="34"/>
      <c r="W770" s="34"/>
      <c r="X770" s="36"/>
      <c r="Y770" s="34"/>
      <c r="Z770" s="37"/>
      <c r="AA770" s="34"/>
      <c r="AB770" s="34"/>
      <c r="AC770" s="34"/>
    </row>
    <row r="771" spans="5:29" x14ac:dyDescent="0.25">
      <c r="E771" s="32"/>
      <c r="F771" s="32"/>
      <c r="R771" s="34"/>
      <c r="S771" s="34"/>
      <c r="T771" s="35"/>
      <c r="U771" s="34"/>
      <c r="V771" s="34"/>
      <c r="W771" s="34"/>
      <c r="X771" s="36"/>
      <c r="Y771" s="34"/>
      <c r="Z771" s="37"/>
      <c r="AA771" s="34"/>
      <c r="AB771" s="34"/>
      <c r="AC771" s="34"/>
    </row>
    <row r="772" spans="5:29" x14ac:dyDescent="0.25">
      <c r="E772" s="32"/>
      <c r="F772" s="32"/>
      <c r="R772" s="34"/>
      <c r="S772" s="34"/>
      <c r="T772" s="35"/>
      <c r="U772" s="34"/>
      <c r="V772" s="34"/>
      <c r="W772" s="34"/>
      <c r="X772" s="36"/>
      <c r="Y772" s="34"/>
      <c r="Z772" s="37"/>
      <c r="AA772" s="34"/>
      <c r="AB772" s="34"/>
      <c r="AC772" s="34"/>
    </row>
    <row r="773" spans="5:29" x14ac:dyDescent="0.25">
      <c r="E773" s="32"/>
      <c r="F773" s="32"/>
      <c r="R773" s="34"/>
      <c r="S773" s="34"/>
      <c r="T773" s="35"/>
      <c r="U773" s="34"/>
      <c r="V773" s="34"/>
      <c r="W773" s="34"/>
      <c r="X773" s="36"/>
      <c r="Y773" s="34"/>
      <c r="Z773" s="37"/>
      <c r="AA773" s="34"/>
      <c r="AB773" s="34"/>
      <c r="AC773" s="34"/>
    </row>
    <row r="774" spans="5:29" x14ac:dyDescent="0.25">
      <c r="E774" s="32"/>
      <c r="F774" s="32"/>
      <c r="R774" s="34"/>
      <c r="S774" s="34"/>
      <c r="T774" s="35"/>
      <c r="U774" s="34"/>
      <c r="V774" s="34"/>
      <c r="W774" s="34"/>
      <c r="X774" s="36"/>
      <c r="Y774" s="34"/>
      <c r="Z774" s="37"/>
      <c r="AA774" s="34"/>
      <c r="AB774" s="34"/>
      <c r="AC774" s="34"/>
    </row>
    <row r="775" spans="5:29" x14ac:dyDescent="0.25">
      <c r="E775" s="32"/>
      <c r="F775" s="32"/>
      <c r="R775" s="34"/>
      <c r="S775" s="34"/>
      <c r="T775" s="35"/>
      <c r="U775" s="34"/>
      <c r="V775" s="34"/>
      <c r="W775" s="34"/>
      <c r="X775" s="36"/>
      <c r="Y775" s="34"/>
      <c r="Z775" s="37"/>
      <c r="AA775" s="34"/>
      <c r="AB775" s="34"/>
      <c r="AC775" s="34"/>
    </row>
    <row r="776" spans="5:29" x14ac:dyDescent="0.25">
      <c r="E776" s="32"/>
      <c r="F776" s="32"/>
      <c r="R776" s="34"/>
      <c r="S776" s="34"/>
      <c r="T776" s="35"/>
      <c r="U776" s="34"/>
      <c r="V776" s="34"/>
      <c r="W776" s="34"/>
      <c r="X776" s="36"/>
      <c r="Y776" s="34"/>
      <c r="Z776" s="37"/>
      <c r="AA776" s="34"/>
      <c r="AB776" s="34"/>
      <c r="AC776" s="34"/>
    </row>
    <row r="777" spans="5:29" x14ac:dyDescent="0.25">
      <c r="E777" s="32"/>
      <c r="F777" s="32"/>
      <c r="R777" s="34"/>
      <c r="S777" s="34"/>
      <c r="T777" s="35"/>
      <c r="U777" s="34"/>
      <c r="V777" s="34"/>
      <c r="W777" s="34"/>
      <c r="X777" s="36"/>
      <c r="Y777" s="34"/>
      <c r="Z777" s="37"/>
      <c r="AA777" s="34"/>
      <c r="AB777" s="34"/>
      <c r="AC777" s="34"/>
    </row>
    <row r="778" spans="5:29" x14ac:dyDescent="0.25">
      <c r="E778" s="32"/>
      <c r="F778" s="32"/>
      <c r="R778" s="34"/>
      <c r="S778" s="34"/>
      <c r="T778" s="35"/>
      <c r="U778" s="34"/>
      <c r="V778" s="34"/>
      <c r="W778" s="34"/>
      <c r="X778" s="36"/>
      <c r="Y778" s="34"/>
      <c r="Z778" s="37"/>
      <c r="AA778" s="34"/>
      <c r="AB778" s="34"/>
      <c r="AC778" s="34"/>
    </row>
    <row r="779" spans="5:29" x14ac:dyDescent="0.25">
      <c r="E779" s="32"/>
      <c r="F779" s="32"/>
      <c r="R779" s="34"/>
      <c r="S779" s="34"/>
      <c r="T779" s="35"/>
      <c r="U779" s="34"/>
      <c r="V779" s="34"/>
      <c r="W779" s="34"/>
      <c r="X779" s="36"/>
      <c r="Y779" s="34"/>
      <c r="Z779" s="37"/>
      <c r="AA779" s="34"/>
      <c r="AB779" s="34"/>
      <c r="AC779" s="34"/>
    </row>
    <row r="780" spans="5:29" x14ac:dyDescent="0.25">
      <c r="E780" s="32"/>
      <c r="F780" s="32"/>
      <c r="R780" s="34"/>
      <c r="S780" s="34"/>
      <c r="T780" s="35"/>
      <c r="U780" s="34"/>
      <c r="V780" s="34"/>
      <c r="W780" s="34"/>
      <c r="X780" s="36"/>
      <c r="Y780" s="34"/>
      <c r="Z780" s="37"/>
      <c r="AA780" s="34"/>
      <c r="AB780" s="34"/>
      <c r="AC780" s="34"/>
    </row>
    <row r="781" spans="5:29" x14ac:dyDescent="0.25">
      <c r="E781" s="32"/>
      <c r="F781" s="32"/>
      <c r="R781" s="34"/>
      <c r="S781" s="34"/>
      <c r="T781" s="35"/>
      <c r="U781" s="34"/>
      <c r="V781" s="34"/>
      <c r="W781" s="34"/>
      <c r="X781" s="36"/>
      <c r="Y781" s="34"/>
      <c r="Z781" s="37"/>
      <c r="AA781" s="34"/>
      <c r="AB781" s="34"/>
      <c r="AC781" s="34"/>
    </row>
    <row r="782" spans="5:29" x14ac:dyDescent="0.25">
      <c r="E782" s="32"/>
      <c r="F782" s="32"/>
      <c r="R782" s="34"/>
      <c r="S782" s="34"/>
      <c r="T782" s="35"/>
      <c r="U782" s="34"/>
      <c r="V782" s="34"/>
      <c r="W782" s="34"/>
      <c r="X782" s="36"/>
      <c r="Y782" s="34"/>
      <c r="Z782" s="37"/>
      <c r="AA782" s="34"/>
      <c r="AB782" s="34"/>
      <c r="AC782" s="34"/>
    </row>
    <row r="783" spans="5:29" x14ac:dyDescent="0.25">
      <c r="E783" s="32"/>
      <c r="F783" s="32"/>
      <c r="R783" s="34"/>
      <c r="S783" s="34"/>
      <c r="T783" s="35"/>
      <c r="U783" s="34"/>
      <c r="V783" s="34"/>
      <c r="W783" s="34"/>
      <c r="X783" s="36"/>
      <c r="Y783" s="34"/>
      <c r="Z783" s="37"/>
      <c r="AA783" s="34"/>
      <c r="AB783" s="34"/>
      <c r="AC783" s="34"/>
    </row>
    <row r="784" spans="5:29" x14ac:dyDescent="0.25">
      <c r="E784" s="32"/>
      <c r="F784" s="32"/>
      <c r="R784" s="34"/>
      <c r="S784" s="34"/>
      <c r="T784" s="35"/>
      <c r="U784" s="34"/>
      <c r="V784" s="34"/>
      <c r="W784" s="34"/>
      <c r="X784" s="36"/>
      <c r="Y784" s="34"/>
      <c r="Z784" s="37"/>
      <c r="AA784" s="34"/>
      <c r="AB784" s="34"/>
      <c r="AC784" s="34"/>
    </row>
    <row r="785" spans="5:29" x14ac:dyDescent="0.25">
      <c r="E785" s="32"/>
      <c r="F785" s="32"/>
      <c r="R785" s="34"/>
      <c r="S785" s="34"/>
      <c r="T785" s="35"/>
      <c r="U785" s="34"/>
      <c r="V785" s="34"/>
      <c r="W785" s="34"/>
      <c r="X785" s="36"/>
      <c r="Y785" s="34"/>
      <c r="Z785" s="37"/>
      <c r="AA785" s="34"/>
      <c r="AB785" s="34"/>
      <c r="AC785" s="34"/>
    </row>
    <row r="786" spans="5:29" x14ac:dyDescent="0.25">
      <c r="E786" s="32"/>
      <c r="F786" s="32"/>
      <c r="R786" s="34"/>
      <c r="S786" s="34"/>
      <c r="T786" s="35"/>
      <c r="U786" s="34"/>
      <c r="V786" s="34"/>
      <c r="W786" s="34"/>
      <c r="X786" s="36"/>
      <c r="Y786" s="34"/>
      <c r="Z786" s="37"/>
      <c r="AA786" s="34"/>
      <c r="AB786" s="34"/>
      <c r="AC786" s="34"/>
    </row>
    <row r="787" spans="5:29" x14ac:dyDescent="0.25">
      <c r="E787" s="32"/>
      <c r="F787" s="32"/>
      <c r="R787" s="34"/>
      <c r="S787" s="34"/>
      <c r="T787" s="35"/>
      <c r="U787" s="34"/>
      <c r="V787" s="34"/>
      <c r="W787" s="34"/>
      <c r="X787" s="36"/>
      <c r="Y787" s="34"/>
      <c r="Z787" s="37"/>
      <c r="AA787" s="34"/>
      <c r="AB787" s="34"/>
      <c r="AC787" s="34"/>
    </row>
    <row r="788" spans="5:29" x14ac:dyDescent="0.25">
      <c r="E788" s="32"/>
      <c r="F788" s="32"/>
      <c r="R788" s="34"/>
      <c r="S788" s="34"/>
      <c r="T788" s="35"/>
      <c r="U788" s="34"/>
      <c r="V788" s="34"/>
      <c r="W788" s="34"/>
      <c r="X788" s="36"/>
      <c r="Y788" s="34"/>
      <c r="Z788" s="37"/>
      <c r="AA788" s="34"/>
      <c r="AB788" s="34"/>
      <c r="AC788" s="34"/>
    </row>
    <row r="789" spans="5:29" x14ac:dyDescent="0.25">
      <c r="E789" s="32"/>
      <c r="F789" s="32"/>
      <c r="R789" s="34"/>
      <c r="S789" s="34"/>
      <c r="T789" s="35"/>
      <c r="U789" s="34"/>
      <c r="V789" s="34"/>
      <c r="W789" s="34"/>
      <c r="X789" s="36"/>
      <c r="Y789" s="34"/>
      <c r="Z789" s="37"/>
      <c r="AA789" s="34"/>
      <c r="AB789" s="34"/>
      <c r="AC789" s="34"/>
    </row>
    <row r="790" spans="5:29" x14ac:dyDescent="0.25">
      <c r="E790" s="32"/>
      <c r="F790" s="32"/>
      <c r="R790" s="34"/>
      <c r="S790" s="34"/>
      <c r="T790" s="35"/>
      <c r="U790" s="34"/>
      <c r="V790" s="34"/>
      <c r="W790" s="34"/>
      <c r="X790" s="36"/>
      <c r="Y790" s="34"/>
      <c r="Z790" s="37"/>
      <c r="AA790" s="34"/>
      <c r="AB790" s="34"/>
      <c r="AC790" s="34"/>
    </row>
    <row r="791" spans="5:29" x14ac:dyDescent="0.25">
      <c r="E791" s="32"/>
      <c r="F791" s="32"/>
      <c r="R791" s="34"/>
      <c r="S791" s="34"/>
      <c r="T791" s="35"/>
      <c r="U791" s="34"/>
      <c r="V791" s="34"/>
      <c r="W791" s="34"/>
      <c r="X791" s="36"/>
      <c r="Y791" s="34"/>
      <c r="Z791" s="37"/>
      <c r="AA791" s="34"/>
      <c r="AB791" s="34"/>
      <c r="AC791" s="34"/>
    </row>
    <row r="792" spans="5:29" x14ac:dyDescent="0.25">
      <c r="E792" s="32"/>
      <c r="F792" s="32"/>
      <c r="R792" s="34"/>
      <c r="S792" s="34"/>
      <c r="T792" s="35"/>
      <c r="U792" s="34"/>
      <c r="V792" s="34"/>
      <c r="W792" s="34"/>
      <c r="X792" s="36"/>
      <c r="Y792" s="34"/>
      <c r="Z792" s="37"/>
      <c r="AA792" s="34"/>
      <c r="AB792" s="34"/>
      <c r="AC792" s="34"/>
    </row>
    <row r="793" spans="5:29" x14ac:dyDescent="0.25">
      <c r="E793" s="32"/>
      <c r="F793" s="32"/>
      <c r="R793" s="34"/>
      <c r="S793" s="34"/>
      <c r="T793" s="35"/>
      <c r="U793" s="34"/>
      <c r="V793" s="34"/>
      <c r="W793" s="34"/>
      <c r="X793" s="36"/>
      <c r="Y793" s="34"/>
      <c r="Z793" s="37"/>
      <c r="AA793" s="34"/>
      <c r="AB793" s="34"/>
      <c r="AC793" s="34"/>
    </row>
    <row r="794" spans="5:29" x14ac:dyDescent="0.25">
      <c r="E794" s="32"/>
      <c r="F794" s="32"/>
      <c r="R794" s="34"/>
      <c r="S794" s="34"/>
      <c r="T794" s="35"/>
      <c r="U794" s="34"/>
      <c r="V794" s="34"/>
      <c r="W794" s="34"/>
      <c r="X794" s="36"/>
      <c r="Y794" s="34"/>
      <c r="Z794" s="37"/>
      <c r="AA794" s="34"/>
      <c r="AB794" s="34"/>
      <c r="AC794" s="34"/>
    </row>
    <row r="795" spans="5:29" x14ac:dyDescent="0.25">
      <c r="E795" s="32"/>
      <c r="F795" s="32"/>
      <c r="R795" s="34"/>
      <c r="S795" s="34"/>
      <c r="T795" s="35"/>
      <c r="U795" s="34"/>
      <c r="V795" s="34"/>
      <c r="W795" s="34"/>
      <c r="X795" s="36"/>
      <c r="Y795" s="34"/>
      <c r="Z795" s="37"/>
      <c r="AA795" s="34"/>
      <c r="AB795" s="34"/>
      <c r="AC795" s="34"/>
    </row>
    <row r="796" spans="5:29" x14ac:dyDescent="0.25">
      <c r="E796" s="32"/>
      <c r="F796" s="32"/>
      <c r="R796" s="34"/>
      <c r="S796" s="34"/>
      <c r="T796" s="35"/>
      <c r="U796" s="34"/>
      <c r="V796" s="34"/>
      <c r="W796" s="34"/>
      <c r="X796" s="36"/>
      <c r="Y796" s="34"/>
      <c r="Z796" s="37"/>
      <c r="AA796" s="34"/>
      <c r="AB796" s="34"/>
      <c r="AC796" s="34"/>
    </row>
    <row r="797" spans="5:29" x14ac:dyDescent="0.25">
      <c r="E797" s="32"/>
      <c r="F797" s="32"/>
      <c r="R797" s="34"/>
      <c r="S797" s="34"/>
      <c r="T797" s="35"/>
      <c r="U797" s="34"/>
      <c r="V797" s="34"/>
      <c r="W797" s="34"/>
      <c r="X797" s="36"/>
      <c r="Y797" s="34"/>
      <c r="Z797" s="37"/>
      <c r="AA797" s="34"/>
      <c r="AB797" s="34"/>
      <c r="AC797" s="34"/>
    </row>
    <row r="798" spans="5:29" x14ac:dyDescent="0.25">
      <c r="E798" s="32"/>
      <c r="F798" s="32"/>
      <c r="R798" s="34"/>
      <c r="S798" s="34"/>
      <c r="T798" s="35"/>
      <c r="U798" s="34"/>
      <c r="V798" s="34"/>
      <c r="W798" s="34"/>
      <c r="X798" s="36"/>
      <c r="Y798" s="34"/>
      <c r="Z798" s="37"/>
      <c r="AA798" s="34"/>
      <c r="AB798" s="34"/>
      <c r="AC798" s="34"/>
    </row>
    <row r="799" spans="5:29" x14ac:dyDescent="0.25">
      <c r="E799" s="32"/>
      <c r="F799" s="32"/>
      <c r="R799" s="34"/>
      <c r="S799" s="34"/>
      <c r="T799" s="35"/>
      <c r="U799" s="34"/>
      <c r="V799" s="34"/>
      <c r="W799" s="34"/>
      <c r="X799" s="36"/>
      <c r="Y799" s="34"/>
      <c r="Z799" s="37"/>
      <c r="AA799" s="34"/>
      <c r="AB799" s="34"/>
      <c r="AC799" s="34"/>
    </row>
    <row r="800" spans="5:29" x14ac:dyDescent="0.25">
      <c r="E800" s="32"/>
      <c r="F800" s="32"/>
      <c r="R800" s="34"/>
      <c r="S800" s="34"/>
      <c r="T800" s="35"/>
      <c r="U800" s="34"/>
      <c r="V800" s="34"/>
      <c r="W800" s="34"/>
      <c r="X800" s="36"/>
      <c r="Y800" s="34"/>
      <c r="Z800" s="37"/>
      <c r="AA800" s="34"/>
      <c r="AB800" s="34"/>
      <c r="AC800" s="34"/>
    </row>
    <row r="801" spans="5:29" x14ac:dyDescent="0.25">
      <c r="E801" s="32"/>
      <c r="F801" s="32"/>
      <c r="R801" s="34"/>
      <c r="S801" s="34"/>
      <c r="T801" s="35"/>
      <c r="U801" s="34"/>
      <c r="V801" s="34"/>
      <c r="W801" s="34"/>
      <c r="X801" s="36"/>
      <c r="Y801" s="34"/>
      <c r="Z801" s="37"/>
      <c r="AA801" s="34"/>
      <c r="AB801" s="34"/>
      <c r="AC801" s="34"/>
    </row>
    <row r="802" spans="5:29" x14ac:dyDescent="0.25">
      <c r="E802" s="32"/>
      <c r="F802" s="32"/>
      <c r="R802" s="34"/>
      <c r="S802" s="34"/>
      <c r="T802" s="35"/>
      <c r="U802" s="34"/>
      <c r="V802" s="34"/>
      <c r="W802" s="34"/>
      <c r="X802" s="36"/>
      <c r="Y802" s="34"/>
      <c r="Z802" s="37"/>
      <c r="AA802" s="34"/>
      <c r="AB802" s="34"/>
      <c r="AC802" s="34"/>
    </row>
    <row r="803" spans="5:29" x14ac:dyDescent="0.25">
      <c r="E803" s="32"/>
      <c r="F803" s="32"/>
      <c r="R803" s="34"/>
      <c r="S803" s="34"/>
      <c r="T803" s="35"/>
      <c r="U803" s="34"/>
      <c r="V803" s="34"/>
      <c r="W803" s="34"/>
      <c r="X803" s="36"/>
      <c r="Y803" s="34"/>
      <c r="Z803" s="37"/>
      <c r="AA803" s="34"/>
      <c r="AB803" s="34"/>
      <c r="AC803" s="34"/>
    </row>
    <row r="804" spans="5:29" x14ac:dyDescent="0.25">
      <c r="E804" s="32"/>
      <c r="F804" s="32"/>
      <c r="R804" s="34"/>
      <c r="S804" s="34"/>
      <c r="T804" s="35"/>
      <c r="U804" s="34"/>
      <c r="V804" s="34"/>
      <c r="W804" s="34"/>
      <c r="X804" s="36"/>
      <c r="Y804" s="34"/>
      <c r="Z804" s="37"/>
      <c r="AA804" s="34"/>
      <c r="AB804" s="34"/>
      <c r="AC804" s="34"/>
    </row>
    <row r="805" spans="5:29" x14ac:dyDescent="0.25">
      <c r="E805" s="32"/>
      <c r="F805" s="32"/>
      <c r="R805" s="34"/>
      <c r="S805" s="34"/>
      <c r="T805" s="35"/>
      <c r="U805" s="34"/>
      <c r="V805" s="34"/>
      <c r="W805" s="34"/>
      <c r="X805" s="36"/>
      <c r="Y805" s="34"/>
      <c r="Z805" s="37"/>
      <c r="AA805" s="34"/>
      <c r="AB805" s="34"/>
      <c r="AC805" s="34"/>
    </row>
    <row r="806" spans="5:29" x14ac:dyDescent="0.25">
      <c r="E806" s="32"/>
      <c r="F806" s="32"/>
      <c r="R806" s="34"/>
      <c r="S806" s="34"/>
      <c r="T806" s="35"/>
      <c r="U806" s="34"/>
      <c r="V806" s="34"/>
      <c r="W806" s="34"/>
      <c r="X806" s="36"/>
      <c r="Y806" s="34"/>
      <c r="Z806" s="37"/>
      <c r="AA806" s="34"/>
      <c r="AB806" s="34"/>
      <c r="AC806" s="34"/>
    </row>
    <row r="807" spans="5:29" x14ac:dyDescent="0.25">
      <c r="E807" s="32"/>
      <c r="F807" s="32"/>
      <c r="R807" s="34"/>
      <c r="S807" s="34"/>
      <c r="T807" s="35"/>
      <c r="U807" s="34"/>
      <c r="V807" s="34"/>
      <c r="W807" s="34"/>
      <c r="X807" s="36"/>
      <c r="Y807" s="34"/>
      <c r="Z807" s="37"/>
      <c r="AA807" s="34"/>
      <c r="AB807" s="34"/>
      <c r="AC807" s="34"/>
    </row>
    <row r="808" spans="5:29" x14ac:dyDescent="0.25">
      <c r="E808" s="32"/>
      <c r="F808" s="32"/>
      <c r="R808" s="34"/>
      <c r="S808" s="34"/>
      <c r="T808" s="35"/>
      <c r="U808" s="34"/>
      <c r="V808" s="34"/>
      <c r="W808" s="34"/>
      <c r="X808" s="36"/>
      <c r="Y808" s="34"/>
      <c r="Z808" s="37"/>
      <c r="AA808" s="34"/>
      <c r="AB808" s="34"/>
      <c r="AC808" s="34"/>
    </row>
    <row r="809" spans="5:29" x14ac:dyDescent="0.25">
      <c r="E809" s="32"/>
      <c r="F809" s="32"/>
      <c r="R809" s="34"/>
      <c r="S809" s="34"/>
      <c r="T809" s="35"/>
      <c r="U809" s="34"/>
      <c r="V809" s="34"/>
      <c r="W809" s="34"/>
      <c r="X809" s="36"/>
      <c r="Y809" s="34"/>
      <c r="Z809" s="37"/>
      <c r="AA809" s="34"/>
      <c r="AB809" s="34"/>
      <c r="AC809" s="34"/>
    </row>
    <row r="810" spans="5:29" x14ac:dyDescent="0.25">
      <c r="E810" s="32"/>
      <c r="F810" s="32"/>
      <c r="R810" s="34"/>
      <c r="S810" s="34"/>
      <c r="T810" s="35"/>
      <c r="U810" s="34"/>
      <c r="V810" s="34"/>
      <c r="W810" s="34"/>
      <c r="X810" s="36"/>
      <c r="Y810" s="34"/>
      <c r="Z810" s="37"/>
      <c r="AA810" s="34"/>
      <c r="AB810" s="34"/>
      <c r="AC810" s="34"/>
    </row>
    <row r="811" spans="5:29" x14ac:dyDescent="0.25">
      <c r="E811" s="32"/>
      <c r="F811" s="32"/>
      <c r="R811" s="34"/>
      <c r="S811" s="34"/>
      <c r="T811" s="35"/>
      <c r="U811" s="34"/>
      <c r="V811" s="34"/>
      <c r="W811" s="34"/>
      <c r="X811" s="36"/>
      <c r="Y811" s="34"/>
      <c r="Z811" s="37"/>
      <c r="AA811" s="34"/>
      <c r="AB811" s="34"/>
      <c r="AC811" s="34"/>
    </row>
    <row r="812" spans="5:29" x14ac:dyDescent="0.25">
      <c r="E812" s="32"/>
      <c r="F812" s="32"/>
      <c r="R812" s="34"/>
      <c r="S812" s="34"/>
      <c r="T812" s="35"/>
      <c r="U812" s="34"/>
      <c r="V812" s="34"/>
      <c r="W812" s="34"/>
      <c r="X812" s="36"/>
      <c r="Y812" s="34"/>
      <c r="Z812" s="37"/>
      <c r="AA812" s="34"/>
      <c r="AB812" s="34"/>
      <c r="AC812" s="34"/>
    </row>
    <row r="813" spans="5:29" x14ac:dyDescent="0.25">
      <c r="E813" s="32"/>
      <c r="F813" s="32"/>
      <c r="R813" s="34"/>
      <c r="S813" s="34"/>
      <c r="T813" s="35"/>
      <c r="U813" s="34"/>
      <c r="V813" s="34"/>
      <c r="W813" s="34"/>
      <c r="X813" s="36"/>
      <c r="Y813" s="34"/>
      <c r="Z813" s="37"/>
      <c r="AA813" s="34"/>
      <c r="AB813" s="34"/>
      <c r="AC813" s="34"/>
    </row>
    <row r="814" spans="5:29" x14ac:dyDescent="0.25">
      <c r="E814" s="32"/>
      <c r="F814" s="32"/>
      <c r="R814" s="34"/>
      <c r="S814" s="34"/>
      <c r="T814" s="35"/>
      <c r="U814" s="34"/>
      <c r="V814" s="34"/>
      <c r="W814" s="34"/>
      <c r="X814" s="36"/>
      <c r="Y814" s="34"/>
      <c r="Z814" s="37"/>
      <c r="AA814" s="34"/>
      <c r="AB814" s="34"/>
      <c r="AC814" s="34"/>
    </row>
    <row r="815" spans="5:29" x14ac:dyDescent="0.25">
      <c r="E815" s="32"/>
      <c r="F815" s="32"/>
      <c r="R815" s="34"/>
      <c r="S815" s="34"/>
      <c r="T815" s="35"/>
      <c r="U815" s="34"/>
      <c r="V815" s="34"/>
      <c r="W815" s="34"/>
      <c r="X815" s="36"/>
      <c r="Y815" s="34"/>
      <c r="Z815" s="37"/>
      <c r="AA815" s="34"/>
      <c r="AB815" s="34"/>
      <c r="AC815" s="34"/>
    </row>
    <row r="816" spans="5:29" x14ac:dyDescent="0.25">
      <c r="E816" s="32"/>
      <c r="F816" s="32"/>
      <c r="R816" s="34"/>
      <c r="S816" s="34"/>
      <c r="T816" s="35"/>
      <c r="U816" s="34"/>
      <c r="V816" s="34"/>
      <c r="W816" s="34"/>
      <c r="X816" s="36"/>
      <c r="Y816" s="34"/>
      <c r="Z816" s="37"/>
      <c r="AA816" s="34"/>
      <c r="AB816" s="34"/>
      <c r="AC816" s="34"/>
    </row>
    <row r="817" spans="5:29" x14ac:dyDescent="0.25">
      <c r="E817" s="32"/>
      <c r="F817" s="32"/>
      <c r="R817" s="34"/>
      <c r="S817" s="34"/>
      <c r="T817" s="35"/>
      <c r="U817" s="34"/>
      <c r="V817" s="34"/>
      <c r="W817" s="34"/>
      <c r="X817" s="36"/>
      <c r="Y817" s="34"/>
      <c r="Z817" s="37"/>
      <c r="AA817" s="34"/>
      <c r="AB817" s="34"/>
      <c r="AC817" s="34"/>
    </row>
    <row r="818" spans="5:29" x14ac:dyDescent="0.25">
      <c r="E818" s="32"/>
      <c r="F818" s="32"/>
      <c r="R818" s="34"/>
      <c r="S818" s="34"/>
      <c r="T818" s="35"/>
      <c r="U818" s="34"/>
      <c r="V818" s="34"/>
      <c r="W818" s="34"/>
      <c r="X818" s="36"/>
      <c r="Y818" s="34"/>
      <c r="Z818" s="37"/>
      <c r="AA818" s="34"/>
      <c r="AB818" s="34"/>
      <c r="AC818" s="34"/>
    </row>
    <row r="819" spans="5:29" x14ac:dyDescent="0.25">
      <c r="E819" s="32"/>
      <c r="F819" s="32"/>
      <c r="R819" s="34"/>
      <c r="S819" s="34"/>
      <c r="T819" s="35"/>
      <c r="U819" s="34"/>
      <c r="V819" s="34"/>
      <c r="W819" s="34"/>
      <c r="X819" s="36"/>
      <c r="Y819" s="34"/>
      <c r="Z819" s="37"/>
      <c r="AA819" s="34"/>
      <c r="AB819" s="34"/>
      <c r="AC819" s="34"/>
    </row>
    <row r="820" spans="5:29" x14ac:dyDescent="0.25">
      <c r="E820" s="32"/>
      <c r="F820" s="32"/>
      <c r="R820" s="34"/>
      <c r="S820" s="34"/>
      <c r="T820" s="35"/>
      <c r="U820" s="34"/>
      <c r="V820" s="34"/>
      <c r="W820" s="34"/>
      <c r="X820" s="36"/>
      <c r="Y820" s="34"/>
      <c r="Z820" s="37"/>
      <c r="AA820" s="34"/>
      <c r="AB820" s="34"/>
      <c r="AC820" s="34"/>
    </row>
    <row r="821" spans="5:29" x14ac:dyDescent="0.25">
      <c r="E821" s="32"/>
      <c r="F821" s="32"/>
      <c r="R821" s="34"/>
      <c r="S821" s="34"/>
      <c r="T821" s="35"/>
      <c r="U821" s="34"/>
      <c r="V821" s="34"/>
      <c r="W821" s="34"/>
      <c r="X821" s="36"/>
      <c r="Y821" s="34"/>
      <c r="Z821" s="37"/>
      <c r="AA821" s="34"/>
      <c r="AB821" s="34"/>
      <c r="AC821" s="34"/>
    </row>
    <row r="822" spans="5:29" x14ac:dyDescent="0.25">
      <c r="E822" s="32"/>
      <c r="F822" s="32"/>
      <c r="R822" s="34"/>
      <c r="S822" s="34"/>
      <c r="T822" s="35"/>
      <c r="U822" s="34"/>
      <c r="V822" s="34"/>
      <c r="W822" s="34"/>
      <c r="X822" s="36"/>
      <c r="Y822" s="34"/>
      <c r="Z822" s="37"/>
      <c r="AA822" s="34"/>
      <c r="AB822" s="34"/>
      <c r="AC822" s="34"/>
    </row>
    <row r="823" spans="5:29" x14ac:dyDescent="0.25">
      <c r="E823" s="32"/>
      <c r="F823" s="32"/>
      <c r="R823" s="34"/>
      <c r="S823" s="34"/>
      <c r="T823" s="35"/>
      <c r="U823" s="34"/>
      <c r="V823" s="34"/>
      <c r="W823" s="34"/>
      <c r="X823" s="36"/>
      <c r="Y823" s="34"/>
      <c r="Z823" s="37"/>
      <c r="AA823" s="34"/>
      <c r="AB823" s="34"/>
      <c r="AC823" s="34"/>
    </row>
    <row r="824" spans="5:29" x14ac:dyDescent="0.25">
      <c r="E824" s="32"/>
      <c r="F824" s="32"/>
      <c r="R824" s="34"/>
      <c r="S824" s="34"/>
      <c r="T824" s="35"/>
      <c r="U824" s="34"/>
      <c r="V824" s="34"/>
      <c r="W824" s="34"/>
      <c r="X824" s="36"/>
      <c r="Y824" s="34"/>
      <c r="Z824" s="37"/>
      <c r="AA824" s="34"/>
      <c r="AB824" s="34"/>
      <c r="AC824" s="34"/>
    </row>
    <row r="825" spans="5:29" x14ac:dyDescent="0.25">
      <c r="E825" s="32"/>
      <c r="F825" s="32"/>
      <c r="R825" s="34"/>
      <c r="S825" s="34"/>
      <c r="T825" s="35"/>
      <c r="U825" s="34"/>
      <c r="V825" s="34"/>
      <c r="W825" s="34"/>
      <c r="X825" s="36"/>
      <c r="Y825" s="34"/>
      <c r="Z825" s="37"/>
      <c r="AA825" s="34"/>
      <c r="AB825" s="34"/>
      <c r="AC825" s="34"/>
    </row>
    <row r="826" spans="5:29" x14ac:dyDescent="0.25">
      <c r="E826" s="32"/>
      <c r="F826" s="32"/>
      <c r="R826" s="34"/>
      <c r="S826" s="34"/>
      <c r="T826" s="35"/>
      <c r="U826" s="34"/>
      <c r="V826" s="34"/>
      <c r="W826" s="34"/>
      <c r="X826" s="36"/>
      <c r="Y826" s="34"/>
      <c r="Z826" s="37"/>
      <c r="AA826" s="34"/>
      <c r="AB826" s="34"/>
      <c r="AC826" s="34"/>
    </row>
    <row r="827" spans="5:29" x14ac:dyDescent="0.25">
      <c r="E827" s="32"/>
      <c r="F827" s="32"/>
      <c r="R827" s="34"/>
      <c r="S827" s="34"/>
      <c r="T827" s="35"/>
      <c r="U827" s="34"/>
      <c r="V827" s="34"/>
      <c r="W827" s="34"/>
      <c r="X827" s="36"/>
      <c r="Y827" s="34"/>
      <c r="Z827" s="37"/>
      <c r="AA827" s="34"/>
      <c r="AB827" s="34"/>
      <c r="AC827" s="34"/>
    </row>
    <row r="828" spans="5:29" x14ac:dyDescent="0.25">
      <c r="E828" s="32"/>
      <c r="F828" s="32"/>
      <c r="R828" s="34"/>
      <c r="S828" s="34"/>
      <c r="T828" s="35"/>
      <c r="U828" s="34"/>
      <c r="V828" s="34"/>
      <c r="W828" s="34"/>
      <c r="X828" s="36"/>
      <c r="Y828" s="34"/>
      <c r="Z828" s="37"/>
      <c r="AA828" s="34"/>
      <c r="AB828" s="34"/>
      <c r="AC828" s="34"/>
    </row>
    <row r="829" spans="5:29" x14ac:dyDescent="0.25">
      <c r="E829" s="32"/>
      <c r="F829" s="32"/>
      <c r="R829" s="34"/>
      <c r="S829" s="34"/>
      <c r="T829" s="35"/>
      <c r="U829" s="34"/>
      <c r="V829" s="34"/>
      <c r="W829" s="34"/>
      <c r="X829" s="36"/>
      <c r="Y829" s="34"/>
      <c r="Z829" s="37"/>
      <c r="AA829" s="34"/>
      <c r="AB829" s="34"/>
      <c r="AC829" s="34"/>
    </row>
    <row r="830" spans="5:29" x14ac:dyDescent="0.25">
      <c r="E830" s="32"/>
      <c r="F830" s="32"/>
      <c r="R830" s="34"/>
      <c r="S830" s="34"/>
      <c r="T830" s="35"/>
      <c r="U830" s="34"/>
      <c r="V830" s="34"/>
      <c r="W830" s="34"/>
      <c r="X830" s="36"/>
      <c r="Y830" s="34"/>
      <c r="Z830" s="37"/>
      <c r="AA830" s="34"/>
      <c r="AB830" s="34"/>
      <c r="AC830" s="34"/>
    </row>
    <row r="831" spans="5:29" x14ac:dyDescent="0.25">
      <c r="E831" s="32"/>
      <c r="F831" s="32"/>
      <c r="R831" s="34"/>
      <c r="S831" s="34"/>
      <c r="T831" s="35"/>
      <c r="U831" s="34"/>
      <c r="V831" s="34"/>
      <c r="W831" s="34"/>
      <c r="X831" s="36"/>
      <c r="Y831" s="34"/>
      <c r="Z831" s="37"/>
      <c r="AA831" s="34"/>
      <c r="AB831" s="34"/>
      <c r="AC831" s="34"/>
    </row>
    <row r="832" spans="5:29" x14ac:dyDescent="0.25">
      <c r="E832" s="32"/>
      <c r="F832" s="32"/>
      <c r="R832" s="34"/>
      <c r="S832" s="34"/>
      <c r="T832" s="35"/>
      <c r="U832" s="34"/>
      <c r="V832" s="34"/>
      <c r="W832" s="34"/>
      <c r="X832" s="36"/>
      <c r="Y832" s="34"/>
      <c r="Z832" s="37"/>
      <c r="AA832" s="34"/>
      <c r="AB832" s="34"/>
      <c r="AC832" s="34"/>
    </row>
    <row r="833" spans="5:29" x14ac:dyDescent="0.25">
      <c r="E833" s="32"/>
      <c r="F833" s="32"/>
      <c r="R833" s="34"/>
      <c r="S833" s="34"/>
      <c r="T833" s="35"/>
      <c r="U833" s="34"/>
      <c r="V833" s="34"/>
      <c r="W833" s="34"/>
      <c r="X833" s="36"/>
      <c r="Y833" s="34"/>
      <c r="Z833" s="37"/>
      <c r="AA833" s="34"/>
      <c r="AB833" s="34"/>
      <c r="AC833" s="34"/>
    </row>
    <row r="834" spans="5:29" x14ac:dyDescent="0.25">
      <c r="E834" s="32"/>
      <c r="F834" s="32"/>
      <c r="R834" s="34"/>
      <c r="S834" s="34"/>
      <c r="T834" s="35"/>
      <c r="U834" s="34"/>
      <c r="V834" s="34"/>
      <c r="W834" s="34"/>
      <c r="X834" s="36"/>
      <c r="Y834" s="34"/>
      <c r="Z834" s="37"/>
      <c r="AA834" s="34"/>
      <c r="AB834" s="34"/>
      <c r="AC834" s="34"/>
    </row>
    <row r="835" spans="5:29" x14ac:dyDescent="0.25">
      <c r="E835" s="32"/>
      <c r="F835" s="32"/>
      <c r="R835" s="34"/>
      <c r="S835" s="34"/>
      <c r="T835" s="35"/>
      <c r="U835" s="34"/>
      <c r="V835" s="34"/>
      <c r="W835" s="34"/>
      <c r="X835" s="36"/>
      <c r="Y835" s="34"/>
      <c r="Z835" s="37"/>
      <c r="AA835" s="34"/>
      <c r="AB835" s="34"/>
      <c r="AC835" s="34"/>
    </row>
    <row r="836" spans="5:29" x14ac:dyDescent="0.25">
      <c r="E836" s="32"/>
      <c r="F836" s="32"/>
      <c r="R836" s="34"/>
      <c r="S836" s="34"/>
      <c r="T836" s="35"/>
      <c r="U836" s="34"/>
      <c r="V836" s="34"/>
      <c r="W836" s="34"/>
      <c r="X836" s="36"/>
      <c r="Y836" s="34"/>
      <c r="Z836" s="37"/>
      <c r="AA836" s="34"/>
      <c r="AB836" s="34"/>
      <c r="AC836" s="34"/>
    </row>
    <row r="837" spans="5:29" x14ac:dyDescent="0.25">
      <c r="E837" s="32"/>
      <c r="F837" s="32"/>
      <c r="R837" s="34"/>
      <c r="S837" s="34"/>
      <c r="T837" s="35"/>
      <c r="U837" s="34"/>
      <c r="V837" s="34"/>
      <c r="W837" s="34"/>
      <c r="X837" s="36"/>
      <c r="Y837" s="34"/>
      <c r="Z837" s="37"/>
      <c r="AA837" s="34"/>
      <c r="AB837" s="34"/>
      <c r="AC837" s="34"/>
    </row>
    <row r="838" spans="5:29" x14ac:dyDescent="0.25">
      <c r="E838" s="32"/>
      <c r="F838" s="32"/>
      <c r="R838" s="34"/>
      <c r="S838" s="34"/>
      <c r="T838" s="35"/>
      <c r="U838" s="34"/>
      <c r="V838" s="34"/>
      <c r="W838" s="34"/>
      <c r="X838" s="36"/>
      <c r="Y838" s="34"/>
      <c r="Z838" s="37"/>
      <c r="AA838" s="34"/>
      <c r="AB838" s="34"/>
      <c r="AC838" s="34"/>
    </row>
    <row r="839" spans="5:29" x14ac:dyDescent="0.25">
      <c r="E839" s="32"/>
      <c r="F839" s="32"/>
      <c r="R839" s="34"/>
      <c r="S839" s="34"/>
      <c r="T839" s="35"/>
      <c r="U839" s="34"/>
      <c r="V839" s="34"/>
      <c r="W839" s="34"/>
      <c r="X839" s="36"/>
      <c r="Y839" s="34"/>
      <c r="Z839" s="37"/>
      <c r="AA839" s="34"/>
      <c r="AB839" s="34"/>
      <c r="AC839" s="34"/>
    </row>
    <row r="840" spans="5:29" x14ac:dyDescent="0.25">
      <c r="E840" s="32"/>
      <c r="F840" s="32"/>
      <c r="R840" s="34"/>
      <c r="S840" s="34"/>
      <c r="T840" s="35"/>
      <c r="U840" s="34"/>
      <c r="V840" s="34"/>
      <c r="W840" s="34"/>
      <c r="X840" s="36"/>
      <c r="Y840" s="34"/>
      <c r="Z840" s="37"/>
      <c r="AA840" s="34"/>
      <c r="AB840" s="34"/>
      <c r="AC840" s="34"/>
    </row>
    <row r="841" spans="5:29" x14ac:dyDescent="0.25">
      <c r="E841" s="32"/>
      <c r="F841" s="32"/>
      <c r="R841" s="34"/>
      <c r="S841" s="34"/>
      <c r="T841" s="35"/>
      <c r="U841" s="34"/>
      <c r="V841" s="34"/>
      <c r="W841" s="34"/>
      <c r="X841" s="36"/>
      <c r="Y841" s="34"/>
      <c r="Z841" s="37"/>
      <c r="AA841" s="34"/>
      <c r="AB841" s="34"/>
      <c r="AC841" s="34"/>
    </row>
    <row r="842" spans="5:29" x14ac:dyDescent="0.25">
      <c r="E842" s="32"/>
      <c r="F842" s="32"/>
      <c r="R842" s="34"/>
      <c r="S842" s="34"/>
      <c r="T842" s="35"/>
      <c r="U842" s="34"/>
      <c r="V842" s="34"/>
      <c r="W842" s="34"/>
      <c r="X842" s="36"/>
      <c r="Y842" s="34"/>
      <c r="Z842" s="37"/>
      <c r="AA842" s="34"/>
      <c r="AB842" s="34"/>
      <c r="AC842" s="34"/>
    </row>
    <row r="843" spans="5:29" x14ac:dyDescent="0.25">
      <c r="E843" s="32"/>
      <c r="F843" s="32"/>
      <c r="R843" s="34"/>
      <c r="S843" s="34"/>
      <c r="T843" s="35"/>
      <c r="U843" s="34"/>
      <c r="V843" s="34"/>
      <c r="W843" s="34"/>
      <c r="X843" s="36"/>
      <c r="Y843" s="34"/>
      <c r="Z843" s="37"/>
      <c r="AA843" s="34"/>
      <c r="AB843" s="34"/>
      <c r="AC843" s="34"/>
    </row>
    <row r="844" spans="5:29" x14ac:dyDescent="0.25">
      <c r="E844" s="32"/>
      <c r="F844" s="32"/>
      <c r="R844" s="34"/>
      <c r="S844" s="34"/>
      <c r="T844" s="35"/>
      <c r="U844" s="34"/>
      <c r="V844" s="34"/>
      <c r="W844" s="34"/>
      <c r="X844" s="36"/>
      <c r="Y844" s="34"/>
      <c r="Z844" s="37"/>
      <c r="AA844" s="34"/>
      <c r="AB844" s="34"/>
      <c r="AC844" s="34"/>
    </row>
    <row r="845" spans="5:29" x14ac:dyDescent="0.25">
      <c r="E845" s="32"/>
      <c r="F845" s="32"/>
      <c r="R845" s="34"/>
      <c r="S845" s="34"/>
      <c r="T845" s="35"/>
      <c r="U845" s="34"/>
      <c r="V845" s="34"/>
      <c r="W845" s="34"/>
      <c r="X845" s="36"/>
      <c r="Y845" s="34"/>
      <c r="Z845" s="37"/>
      <c r="AA845" s="34"/>
      <c r="AB845" s="34"/>
      <c r="AC845" s="34"/>
    </row>
    <row r="846" spans="5:29" x14ac:dyDescent="0.25">
      <c r="E846" s="32"/>
      <c r="F846" s="32"/>
      <c r="R846" s="34"/>
      <c r="S846" s="34"/>
      <c r="T846" s="35"/>
      <c r="U846" s="34"/>
      <c r="V846" s="34"/>
      <c r="W846" s="34"/>
      <c r="X846" s="36"/>
      <c r="Y846" s="34"/>
      <c r="Z846" s="37"/>
      <c r="AA846" s="34"/>
      <c r="AB846" s="34"/>
      <c r="AC846" s="34"/>
    </row>
    <row r="847" spans="5:29" x14ac:dyDescent="0.25">
      <c r="E847" s="32"/>
      <c r="F847" s="32"/>
      <c r="R847" s="34"/>
      <c r="S847" s="34"/>
      <c r="T847" s="35"/>
      <c r="U847" s="34"/>
      <c r="V847" s="34"/>
      <c r="W847" s="34"/>
      <c r="X847" s="36"/>
      <c r="Y847" s="34"/>
      <c r="Z847" s="37"/>
      <c r="AA847" s="34"/>
      <c r="AB847" s="34"/>
      <c r="AC847" s="34"/>
    </row>
    <row r="848" spans="5:29" x14ac:dyDescent="0.25">
      <c r="E848" s="32"/>
      <c r="F848" s="32"/>
      <c r="R848" s="34"/>
      <c r="S848" s="34"/>
      <c r="T848" s="35"/>
      <c r="U848" s="34"/>
      <c r="V848" s="34"/>
      <c r="W848" s="34"/>
      <c r="X848" s="36"/>
      <c r="Y848" s="34"/>
      <c r="Z848" s="37"/>
      <c r="AA848" s="34"/>
      <c r="AB848" s="34"/>
      <c r="AC848" s="34"/>
    </row>
    <row r="849" spans="5:29" x14ac:dyDescent="0.25">
      <c r="E849" s="32"/>
      <c r="F849" s="32"/>
      <c r="R849" s="34"/>
      <c r="S849" s="34"/>
      <c r="T849" s="35"/>
      <c r="U849" s="34"/>
      <c r="V849" s="34"/>
      <c r="W849" s="34"/>
      <c r="X849" s="36"/>
      <c r="Y849" s="34"/>
      <c r="Z849" s="37"/>
      <c r="AA849" s="34"/>
      <c r="AB849" s="34"/>
      <c r="AC849" s="34"/>
    </row>
    <row r="850" spans="5:29" x14ac:dyDescent="0.25">
      <c r="E850" s="32"/>
      <c r="F850" s="32"/>
      <c r="R850" s="34"/>
      <c r="S850" s="34"/>
      <c r="T850" s="35"/>
      <c r="U850" s="34"/>
      <c r="V850" s="34"/>
      <c r="W850" s="34"/>
      <c r="X850" s="36"/>
      <c r="Y850" s="34"/>
      <c r="Z850" s="37"/>
      <c r="AA850" s="34"/>
      <c r="AB850" s="34"/>
      <c r="AC850" s="34"/>
    </row>
    <row r="851" spans="5:29" x14ac:dyDescent="0.25">
      <c r="E851" s="32"/>
      <c r="F851" s="32"/>
      <c r="R851" s="34"/>
      <c r="S851" s="34"/>
      <c r="T851" s="35"/>
      <c r="U851" s="34"/>
      <c r="V851" s="34"/>
      <c r="W851" s="34"/>
      <c r="X851" s="36"/>
      <c r="Y851" s="34"/>
      <c r="Z851" s="37"/>
      <c r="AA851" s="34"/>
      <c r="AB851" s="34"/>
      <c r="AC851" s="34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B11" sqref="AB11:AB14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822</v>
      </c>
      <c r="F1" s="1"/>
      <c r="G1" s="1" t="s">
        <v>790</v>
      </c>
      <c r="H1" s="1" t="s">
        <v>799</v>
      </c>
      <c r="I1" s="1" t="s">
        <v>823</v>
      </c>
      <c r="J1" s="1" t="s">
        <v>801</v>
      </c>
      <c r="K1" s="1"/>
      <c r="L1" s="1" t="s">
        <v>824</v>
      </c>
      <c r="M1" s="1"/>
      <c r="N1" s="1" t="s">
        <v>825</v>
      </c>
      <c r="O1" s="1"/>
      <c r="P1" s="1" t="s">
        <v>826</v>
      </c>
      <c r="Q1" s="1"/>
      <c r="R1" s="1" t="s">
        <v>827</v>
      </c>
      <c r="S1" s="1"/>
      <c r="T1" s="1" t="s">
        <v>827</v>
      </c>
      <c r="U1" s="1"/>
      <c r="V1" s="1" t="s">
        <v>827</v>
      </c>
      <c r="W1" s="1"/>
      <c r="X1" s="1" t="s">
        <v>808</v>
      </c>
      <c r="Y1" s="1"/>
      <c r="Z1" s="1" t="s">
        <v>828</v>
      </c>
      <c r="AA1" s="1"/>
      <c r="AB1" s="1" t="s">
        <v>829</v>
      </c>
      <c r="AC1" s="1"/>
      <c r="AD1" s="1" t="s">
        <v>830</v>
      </c>
    </row>
    <row r="2" spans="1:32" x14ac:dyDescent="0.25">
      <c r="A2">
        <v>10017174</v>
      </c>
      <c r="B2" t="s">
        <v>831</v>
      </c>
      <c r="C2" t="s">
        <v>798</v>
      </c>
      <c r="D2" t="s">
        <v>15</v>
      </c>
      <c r="E2" s="16">
        <v>0</v>
      </c>
      <c r="F2" s="16" t="s">
        <v>15</v>
      </c>
      <c r="G2" t="s">
        <v>813</v>
      </c>
      <c r="H2" t="e">
        <f>VLOOKUP($E2,'[1]BD DAVID'!$B$5:$M$1143,10,FALSE)</f>
        <v>#N/A</v>
      </c>
      <c r="I2">
        <v>0</v>
      </c>
      <c r="J2" t="e">
        <f>VLOOKUP($E2,'[1]BD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29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>
        <v>900345431</v>
      </c>
      <c r="AC2" s="20" t="s">
        <v>15</v>
      </c>
      <c r="AD2" s="20" t="s">
        <v>867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(NULL,0,0,0,0,0,0,0,0,0,0,900345431,'ahernandez');</v>
      </c>
    </row>
    <row r="3" spans="1:32" x14ac:dyDescent="0.25">
      <c r="B3" t="s">
        <v>831</v>
      </c>
      <c r="C3" t="s">
        <v>798</v>
      </c>
      <c r="D3" t="s">
        <v>15</v>
      </c>
      <c r="E3" s="16">
        <v>0</v>
      </c>
      <c r="F3" s="16" t="s">
        <v>15</v>
      </c>
      <c r="G3" t="s">
        <v>813</v>
      </c>
      <c r="H3" t="e">
        <f>VLOOKUP($E3,'[1]BD DAVID'!$B$5:$M$1143,10,FALSE)</f>
        <v>#N/A</v>
      </c>
      <c r="I3">
        <v>0</v>
      </c>
      <c r="J3" t="e">
        <f>VLOOKUP($E3,'[1]BD DAVID'!$B$5:$M$1144,12,FALSE)</f>
        <v>#N/A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v>0</v>
      </c>
      <c r="Q3" t="s">
        <v>15</v>
      </c>
      <c r="R3" s="22">
        <v>0</v>
      </c>
      <c r="S3" s="20" t="s">
        <v>15</v>
      </c>
      <c r="T3" s="29">
        <v>0</v>
      </c>
      <c r="U3" s="20" t="s">
        <v>15</v>
      </c>
      <c r="V3" s="22">
        <v>0</v>
      </c>
      <c r="W3" s="20" t="s">
        <v>15</v>
      </c>
      <c r="X3" s="22">
        <v>0</v>
      </c>
      <c r="Y3" s="20" t="s">
        <v>15</v>
      </c>
      <c r="Z3" s="22">
        <v>0</v>
      </c>
      <c r="AA3" s="20" t="s">
        <v>15</v>
      </c>
      <c r="AB3">
        <v>91111513</v>
      </c>
      <c r="AC3" s="20" t="s">
        <v>15</v>
      </c>
      <c r="AD3" s="20" t="s">
        <v>867</v>
      </c>
      <c r="AE3" t="s">
        <v>17</v>
      </c>
      <c r="AF3" t="str">
        <f t="shared" ref="AF3:AF10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(NULL,0,0,0,0,0,0,0,0,0,0,91111513,'ahernandez');</v>
      </c>
    </row>
    <row r="4" spans="1:32" x14ac:dyDescent="0.25">
      <c r="B4" t="s">
        <v>831</v>
      </c>
      <c r="C4" t="s">
        <v>798</v>
      </c>
      <c r="D4" t="s">
        <v>15</v>
      </c>
      <c r="E4" s="16">
        <v>0</v>
      </c>
      <c r="F4" s="16" t="s">
        <v>15</v>
      </c>
      <c r="G4" t="s">
        <v>813</v>
      </c>
      <c r="H4" t="e">
        <f>VLOOKUP($E4,'[1]BD DAVID'!$B$5:$M$1143,10,FALSE)</f>
        <v>#N/A</v>
      </c>
      <c r="I4">
        <v>0</v>
      </c>
      <c r="J4" t="e">
        <f>VLOOKUP($E4,'[1]BD DAVID'!$B$5:$M$1144,12,FALSE)</f>
        <v>#N/A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v>0</v>
      </c>
      <c r="Q4" t="s">
        <v>15</v>
      </c>
      <c r="R4" s="22">
        <v>0</v>
      </c>
      <c r="S4" s="20" t="s">
        <v>15</v>
      </c>
      <c r="T4" s="29">
        <v>0</v>
      </c>
      <c r="U4" s="20" t="s">
        <v>15</v>
      </c>
      <c r="V4" s="22">
        <v>0</v>
      </c>
      <c r="W4" s="20" t="s">
        <v>15</v>
      </c>
      <c r="X4" s="22">
        <v>0</v>
      </c>
      <c r="Y4" s="20" t="s">
        <v>15</v>
      </c>
      <c r="Z4" s="22">
        <v>0</v>
      </c>
      <c r="AA4" s="20" t="s">
        <v>15</v>
      </c>
      <c r="AB4">
        <v>834001328</v>
      </c>
      <c r="AC4" s="20" t="s">
        <v>15</v>
      </c>
      <c r="AD4" s="20" t="s">
        <v>867</v>
      </c>
      <c r="AE4" t="s">
        <v>17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(NULL,0,0,0,0,0,0,0,0,0,0,834001328,'ahernandez');</v>
      </c>
    </row>
    <row r="5" spans="1:32" x14ac:dyDescent="0.25">
      <c r="B5" t="s">
        <v>831</v>
      </c>
      <c r="C5" t="s">
        <v>798</v>
      </c>
      <c r="D5" t="s">
        <v>15</v>
      </c>
      <c r="E5" s="16">
        <v>0</v>
      </c>
      <c r="F5" s="16" t="s">
        <v>15</v>
      </c>
      <c r="G5" t="s">
        <v>813</v>
      </c>
      <c r="H5" t="e">
        <f>VLOOKUP($E5,'[1]BD DAVID'!$B$5:$M$1143,10,FALSE)</f>
        <v>#N/A</v>
      </c>
      <c r="I5">
        <v>0</v>
      </c>
      <c r="J5" t="e">
        <f>VLOOKUP($E5,'[1]BD DAVID'!$B$5:$M$1144,12,FALSE)</f>
        <v>#N/A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v>0</v>
      </c>
      <c r="Q5" t="s">
        <v>15</v>
      </c>
      <c r="R5" s="22">
        <v>0</v>
      </c>
      <c r="S5" s="20" t="s">
        <v>15</v>
      </c>
      <c r="T5" s="29">
        <v>0</v>
      </c>
      <c r="U5" s="20" t="s">
        <v>15</v>
      </c>
      <c r="V5" s="22">
        <v>0</v>
      </c>
      <c r="W5" s="20" t="s">
        <v>15</v>
      </c>
      <c r="X5" s="22">
        <v>0</v>
      </c>
      <c r="Y5" s="20" t="s">
        <v>15</v>
      </c>
      <c r="Z5" s="22">
        <v>0</v>
      </c>
      <c r="AA5" s="20" t="s">
        <v>15</v>
      </c>
      <c r="AB5">
        <v>60371920</v>
      </c>
      <c r="AC5" s="20" t="s">
        <v>15</v>
      </c>
      <c r="AD5" s="20" t="s">
        <v>867</v>
      </c>
      <c r="AE5" t="s">
        <v>17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(NULL,0,0,0,0,0,0,0,0,0,0,60371920,'ahernandez');</v>
      </c>
    </row>
    <row r="6" spans="1:32" x14ac:dyDescent="0.25">
      <c r="B6" t="s">
        <v>831</v>
      </c>
      <c r="C6" t="s">
        <v>798</v>
      </c>
      <c r="D6" t="s">
        <v>15</v>
      </c>
      <c r="E6" s="16">
        <v>0</v>
      </c>
      <c r="F6" s="16" t="s">
        <v>15</v>
      </c>
      <c r="G6" t="s">
        <v>813</v>
      </c>
      <c r="H6" t="e">
        <f>VLOOKUP($E6,'[1]BD DAVID'!$B$5:$M$1143,10,FALSE)</f>
        <v>#N/A</v>
      </c>
      <c r="I6">
        <v>0</v>
      </c>
      <c r="J6" t="e">
        <f>VLOOKUP($E6,'[1]BD DAVID'!$B$5:$M$1144,12,FALSE)</f>
        <v>#N/A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v>0</v>
      </c>
      <c r="Q6" t="s">
        <v>15</v>
      </c>
      <c r="R6" s="22">
        <v>0</v>
      </c>
      <c r="S6" s="20" t="s">
        <v>15</v>
      </c>
      <c r="T6" s="29">
        <v>0</v>
      </c>
      <c r="U6" s="20" t="s">
        <v>15</v>
      </c>
      <c r="V6" s="22">
        <v>0</v>
      </c>
      <c r="W6" s="20" t="s">
        <v>15</v>
      </c>
      <c r="X6" s="22">
        <v>0</v>
      </c>
      <c r="Y6" s="20" t="s">
        <v>15</v>
      </c>
      <c r="Z6" s="22">
        <v>0</v>
      </c>
      <c r="AA6" s="20" t="s">
        <v>15</v>
      </c>
      <c r="AB6">
        <v>51608395</v>
      </c>
      <c r="AC6" s="20" t="s">
        <v>15</v>
      </c>
      <c r="AD6" s="20" t="s">
        <v>867</v>
      </c>
      <c r="AE6" t="s">
        <v>17</v>
      </c>
      <c r="AF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(NULL,0,0,0,0,0,0,0,0,0,0,51608395,'ahernandez');</v>
      </c>
    </row>
    <row r="7" spans="1:32" x14ac:dyDescent="0.25">
      <c r="B7" t="s">
        <v>831</v>
      </c>
      <c r="C7" t="s">
        <v>798</v>
      </c>
      <c r="D7" t="s">
        <v>15</v>
      </c>
      <c r="E7" s="16">
        <v>0</v>
      </c>
      <c r="F7" s="16" t="s">
        <v>15</v>
      </c>
      <c r="G7" t="s">
        <v>813</v>
      </c>
      <c r="H7" t="e">
        <f>VLOOKUP($E7,'[1]BD DAVID'!$B$5:$M$1143,10,FALSE)</f>
        <v>#N/A</v>
      </c>
      <c r="I7">
        <v>0</v>
      </c>
      <c r="J7" t="e">
        <f>VLOOKUP($E7,'[1]BD DAVID'!$B$5:$M$1144,12,FALSE)</f>
        <v>#N/A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v>0</v>
      </c>
      <c r="Q7" t="s">
        <v>15</v>
      </c>
      <c r="R7" s="22">
        <v>0</v>
      </c>
      <c r="S7" s="20" t="s">
        <v>15</v>
      </c>
      <c r="T7" s="29">
        <v>0</v>
      </c>
      <c r="U7" s="20" t="s">
        <v>15</v>
      </c>
      <c r="V7" s="22">
        <v>0</v>
      </c>
      <c r="W7" s="20" t="s">
        <v>15</v>
      </c>
      <c r="X7" s="22">
        <v>0</v>
      </c>
      <c r="Y7" s="20" t="s">
        <v>15</v>
      </c>
      <c r="Z7" s="22">
        <v>0</v>
      </c>
      <c r="AA7" s="20" t="s">
        <v>15</v>
      </c>
      <c r="AB7">
        <v>63536360</v>
      </c>
      <c r="AC7" s="20" t="s">
        <v>15</v>
      </c>
      <c r="AD7" s="20" t="s">
        <v>867</v>
      </c>
      <c r="AE7" t="s">
        <v>17</v>
      </c>
      <c r="AF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(NULL,0,0,0,0,0,0,0,0,0,0,63536360,'ahernandez');</v>
      </c>
    </row>
    <row r="8" spans="1:32" x14ac:dyDescent="0.25">
      <c r="B8" t="s">
        <v>831</v>
      </c>
      <c r="C8" t="s">
        <v>798</v>
      </c>
      <c r="D8" t="s">
        <v>15</v>
      </c>
      <c r="E8" s="16">
        <v>0</v>
      </c>
      <c r="F8" s="16" t="s">
        <v>15</v>
      </c>
      <c r="G8" t="s">
        <v>813</v>
      </c>
      <c r="H8" t="e">
        <f>VLOOKUP($E8,'[1]BD DAVID'!$B$5:$M$1143,10,FALSE)</f>
        <v>#N/A</v>
      </c>
      <c r="I8">
        <v>0</v>
      </c>
      <c r="J8" t="e">
        <f>VLOOKUP($E8,'[1]BD DAVID'!$B$5:$M$1144,12,FALSE)</f>
        <v>#N/A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v>0</v>
      </c>
      <c r="Q8" t="s">
        <v>15</v>
      </c>
      <c r="R8" s="22">
        <v>0</v>
      </c>
      <c r="S8" s="20" t="s">
        <v>15</v>
      </c>
      <c r="T8" s="29">
        <v>0</v>
      </c>
      <c r="U8" s="20" t="s">
        <v>15</v>
      </c>
      <c r="V8" s="22">
        <v>0</v>
      </c>
      <c r="W8" s="20" t="s">
        <v>15</v>
      </c>
      <c r="X8" s="22">
        <v>0</v>
      </c>
      <c r="Y8" s="20" t="s">
        <v>15</v>
      </c>
      <c r="Z8" s="22">
        <v>0</v>
      </c>
      <c r="AA8" s="20" t="s">
        <v>15</v>
      </c>
      <c r="AB8">
        <v>900509567</v>
      </c>
      <c r="AC8" s="20" t="s">
        <v>15</v>
      </c>
      <c r="AD8" s="20" t="s">
        <v>867</v>
      </c>
      <c r="AE8" t="s">
        <v>17</v>
      </c>
      <c r="AF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(NULL,0,0,0,0,0,0,0,0,0,0,900509567,'ahernandez');</v>
      </c>
    </row>
    <row r="9" spans="1:32" x14ac:dyDescent="0.25">
      <c r="B9" t="s">
        <v>831</v>
      </c>
      <c r="C9" t="s">
        <v>798</v>
      </c>
      <c r="D9" t="s">
        <v>15</v>
      </c>
      <c r="E9" s="16">
        <v>0</v>
      </c>
      <c r="F9" s="16" t="s">
        <v>15</v>
      </c>
      <c r="G9" t="s">
        <v>813</v>
      </c>
      <c r="H9" t="e">
        <f>VLOOKUP($E9,'[1]BD DAVID'!$B$5:$M$1143,10,FALSE)</f>
        <v>#N/A</v>
      </c>
      <c r="I9">
        <v>0</v>
      </c>
      <c r="J9" t="e">
        <f>VLOOKUP($E9,'[1]BD DAVID'!$B$5:$M$1144,12,FALSE)</f>
        <v>#N/A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v>0</v>
      </c>
      <c r="Q9" t="s">
        <v>15</v>
      </c>
      <c r="R9" s="22">
        <v>0</v>
      </c>
      <c r="S9" s="20" t="s">
        <v>15</v>
      </c>
      <c r="T9" s="29">
        <v>0</v>
      </c>
      <c r="U9" s="20" t="s">
        <v>15</v>
      </c>
      <c r="V9" s="22">
        <v>0</v>
      </c>
      <c r="W9" s="20" t="s">
        <v>15</v>
      </c>
      <c r="X9" s="22">
        <v>0</v>
      </c>
      <c r="Y9" s="20" t="s">
        <v>15</v>
      </c>
      <c r="Z9" s="22">
        <v>0</v>
      </c>
      <c r="AA9" s="20" t="s">
        <v>15</v>
      </c>
      <c r="AB9">
        <v>63391464</v>
      </c>
      <c r="AC9" s="20" t="s">
        <v>15</v>
      </c>
      <c r="AD9" s="20" t="s">
        <v>867</v>
      </c>
      <c r="AE9" t="s">
        <v>17</v>
      </c>
      <c r="AF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(NULL,0,0,0,0,0,0,0,0,0,0,63391464,'ahernandez');</v>
      </c>
    </row>
    <row r="10" spans="1:32" x14ac:dyDescent="0.25">
      <c r="B10" t="s">
        <v>831</v>
      </c>
      <c r="C10" t="s">
        <v>798</v>
      </c>
      <c r="D10" t="s">
        <v>15</v>
      </c>
      <c r="E10" s="16">
        <v>0</v>
      </c>
      <c r="F10" s="16" t="s">
        <v>15</v>
      </c>
      <c r="G10" t="s">
        <v>813</v>
      </c>
      <c r="H10" t="e">
        <f>VLOOKUP($E10,'[1]BD DAVID'!$B$5:$M$1143,10,FALSE)</f>
        <v>#N/A</v>
      </c>
      <c r="I10">
        <v>0</v>
      </c>
      <c r="J10" t="e">
        <f>VLOOKUP($E10,'[1]BD DAVID'!$B$5:$M$1144,12,FALSE)</f>
        <v>#N/A</v>
      </c>
      <c r="K10" t="s">
        <v>15</v>
      </c>
      <c r="L10">
        <v>0</v>
      </c>
      <c r="M10" t="s">
        <v>15</v>
      </c>
      <c r="N10">
        <v>0</v>
      </c>
      <c r="O10" t="s">
        <v>15</v>
      </c>
      <c r="P10">
        <v>0</v>
      </c>
      <c r="Q10" t="s">
        <v>15</v>
      </c>
      <c r="R10" s="22">
        <v>0</v>
      </c>
      <c r="S10" s="20" t="s">
        <v>15</v>
      </c>
      <c r="T10" s="29">
        <v>0</v>
      </c>
      <c r="U10" s="20" t="s">
        <v>15</v>
      </c>
      <c r="V10" s="22">
        <v>0</v>
      </c>
      <c r="W10" s="20" t="s">
        <v>15</v>
      </c>
      <c r="X10" s="22">
        <v>0</v>
      </c>
      <c r="Y10" s="20" t="s">
        <v>15</v>
      </c>
      <c r="Z10" s="22">
        <v>0</v>
      </c>
      <c r="AA10" s="20" t="s">
        <v>15</v>
      </c>
      <c r="AB10">
        <v>91104389</v>
      </c>
      <c r="AC10" s="20" t="s">
        <v>15</v>
      </c>
      <c r="AD10" s="20" t="s">
        <v>867</v>
      </c>
      <c r="AE10" t="s">
        <v>17</v>
      </c>
      <c r="AF1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(NULL,0,0,0,0,0,0,0,0,0,0,91104389,'ahernandez');</v>
      </c>
    </row>
    <row r="11" spans="1:32" x14ac:dyDescent="0.25">
      <c r="B11" t="s">
        <v>831</v>
      </c>
      <c r="C11" t="s">
        <v>798</v>
      </c>
      <c r="D11" t="s">
        <v>15</v>
      </c>
      <c r="E11" s="16">
        <v>0</v>
      </c>
      <c r="F11" s="16" t="s">
        <v>15</v>
      </c>
      <c r="G11" t="s">
        <v>813</v>
      </c>
      <c r="H11" t="e">
        <f>VLOOKUP($E11,'[1]BD DAVID'!$B$5:$M$1143,10,FALSE)</f>
        <v>#N/A</v>
      </c>
      <c r="I11">
        <v>0</v>
      </c>
      <c r="J11" t="e">
        <f>VLOOKUP($E11,'[1]BD DAVID'!$B$5:$M$1144,12,FALSE)</f>
        <v>#N/A</v>
      </c>
      <c r="K11" t="s">
        <v>15</v>
      </c>
      <c r="L11">
        <v>0</v>
      </c>
      <c r="M11" t="s">
        <v>15</v>
      </c>
      <c r="N11">
        <v>0</v>
      </c>
      <c r="O11" t="s">
        <v>15</v>
      </c>
      <c r="P11">
        <v>0</v>
      </c>
      <c r="Q11" t="s">
        <v>15</v>
      </c>
      <c r="R11" s="22">
        <v>0</v>
      </c>
      <c r="S11" s="20" t="s">
        <v>15</v>
      </c>
      <c r="T11" s="29">
        <v>0</v>
      </c>
      <c r="U11" s="20" t="s">
        <v>15</v>
      </c>
      <c r="V11" s="22">
        <v>0</v>
      </c>
      <c r="W11" s="20" t="s">
        <v>15</v>
      </c>
      <c r="X11" s="22">
        <v>0</v>
      </c>
      <c r="Y11" s="20" t="s">
        <v>15</v>
      </c>
      <c r="Z11" s="22">
        <v>0</v>
      </c>
      <c r="AA11" s="20" t="s">
        <v>15</v>
      </c>
      <c r="AB11" s="41">
        <v>804009588</v>
      </c>
      <c r="AC11" s="20" t="s">
        <v>15</v>
      </c>
      <c r="AD11" s="20" t="s">
        <v>867</v>
      </c>
      <c r="AE11" t="s">
        <v>17</v>
      </c>
      <c r="AF11" t="str">
        <f t="shared" ref="AF11:AF14" si="1">_xlfn.CONCAT(B11,C11,D11,E11,F11,I11,K11,L11,M11,N11,O11,P11,Q11,R11,S11,T11,U11,V11,W11,X11,Y11,Z11,AA11,AB11,AC11,"'",AD11,"'",AE11)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(NULL,0,0,0,0,0,0,0,0,0,0,804009588,'ahernandez');</v>
      </c>
    </row>
    <row r="12" spans="1:32" x14ac:dyDescent="0.25">
      <c r="B12" t="s">
        <v>831</v>
      </c>
      <c r="C12" t="s">
        <v>798</v>
      </c>
      <c r="D12" t="s">
        <v>15</v>
      </c>
      <c r="E12" s="16">
        <v>0</v>
      </c>
      <c r="F12" s="16" t="s">
        <v>15</v>
      </c>
      <c r="G12" t="s">
        <v>813</v>
      </c>
      <c r="H12" t="e">
        <f>VLOOKUP($E12,'[1]BD DAVID'!$B$5:$M$1143,10,FALSE)</f>
        <v>#N/A</v>
      </c>
      <c r="I12">
        <v>0</v>
      </c>
      <c r="J12" t="e">
        <f>VLOOKUP($E12,'[1]BD DAVID'!$B$5:$M$1144,12,FALSE)</f>
        <v>#N/A</v>
      </c>
      <c r="K12" t="s">
        <v>15</v>
      </c>
      <c r="L12">
        <v>0</v>
      </c>
      <c r="M12" t="s">
        <v>15</v>
      </c>
      <c r="N12">
        <v>0</v>
      </c>
      <c r="O12" t="s">
        <v>15</v>
      </c>
      <c r="P12">
        <v>0</v>
      </c>
      <c r="Q12" t="s">
        <v>15</v>
      </c>
      <c r="R12" s="22">
        <v>0</v>
      </c>
      <c r="S12" s="20" t="s">
        <v>15</v>
      </c>
      <c r="T12" s="29">
        <v>0</v>
      </c>
      <c r="U12" s="20" t="s">
        <v>15</v>
      </c>
      <c r="V12" s="22">
        <v>0</v>
      </c>
      <c r="W12" s="20" t="s">
        <v>15</v>
      </c>
      <c r="X12" s="22">
        <v>0</v>
      </c>
      <c r="Y12" s="20" t="s">
        <v>15</v>
      </c>
      <c r="Z12" s="22">
        <v>0</v>
      </c>
      <c r="AA12" s="20" t="s">
        <v>15</v>
      </c>
      <c r="AB12" s="39">
        <v>804012595</v>
      </c>
      <c r="AC12" s="20" t="s">
        <v>15</v>
      </c>
      <c r="AD12" s="20" t="s">
        <v>867</v>
      </c>
      <c r="AE12" t="s">
        <v>17</v>
      </c>
      <c r="AF12" t="str">
        <f t="shared" si="1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(NULL,0,0,0,0,0,0,0,0,0,0,804012595,'ahernandez');</v>
      </c>
    </row>
    <row r="13" spans="1:32" x14ac:dyDescent="0.25">
      <c r="B13" t="s">
        <v>831</v>
      </c>
      <c r="C13" t="s">
        <v>798</v>
      </c>
      <c r="D13" t="s">
        <v>15</v>
      </c>
      <c r="E13" s="16">
        <v>0</v>
      </c>
      <c r="F13" s="16" t="s">
        <v>15</v>
      </c>
      <c r="G13" t="s">
        <v>813</v>
      </c>
      <c r="H13" t="e">
        <f>VLOOKUP($E13,'[1]BD DAVID'!$B$5:$M$1143,10,FALSE)</f>
        <v>#N/A</v>
      </c>
      <c r="I13">
        <v>0</v>
      </c>
      <c r="J13" t="e">
        <f>VLOOKUP($E13,'[1]BD DAVID'!$B$5:$M$1144,12,FALSE)</f>
        <v>#N/A</v>
      </c>
      <c r="K13" t="s">
        <v>15</v>
      </c>
      <c r="L13">
        <v>0</v>
      </c>
      <c r="M13" t="s">
        <v>15</v>
      </c>
      <c r="N13">
        <v>0</v>
      </c>
      <c r="O13" t="s">
        <v>15</v>
      </c>
      <c r="P13">
        <v>0</v>
      </c>
      <c r="Q13" t="s">
        <v>15</v>
      </c>
      <c r="R13" s="22">
        <v>0</v>
      </c>
      <c r="S13" s="20" t="s">
        <v>15</v>
      </c>
      <c r="T13" s="29">
        <v>0</v>
      </c>
      <c r="U13" s="20" t="s">
        <v>15</v>
      </c>
      <c r="V13" s="22">
        <v>0</v>
      </c>
      <c r="W13" s="20" t="s">
        <v>15</v>
      </c>
      <c r="X13" s="22">
        <v>0</v>
      </c>
      <c r="Y13" s="20" t="s">
        <v>15</v>
      </c>
      <c r="Z13" s="22">
        <v>0</v>
      </c>
      <c r="AA13" s="20" t="s">
        <v>15</v>
      </c>
      <c r="AB13" s="39">
        <v>900840110</v>
      </c>
      <c r="AC13" s="20" t="s">
        <v>15</v>
      </c>
      <c r="AD13" s="20" t="s">
        <v>867</v>
      </c>
      <c r="AE13" t="s">
        <v>17</v>
      </c>
      <c r="AF13" t="str">
        <f t="shared" si="1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(NULL,0,0,0,0,0,0,0,0,0,0,900840110,'ahernandez');</v>
      </c>
    </row>
    <row r="14" spans="1:32" x14ac:dyDescent="0.25">
      <c r="B14" t="s">
        <v>831</v>
      </c>
      <c r="C14" t="s">
        <v>798</v>
      </c>
      <c r="D14" t="s">
        <v>15</v>
      </c>
      <c r="E14" s="16">
        <v>0</v>
      </c>
      <c r="F14" s="16" t="s">
        <v>15</v>
      </c>
      <c r="G14" t="s">
        <v>813</v>
      </c>
      <c r="H14" t="e">
        <f>VLOOKUP($E14,'[1]BD DAVID'!$B$5:$M$1143,10,FALSE)</f>
        <v>#N/A</v>
      </c>
      <c r="I14">
        <v>0</v>
      </c>
      <c r="J14" t="e">
        <f>VLOOKUP($E14,'[1]BD DAVID'!$B$5:$M$1144,12,FALSE)</f>
        <v>#N/A</v>
      </c>
      <c r="K14" t="s">
        <v>15</v>
      </c>
      <c r="L14">
        <v>0</v>
      </c>
      <c r="M14" t="s">
        <v>15</v>
      </c>
      <c r="N14">
        <v>0</v>
      </c>
      <c r="O14" t="s">
        <v>15</v>
      </c>
      <c r="P14">
        <v>0</v>
      </c>
      <c r="Q14" t="s">
        <v>15</v>
      </c>
      <c r="R14" s="22">
        <v>0</v>
      </c>
      <c r="S14" s="20" t="s">
        <v>15</v>
      </c>
      <c r="T14" s="29">
        <v>0</v>
      </c>
      <c r="U14" s="20" t="s">
        <v>15</v>
      </c>
      <c r="V14" s="22">
        <v>0</v>
      </c>
      <c r="W14" s="20" t="s">
        <v>15</v>
      </c>
      <c r="X14" s="22">
        <v>0</v>
      </c>
      <c r="Y14" s="20" t="s">
        <v>15</v>
      </c>
      <c r="Z14" s="22">
        <v>0</v>
      </c>
      <c r="AA14" s="20" t="s">
        <v>15</v>
      </c>
      <c r="AB14" s="15">
        <v>860007538</v>
      </c>
      <c r="AC14" s="20" t="s">
        <v>15</v>
      </c>
      <c r="AD14" s="20" t="s">
        <v>867</v>
      </c>
      <c r="AE14" t="s">
        <v>17</v>
      </c>
      <c r="AF14" t="str">
        <f t="shared" si="1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(NULL,0,0,0,0,0,0,0,0,0,0,860007538,'ahernandez');</v>
      </c>
    </row>
    <row r="15" spans="1:32" x14ac:dyDescent="0.25">
      <c r="E15" s="16"/>
      <c r="F15" s="16"/>
      <c r="R15" s="22"/>
      <c r="S15" s="20"/>
      <c r="T15" s="29"/>
      <c r="U15" s="20"/>
      <c r="V15" s="22"/>
      <c r="W15" s="20"/>
      <c r="X15" s="22"/>
      <c r="Y15" s="20"/>
      <c r="Z15" s="22"/>
      <c r="AA15" s="20"/>
      <c r="AB15" s="30"/>
      <c r="AC15" s="20"/>
      <c r="AD15" s="20"/>
    </row>
    <row r="16" spans="1:32" x14ac:dyDescent="0.25">
      <c r="E16" s="16"/>
      <c r="F16" s="16"/>
      <c r="R16" s="22"/>
      <c r="S16" s="20"/>
      <c r="T16" s="29"/>
      <c r="U16" s="20"/>
      <c r="V16" s="22"/>
      <c r="W16" s="20"/>
      <c r="X16" s="22"/>
      <c r="Y16" s="20"/>
      <c r="Z16" s="22"/>
      <c r="AA16" s="20"/>
      <c r="AB16" s="30"/>
      <c r="AC16" s="20"/>
      <c r="AD16" s="20"/>
    </row>
    <row r="17" spans="1:32" x14ac:dyDescent="0.25">
      <c r="E17" s="16"/>
      <c r="F17" s="16"/>
      <c r="R17" s="22"/>
      <c r="S17" s="20"/>
      <c r="T17" s="29"/>
      <c r="U17" s="20"/>
      <c r="V17" s="22"/>
      <c r="W17" s="20"/>
      <c r="X17" s="22"/>
      <c r="Y17" s="20"/>
      <c r="Z17" s="22"/>
      <c r="AA17" s="20"/>
      <c r="AB17" s="30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29"/>
      <c r="U18" s="20"/>
      <c r="V18" s="22"/>
      <c r="W18" s="20"/>
      <c r="X18" s="22"/>
      <c r="Y18" s="20"/>
      <c r="Z18" s="22"/>
      <c r="AA18" s="20"/>
      <c r="AB18" s="30"/>
      <c r="AC18" s="20"/>
      <c r="AD18" s="20"/>
      <c r="AF18"/>
    </row>
    <row r="19" spans="1:32" x14ac:dyDescent="0.25">
      <c r="E19" s="16"/>
      <c r="F19" s="16"/>
      <c r="R19" s="22"/>
      <c r="S19" s="20"/>
      <c r="T19" s="29"/>
      <c r="U19" s="20"/>
      <c r="V19" s="22"/>
      <c r="W19" s="20"/>
      <c r="X19" s="22"/>
      <c r="Y19" s="20"/>
      <c r="Z19" s="22"/>
      <c r="AA19" s="20"/>
      <c r="AB19" s="30"/>
      <c r="AC19" s="20"/>
      <c r="AD19" s="20"/>
    </row>
    <row r="20" spans="1:32" x14ac:dyDescent="0.25">
      <c r="E20" s="16"/>
      <c r="F20" s="16"/>
      <c r="R20" s="22"/>
      <c r="S20" s="20"/>
      <c r="T20" s="29"/>
      <c r="U20" s="20"/>
      <c r="V20" s="22"/>
      <c r="W20" s="20"/>
      <c r="X20" s="22"/>
      <c r="Y20" s="20"/>
      <c r="Z20" s="22"/>
      <c r="AA20" s="20"/>
      <c r="AB20" s="30"/>
      <c r="AC20" s="20"/>
      <c r="AD20" s="20"/>
    </row>
    <row r="21" spans="1:32" x14ac:dyDescent="0.25">
      <c r="E21" s="16"/>
      <c r="F21" s="16"/>
      <c r="R21" s="22"/>
      <c r="S21" s="20"/>
      <c r="T21" s="29"/>
      <c r="U21" s="20"/>
      <c r="V21" s="22"/>
      <c r="W21" s="20"/>
      <c r="X21" s="22"/>
      <c r="Y21" s="20"/>
      <c r="Z21" s="22"/>
      <c r="AA21" s="20"/>
      <c r="AB21" s="30"/>
      <c r="AC21" s="20"/>
      <c r="AD21" s="20"/>
    </row>
    <row r="22" spans="1:32" x14ac:dyDescent="0.25">
      <c r="E22" s="16"/>
      <c r="F22" s="16"/>
      <c r="R22" s="22"/>
      <c r="S22" s="20"/>
      <c r="T22" s="29"/>
      <c r="U22" s="20"/>
      <c r="V22" s="22"/>
      <c r="W22" s="20"/>
      <c r="X22" s="22"/>
      <c r="Y22" s="20"/>
      <c r="Z22" s="22"/>
      <c r="AA22" s="20"/>
      <c r="AB22" s="30"/>
      <c r="AC22" s="20"/>
      <c r="AD22" s="20"/>
    </row>
    <row r="23" spans="1:32" x14ac:dyDescent="0.25">
      <c r="E23" s="16"/>
      <c r="F23" s="16"/>
      <c r="R23" s="22"/>
      <c r="S23" s="20"/>
      <c r="T23" s="29"/>
      <c r="U23" s="20"/>
      <c r="V23" s="22"/>
      <c r="W23" s="20"/>
      <c r="X23" s="22"/>
      <c r="Y23" s="20"/>
      <c r="Z23" s="22"/>
      <c r="AA23" s="20"/>
      <c r="AB23" s="30"/>
      <c r="AC23" s="20"/>
      <c r="AD23" s="20"/>
    </row>
    <row r="24" spans="1:32" x14ac:dyDescent="0.25">
      <c r="E24" s="16"/>
      <c r="F24" s="16"/>
      <c r="R24" s="22"/>
      <c r="S24" s="20"/>
      <c r="T24" s="29"/>
      <c r="U24" s="20"/>
      <c r="V24" s="22"/>
      <c r="W24" s="20"/>
      <c r="X24" s="22"/>
      <c r="Y24" s="20"/>
      <c r="Z24" s="22"/>
      <c r="AA24" s="20"/>
      <c r="AB24" s="30"/>
      <c r="AC24" s="20"/>
      <c r="AD24" s="20"/>
    </row>
    <row r="25" spans="1:32" x14ac:dyDescent="0.25">
      <c r="E25" s="16"/>
      <c r="F25" s="16"/>
      <c r="R25" s="22"/>
      <c r="S25" s="20"/>
      <c r="T25" s="29"/>
      <c r="U25" s="20"/>
      <c r="V25" s="22"/>
      <c r="W25" s="20"/>
      <c r="X25" s="22"/>
      <c r="Y25" s="20"/>
      <c r="Z25" s="22"/>
      <c r="AA25" s="20"/>
      <c r="AB25" s="30"/>
      <c r="AC25" s="20"/>
      <c r="AD25" s="20"/>
    </row>
    <row r="26" spans="1:32" x14ac:dyDescent="0.25">
      <c r="E26" s="16"/>
      <c r="F26" s="16"/>
      <c r="R26" s="22"/>
      <c r="S26" s="20"/>
      <c r="T26" s="29"/>
      <c r="U26" s="20"/>
      <c r="V26" s="22"/>
      <c r="W26" s="20"/>
      <c r="X26" s="22"/>
      <c r="Y26" s="20"/>
      <c r="Z26" s="22"/>
      <c r="AA26" s="20"/>
      <c r="AB26" s="30"/>
      <c r="AC26" s="20"/>
      <c r="AD26" s="20"/>
    </row>
    <row r="27" spans="1:32" x14ac:dyDescent="0.25">
      <c r="E27" s="16"/>
      <c r="F27" s="16"/>
      <c r="R27" s="22"/>
      <c r="S27" s="20"/>
      <c r="T27" s="29"/>
      <c r="U27" s="20"/>
      <c r="V27" s="22"/>
      <c r="W27" s="20"/>
      <c r="X27" s="22"/>
      <c r="Y27" s="20"/>
      <c r="Z27" s="22"/>
      <c r="AA27" s="20"/>
      <c r="AB27" s="30"/>
      <c r="AC27" s="20"/>
      <c r="AD27" s="20"/>
    </row>
    <row r="28" spans="1:32" x14ac:dyDescent="0.25">
      <c r="E28" s="16"/>
      <c r="F28" s="16"/>
      <c r="R28" s="22"/>
      <c r="S28" s="20"/>
      <c r="T28" s="29"/>
      <c r="U28" s="20"/>
      <c r="V28" s="22"/>
      <c r="W28" s="20"/>
      <c r="X28" s="22"/>
      <c r="Y28" s="20"/>
      <c r="Z28" s="22"/>
      <c r="AA28" s="20"/>
      <c r="AB28" s="30"/>
      <c r="AC28" s="20"/>
      <c r="AD28" s="20"/>
    </row>
    <row r="29" spans="1:32" x14ac:dyDescent="0.25">
      <c r="E29" s="16"/>
      <c r="F29" s="16"/>
      <c r="R29" s="22"/>
      <c r="S29" s="20"/>
      <c r="T29" s="29"/>
      <c r="U29" s="20"/>
      <c r="V29" s="22"/>
      <c r="W29" s="20"/>
      <c r="X29" s="22"/>
      <c r="Y29" s="20"/>
      <c r="Z29" s="22"/>
      <c r="AA29" s="20"/>
      <c r="AB29" s="30"/>
      <c r="AC29" s="20"/>
      <c r="AD29" s="20"/>
    </row>
    <row r="30" spans="1:32" x14ac:dyDescent="0.25">
      <c r="E30" s="16"/>
      <c r="F30" s="16"/>
      <c r="R30" s="22"/>
      <c r="S30" s="20"/>
      <c r="T30" s="29"/>
      <c r="U30" s="20"/>
      <c r="V30" s="22"/>
      <c r="W30" s="20"/>
      <c r="X30" s="22"/>
      <c r="Y30" s="20"/>
      <c r="Z30" s="22"/>
      <c r="AA30" s="20"/>
      <c r="AB30" s="30"/>
      <c r="AC30" s="20"/>
      <c r="AD30" s="20"/>
    </row>
    <row r="31" spans="1:32" x14ac:dyDescent="0.25">
      <c r="E31" s="16"/>
      <c r="F31" s="16"/>
      <c r="R31" s="22"/>
      <c r="S31" s="20"/>
      <c r="T31" s="29"/>
      <c r="U31" s="20"/>
      <c r="V31" s="22"/>
      <c r="W31" s="20"/>
      <c r="X31" s="22"/>
      <c r="Y31" s="20"/>
      <c r="Z31" s="22"/>
      <c r="AA31" s="20"/>
      <c r="AB31" s="30"/>
      <c r="AC31" s="20"/>
      <c r="AD31" s="20"/>
    </row>
    <row r="32" spans="1:32" x14ac:dyDescent="0.25">
      <c r="E32" s="16"/>
      <c r="F32" s="16"/>
      <c r="R32" s="22"/>
      <c r="S32" s="20"/>
      <c r="T32" s="29"/>
      <c r="U32" s="20"/>
      <c r="V32" s="22"/>
      <c r="W32" s="20"/>
      <c r="X32" s="22"/>
      <c r="Y32" s="20"/>
      <c r="Z32" s="22"/>
      <c r="AA32" s="20"/>
      <c r="AB32" s="30"/>
      <c r="AC32" s="20"/>
      <c r="AD32" s="20"/>
    </row>
    <row r="33" spans="5:30" x14ac:dyDescent="0.25">
      <c r="E33" s="16"/>
      <c r="F33" s="16"/>
      <c r="R33" s="22"/>
      <c r="S33" s="20"/>
      <c r="T33" s="29"/>
      <c r="U33" s="20"/>
      <c r="V33" s="22"/>
      <c r="W33" s="20"/>
      <c r="X33" s="22"/>
      <c r="Y33" s="20"/>
      <c r="Z33" s="22"/>
      <c r="AA33" s="20"/>
      <c r="AB33" s="30"/>
      <c r="AC33" s="20"/>
      <c r="AD33" s="20"/>
    </row>
    <row r="34" spans="5:30" x14ac:dyDescent="0.25">
      <c r="E34" s="16"/>
      <c r="F34" s="16"/>
      <c r="R34" s="22"/>
      <c r="S34" s="20"/>
      <c r="T34" s="29"/>
      <c r="U34" s="20"/>
      <c r="V34" s="22"/>
      <c r="W34" s="20"/>
      <c r="X34" s="22"/>
      <c r="Y34" s="20"/>
      <c r="Z34" s="22"/>
      <c r="AA34" s="20"/>
      <c r="AB34" s="30"/>
      <c r="AC34" s="20"/>
      <c r="AD34" s="20"/>
    </row>
    <row r="35" spans="5:30" x14ac:dyDescent="0.25">
      <c r="E35" s="16"/>
      <c r="F35" s="16"/>
      <c r="R35" s="22"/>
      <c r="S35" s="20"/>
      <c r="T35" s="29"/>
      <c r="U35" s="20"/>
      <c r="V35" s="22"/>
      <c r="W35" s="20"/>
      <c r="X35" s="22"/>
      <c r="Y35" s="20"/>
      <c r="Z35" s="22"/>
      <c r="AA35" s="20"/>
      <c r="AB35" s="30"/>
      <c r="AC35" s="20"/>
      <c r="AD35" s="20"/>
    </row>
    <row r="36" spans="5:30" x14ac:dyDescent="0.25">
      <c r="E36" s="16"/>
      <c r="F36" s="16"/>
      <c r="R36" s="22"/>
      <c r="S36" s="20"/>
      <c r="T36" s="29"/>
      <c r="U36" s="20"/>
      <c r="V36" s="22"/>
      <c r="W36" s="20"/>
      <c r="X36" s="22"/>
      <c r="Y36" s="20"/>
      <c r="Z36" s="22"/>
      <c r="AA36" s="20"/>
      <c r="AB36" s="30"/>
      <c r="AC36" s="20"/>
      <c r="AD36" s="20"/>
    </row>
    <row r="37" spans="5:30" x14ac:dyDescent="0.25">
      <c r="E37" s="16"/>
      <c r="F37" s="16"/>
      <c r="R37" s="22"/>
      <c r="S37" s="20"/>
      <c r="T37" s="29"/>
      <c r="U37" s="20"/>
      <c r="V37" s="22"/>
      <c r="W37" s="20"/>
      <c r="X37" s="22"/>
      <c r="Y37" s="20"/>
      <c r="Z37" s="22"/>
      <c r="AA37" s="20"/>
      <c r="AB37" s="30"/>
      <c r="AC37" s="20"/>
      <c r="AD37" s="20"/>
    </row>
    <row r="38" spans="5:30" x14ac:dyDescent="0.25">
      <c r="E38" s="16"/>
      <c r="F38" s="16"/>
      <c r="R38" s="22"/>
      <c r="S38" s="20"/>
      <c r="T38" s="29"/>
      <c r="U38" s="20"/>
      <c r="V38" s="22"/>
      <c r="W38" s="20"/>
      <c r="X38" s="22"/>
      <c r="Y38" s="20"/>
      <c r="Z38" s="22"/>
      <c r="AA38" s="20"/>
      <c r="AB38" s="30"/>
      <c r="AC38" s="20"/>
      <c r="AD38" s="20"/>
    </row>
    <row r="39" spans="5:30" x14ac:dyDescent="0.25">
      <c r="E39" s="16"/>
      <c r="F39" s="16"/>
      <c r="R39" s="22"/>
      <c r="S39" s="20"/>
      <c r="T39" s="29"/>
      <c r="U39" s="20"/>
      <c r="V39" s="22"/>
      <c r="W39" s="20"/>
      <c r="X39" s="22"/>
      <c r="Y39" s="20"/>
      <c r="Z39" s="22"/>
      <c r="AA39" s="20"/>
      <c r="AB39" s="30"/>
      <c r="AC39" s="20"/>
      <c r="AD39" s="20"/>
    </row>
    <row r="40" spans="5:30" x14ac:dyDescent="0.25">
      <c r="E40" s="16"/>
      <c r="F40" s="16"/>
      <c r="R40" s="22"/>
      <c r="S40" s="20"/>
      <c r="T40" s="29"/>
      <c r="U40" s="20"/>
      <c r="V40" s="22"/>
      <c r="W40" s="20"/>
      <c r="X40" s="22"/>
      <c r="Y40" s="20"/>
      <c r="Z40" s="22"/>
      <c r="AA40" s="20"/>
      <c r="AB40" s="30"/>
      <c r="AC40" s="20"/>
      <c r="AD40" s="20"/>
    </row>
    <row r="41" spans="5:30" x14ac:dyDescent="0.25">
      <c r="E41" s="16"/>
      <c r="F41" s="16"/>
      <c r="R41" s="22"/>
      <c r="S41" s="20"/>
      <c r="T41" s="29"/>
      <c r="U41" s="20"/>
      <c r="V41" s="22"/>
      <c r="W41" s="20"/>
      <c r="X41" s="22"/>
      <c r="Y41" s="20"/>
      <c r="Z41" s="22"/>
      <c r="AA41" s="20"/>
      <c r="AB41" s="30"/>
      <c r="AC41" s="20"/>
      <c r="AD41" s="20"/>
    </row>
    <row r="42" spans="5:30" x14ac:dyDescent="0.25">
      <c r="E42" s="16"/>
      <c r="F42" s="16"/>
      <c r="R42" s="22"/>
      <c r="S42" s="20"/>
      <c r="T42" s="29"/>
      <c r="U42" s="20"/>
      <c r="V42" s="22"/>
      <c r="W42" s="20"/>
      <c r="X42" s="22"/>
      <c r="Y42" s="20"/>
      <c r="Z42" s="22"/>
      <c r="AA42" s="20"/>
      <c r="AB42" s="30"/>
      <c r="AC42" s="20"/>
      <c r="AD42" s="20"/>
    </row>
    <row r="43" spans="5:30" x14ac:dyDescent="0.25">
      <c r="E43" s="16"/>
      <c r="F43" s="16"/>
      <c r="R43" s="22"/>
      <c r="S43" s="20"/>
      <c r="T43" s="29"/>
      <c r="U43" s="20"/>
      <c r="V43" s="22"/>
      <c r="W43" s="20"/>
      <c r="X43" s="22"/>
      <c r="Y43" s="20"/>
      <c r="Z43" s="22"/>
      <c r="AA43" s="20"/>
      <c r="AB43" s="30"/>
      <c r="AC43" s="20"/>
      <c r="AD43" s="20"/>
    </row>
    <row r="44" spans="5:30" x14ac:dyDescent="0.25">
      <c r="E44" s="16"/>
      <c r="F44" s="16"/>
      <c r="R44" s="22"/>
      <c r="S44" s="20"/>
      <c r="T44" s="29"/>
      <c r="U44" s="20"/>
      <c r="V44" s="22"/>
      <c r="W44" s="20"/>
      <c r="X44" s="22"/>
      <c r="Y44" s="20"/>
      <c r="Z44" s="22"/>
      <c r="AA44" s="20"/>
      <c r="AB44" s="30"/>
      <c r="AC44" s="20"/>
      <c r="AD44" s="20"/>
    </row>
    <row r="45" spans="5:30" x14ac:dyDescent="0.25">
      <c r="E45" s="16"/>
      <c r="F45" s="16"/>
      <c r="R45" s="22"/>
      <c r="S45" s="20"/>
      <c r="T45" s="29"/>
      <c r="U45" s="20"/>
      <c r="V45" s="22"/>
      <c r="W45" s="20"/>
      <c r="X45" s="22"/>
      <c r="Y45" s="20"/>
      <c r="Z45" s="22"/>
      <c r="AA45" s="20"/>
      <c r="AB45" s="30"/>
      <c r="AC45" s="20"/>
      <c r="AD45" s="20"/>
    </row>
    <row r="46" spans="5:30" x14ac:dyDescent="0.25">
      <c r="E46" s="16"/>
      <c r="F46" s="16"/>
      <c r="R46" s="22"/>
      <c r="S46" s="20"/>
      <c r="T46" s="29"/>
      <c r="U46" s="20"/>
      <c r="V46" s="22"/>
      <c r="W46" s="20"/>
      <c r="X46" s="22"/>
      <c r="Y46" s="20"/>
      <c r="Z46" s="22"/>
      <c r="AA46" s="20"/>
      <c r="AB46" s="30"/>
      <c r="AC46" s="20"/>
      <c r="AD46" s="20"/>
    </row>
    <row r="47" spans="5:30" x14ac:dyDescent="0.25">
      <c r="E47" s="16"/>
      <c r="F47" s="16"/>
      <c r="R47" s="22"/>
      <c r="S47" s="20"/>
      <c r="T47" s="29"/>
      <c r="U47" s="20"/>
      <c r="V47" s="22"/>
      <c r="W47" s="20"/>
      <c r="X47" s="22"/>
      <c r="Y47" s="20"/>
      <c r="Z47" s="22"/>
      <c r="AA47" s="20"/>
      <c r="AB47" s="30"/>
      <c r="AC47" s="20"/>
      <c r="AD47" s="20"/>
    </row>
    <row r="48" spans="5:30" x14ac:dyDescent="0.25">
      <c r="E48" s="16"/>
      <c r="F48" s="16"/>
      <c r="R48" s="22"/>
      <c r="S48" s="20"/>
      <c r="T48" s="29"/>
      <c r="U48" s="20"/>
      <c r="V48" s="22"/>
      <c r="W48" s="20"/>
      <c r="X48" s="22"/>
      <c r="Y48" s="20"/>
      <c r="Z48" s="22"/>
      <c r="AA48" s="20"/>
      <c r="AB48" s="30"/>
      <c r="AC48" s="20"/>
      <c r="AD48" s="20"/>
    </row>
    <row r="49" spans="1:32" x14ac:dyDescent="0.25">
      <c r="E49" s="16"/>
      <c r="F49" s="16"/>
      <c r="R49" s="22"/>
      <c r="S49" s="20"/>
      <c r="T49" s="29"/>
      <c r="U49" s="20"/>
      <c r="V49" s="22"/>
      <c r="W49" s="20"/>
      <c r="X49" s="22"/>
      <c r="Y49" s="20"/>
      <c r="Z49" s="22"/>
      <c r="AA49" s="20"/>
      <c r="AB49" s="30"/>
      <c r="AC49" s="20"/>
      <c r="AD49" s="20"/>
    </row>
    <row r="50" spans="1:32" x14ac:dyDescent="0.25">
      <c r="E50" s="16"/>
      <c r="F50" s="16"/>
      <c r="R50" s="22"/>
      <c r="S50" s="20"/>
      <c r="T50" s="29"/>
      <c r="U50" s="20"/>
      <c r="V50" s="22"/>
      <c r="W50" s="20"/>
      <c r="X50" s="22"/>
      <c r="Y50" s="20"/>
      <c r="Z50" s="22"/>
      <c r="AA50" s="20"/>
      <c r="AB50" s="30"/>
      <c r="AC50" s="20"/>
      <c r="AD50" s="20"/>
    </row>
    <row r="51" spans="1:32" x14ac:dyDescent="0.25">
      <c r="E51" s="16"/>
      <c r="F51" s="16"/>
      <c r="R51" s="22"/>
      <c r="S51" s="20"/>
      <c r="T51" s="29"/>
      <c r="U51" s="20"/>
      <c r="V51" s="22"/>
      <c r="W51" s="20"/>
      <c r="X51" s="22"/>
      <c r="Y51" s="20"/>
      <c r="Z51" s="22"/>
      <c r="AA51" s="20"/>
      <c r="AB51" s="30"/>
      <c r="AC51" s="20"/>
      <c r="AD51" s="20"/>
    </row>
    <row r="52" spans="1:32" x14ac:dyDescent="0.25">
      <c r="E52" s="16"/>
      <c r="F52" s="16"/>
      <c r="R52" s="22"/>
      <c r="S52" s="20"/>
      <c r="T52" s="29"/>
      <c r="U52" s="20"/>
      <c r="V52" s="22"/>
      <c r="W52" s="20"/>
      <c r="X52" s="22"/>
      <c r="Y52" s="20"/>
      <c r="Z52" s="22"/>
      <c r="AA52" s="20"/>
      <c r="AB52" s="30"/>
      <c r="AC52" s="20"/>
      <c r="AD52" s="20"/>
    </row>
    <row r="53" spans="1:32" x14ac:dyDescent="0.25">
      <c r="E53" s="16"/>
      <c r="F53" s="16"/>
      <c r="R53" s="22"/>
      <c r="S53" s="20"/>
      <c r="T53" s="29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29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29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29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29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29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29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29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29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29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29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29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29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29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29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29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29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29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29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29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29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29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29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29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29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29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29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29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29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29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29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29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29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29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29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29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29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29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29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29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29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29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29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29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29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29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29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29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29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29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29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29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29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29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29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29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29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29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29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29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29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29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29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29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29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29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29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29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29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29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29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29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29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29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29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29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29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29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29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29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29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29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29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29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29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29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29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29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29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29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29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29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29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29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29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29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29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29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29"/>
      <c r="U151" s="24"/>
      <c r="V151" s="22"/>
      <c r="W151" s="24"/>
      <c r="X151" s="25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29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29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29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29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29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29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29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29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29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29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29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29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29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29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29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29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29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29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29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29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29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29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29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29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29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29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29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29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29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29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29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29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29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29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29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29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29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29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29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29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29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29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29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29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29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29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29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29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29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29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29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29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29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29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29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29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29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29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29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29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29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29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29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29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29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29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29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29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29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29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29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29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29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29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29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29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29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29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29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29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29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29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29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29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29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29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29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29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29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29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29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29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29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29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29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29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29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29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29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29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29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29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29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29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29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29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29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29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29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29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29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29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29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29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29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29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29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29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29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29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29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29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29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29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29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29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29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29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29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29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29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29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29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29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29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29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29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29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29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29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29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29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29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29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29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29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29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29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29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29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29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29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29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29"/>
      <c r="U305" s="24"/>
      <c r="V305" s="22"/>
      <c r="W305" s="24"/>
      <c r="X305" s="25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29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29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29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29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29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29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29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29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29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29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29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29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29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29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29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29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29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29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29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29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29"/>
      <c r="U326" s="24"/>
      <c r="V326" s="22"/>
      <c r="W326" s="24"/>
      <c r="X326" s="25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29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29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29"/>
      <c r="U329" s="24"/>
      <c r="V329" s="22"/>
      <c r="W329" s="24"/>
      <c r="X329" s="25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29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29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29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29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29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29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29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29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29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29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29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29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29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29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29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29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29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29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29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29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29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29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29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29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29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29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29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29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29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29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29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29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29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29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29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29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29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29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29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29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29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29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29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29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29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29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29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29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29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29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29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29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29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29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29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29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29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29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29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29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29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29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29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29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29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29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29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29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29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29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29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29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29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29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29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29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29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29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29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29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29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29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29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29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29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29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29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29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29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29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29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29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29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29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29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29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29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29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29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29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29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29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29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29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29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29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29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29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29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29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29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29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29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29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29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29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29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29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29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29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29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29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29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29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29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29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29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29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29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29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29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29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29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29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29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29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29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29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29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29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29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29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29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29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29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29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29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29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29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29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29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29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29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29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29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29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29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29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29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29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29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29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29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29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29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29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29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29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29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29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29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29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29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29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29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29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29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29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29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29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29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29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29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29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29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29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29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29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29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29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29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29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29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29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29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29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29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29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29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29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29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29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29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29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29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29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29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29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29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29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29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29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29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29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29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29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29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29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29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29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29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29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29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29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29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29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29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29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29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29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29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29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29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29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29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29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29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29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29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29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29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29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29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29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29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29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29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29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29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29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29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29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29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29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29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29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29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29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29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29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29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29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29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29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29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29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29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29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29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29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29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29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29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29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29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29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29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29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29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29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29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29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29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29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29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29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29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29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29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29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29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29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29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29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29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29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29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29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29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29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29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29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29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29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29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29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29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29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29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29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29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29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29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29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29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29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29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29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29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29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29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29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29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29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29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29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29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29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29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29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29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29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29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29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29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29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29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29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29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29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29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29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29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29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29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29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29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29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29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29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29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29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29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29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29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29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29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29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29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29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29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29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29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29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29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29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29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29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29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29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29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29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29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29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29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29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29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29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29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29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29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29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29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29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29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29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29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29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29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29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29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29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29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29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29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29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29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29"/>
      <c r="U727" s="24"/>
      <c r="V727" s="22"/>
      <c r="W727" s="24"/>
      <c r="X727" s="25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29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29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29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29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29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29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29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29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29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29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29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29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29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29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29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29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29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29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29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29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29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29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29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29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29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29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29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29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29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29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29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29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29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29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29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29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29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29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29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6"/>
      <c r="K767" s="23"/>
      <c r="L767" s="23"/>
      <c r="M767" s="23"/>
      <c r="N767" s="23"/>
      <c r="O767" s="23"/>
      <c r="Q767" s="23"/>
      <c r="R767" s="22"/>
      <c r="S767" s="27"/>
      <c r="T767" s="29"/>
      <c r="U767" s="27"/>
      <c r="V767" s="22"/>
      <c r="W767" s="27"/>
      <c r="X767" s="28"/>
      <c r="Y767" s="27"/>
      <c r="Z767" s="22"/>
      <c r="AA767" s="27"/>
      <c r="AB767" s="26"/>
      <c r="AC767" s="20"/>
      <c r="AD767" s="27"/>
    </row>
    <row r="768" spans="5:30" x14ac:dyDescent="0.25">
      <c r="E768" s="16"/>
      <c r="F768" s="26"/>
      <c r="K768" s="23"/>
      <c r="L768" s="23"/>
      <c r="M768" s="23"/>
      <c r="N768" s="23"/>
      <c r="O768" s="23"/>
      <c r="Q768" s="23"/>
      <c r="R768" s="22"/>
      <c r="S768" s="27"/>
      <c r="T768" s="29"/>
      <c r="U768" s="27"/>
      <c r="V768" s="22"/>
      <c r="W768" s="27"/>
      <c r="X768" s="28"/>
      <c r="Y768" s="27"/>
      <c r="Z768" s="22"/>
      <c r="AA768" s="27"/>
      <c r="AB768" s="26"/>
      <c r="AC768" s="20"/>
      <c r="AD768" s="27"/>
    </row>
    <row r="769" spans="5:30" x14ac:dyDescent="0.25">
      <c r="E769" s="16"/>
      <c r="F769" s="26"/>
      <c r="K769" s="23"/>
      <c r="L769" s="23"/>
      <c r="M769" s="23"/>
      <c r="N769" s="23"/>
      <c r="O769" s="23"/>
      <c r="Q769" s="23"/>
      <c r="R769" s="22"/>
      <c r="S769" s="27"/>
      <c r="T769" s="29"/>
      <c r="U769" s="27"/>
      <c r="V769" s="22"/>
      <c r="W769" s="27"/>
      <c r="X769" s="28"/>
      <c r="Y769" s="27"/>
      <c r="Z769" s="22"/>
      <c r="AA769" s="27"/>
      <c r="AB769" s="26"/>
      <c r="AC769" s="20"/>
      <c r="AD769" s="27"/>
    </row>
    <row r="770" spans="5:30" x14ac:dyDescent="0.25">
      <c r="E770" s="16"/>
      <c r="F770" s="26"/>
      <c r="K770" s="23"/>
      <c r="L770" s="23"/>
      <c r="M770" s="23"/>
      <c r="N770" s="23"/>
      <c r="O770" s="23"/>
      <c r="Q770" s="23"/>
      <c r="R770" s="22"/>
      <c r="S770" s="27"/>
      <c r="T770" s="29"/>
      <c r="U770" s="27"/>
      <c r="V770" s="22"/>
      <c r="W770" s="27"/>
      <c r="X770" s="28"/>
      <c r="Y770" s="27"/>
      <c r="Z770" s="22"/>
      <c r="AA770" s="27"/>
      <c r="AB770" s="26"/>
      <c r="AC770" s="20"/>
      <c r="AD770" s="27"/>
    </row>
    <row r="771" spans="5:30" x14ac:dyDescent="0.25">
      <c r="E771" s="16"/>
      <c r="F771" s="26"/>
      <c r="K771" s="23"/>
      <c r="L771" s="23"/>
      <c r="M771" s="23"/>
      <c r="N771" s="23"/>
      <c r="O771" s="23"/>
      <c r="Q771" s="23"/>
      <c r="R771" s="22"/>
      <c r="S771" s="27"/>
      <c r="T771" s="29"/>
      <c r="U771" s="27"/>
      <c r="V771" s="22"/>
      <c r="W771" s="27"/>
      <c r="X771" s="28"/>
      <c r="Y771" s="27"/>
      <c r="Z771" s="22"/>
      <c r="AA771" s="27"/>
      <c r="AB771" s="26"/>
      <c r="AC771" s="20"/>
      <c r="AD771" s="27"/>
    </row>
    <row r="772" spans="5:30" x14ac:dyDescent="0.25">
      <c r="E772" s="16"/>
      <c r="F772" s="26"/>
      <c r="K772" s="23"/>
      <c r="L772" s="23"/>
      <c r="M772" s="23"/>
      <c r="N772" s="23"/>
      <c r="O772" s="23"/>
      <c r="Q772" s="23"/>
      <c r="R772" s="22"/>
      <c r="S772" s="27"/>
      <c r="T772" s="29"/>
      <c r="U772" s="27"/>
      <c r="V772" s="22"/>
      <c r="W772" s="27"/>
      <c r="X772" s="28"/>
      <c r="Y772" s="27"/>
      <c r="Z772" s="22"/>
      <c r="AA772" s="27"/>
      <c r="AB772" s="26"/>
      <c r="AC772" s="20"/>
      <c r="AD772" s="27"/>
    </row>
    <row r="773" spans="5:30" x14ac:dyDescent="0.25">
      <c r="E773" s="16"/>
      <c r="F773" s="26"/>
      <c r="K773" s="23"/>
      <c r="L773" s="23"/>
      <c r="M773" s="23"/>
      <c r="N773" s="23"/>
      <c r="O773" s="23"/>
      <c r="Q773" s="23"/>
      <c r="R773" s="22"/>
      <c r="S773" s="27"/>
      <c r="T773" s="29"/>
      <c r="U773" s="27"/>
      <c r="V773" s="22"/>
      <c r="W773" s="27"/>
      <c r="X773" s="28"/>
      <c r="Y773" s="27"/>
      <c r="Z773" s="22"/>
      <c r="AA773" s="27"/>
      <c r="AB773" s="26"/>
      <c r="AC773" s="20"/>
      <c r="AD773" s="27"/>
    </row>
    <row r="774" spans="5:30" x14ac:dyDescent="0.25">
      <c r="E774" s="16"/>
      <c r="F774" s="26"/>
      <c r="K774" s="23"/>
      <c r="L774" s="23"/>
      <c r="M774" s="23"/>
      <c r="N774" s="23"/>
      <c r="O774" s="23"/>
      <c r="Q774" s="23"/>
      <c r="R774" s="22"/>
      <c r="S774" s="27"/>
      <c r="T774" s="29"/>
      <c r="U774" s="27"/>
      <c r="V774" s="22"/>
      <c r="W774" s="27"/>
      <c r="X774" s="28"/>
      <c r="Y774" s="27"/>
      <c r="Z774" s="22"/>
      <c r="AA774" s="27"/>
      <c r="AB774" s="26"/>
      <c r="AC774" s="20"/>
      <c r="AD774" s="27"/>
    </row>
    <row r="775" spans="5:30" x14ac:dyDescent="0.25">
      <c r="E775" s="16"/>
      <c r="F775" s="26"/>
      <c r="K775" s="23"/>
      <c r="L775" s="23"/>
      <c r="M775" s="23"/>
      <c r="N775" s="23"/>
      <c r="O775" s="23"/>
      <c r="Q775" s="23"/>
      <c r="R775" s="22"/>
      <c r="S775" s="27"/>
      <c r="T775" s="29"/>
      <c r="U775" s="27"/>
      <c r="V775" s="22"/>
      <c r="W775" s="27"/>
      <c r="X775" s="28"/>
      <c r="Y775" s="27"/>
      <c r="Z775" s="22"/>
      <c r="AA775" s="27"/>
      <c r="AB775" s="26"/>
      <c r="AC775" s="20"/>
      <c r="AD775" s="27"/>
    </row>
    <row r="776" spans="5:30" x14ac:dyDescent="0.25">
      <c r="E776" s="16"/>
      <c r="F776" s="26"/>
      <c r="K776" s="23"/>
      <c r="L776" s="23"/>
      <c r="M776" s="23"/>
      <c r="N776" s="23"/>
      <c r="O776" s="23"/>
      <c r="Q776" s="23"/>
      <c r="R776" s="22"/>
      <c r="S776" s="27"/>
      <c r="T776" s="29"/>
      <c r="U776" s="27"/>
      <c r="V776" s="22"/>
      <c r="W776" s="27"/>
      <c r="X776" s="28"/>
      <c r="Y776" s="27"/>
      <c r="Z776" s="22"/>
      <c r="AA776" s="27"/>
      <c r="AB776" s="26"/>
      <c r="AC776" s="20"/>
      <c r="AD776" s="27"/>
    </row>
    <row r="777" spans="5:30" x14ac:dyDescent="0.25">
      <c r="E777" s="16"/>
      <c r="F777" s="26"/>
      <c r="K777" s="23"/>
      <c r="L777" s="23"/>
      <c r="M777" s="23"/>
      <c r="N777" s="23"/>
      <c r="O777" s="23"/>
      <c r="Q777" s="23"/>
      <c r="R777" s="22"/>
      <c r="S777" s="27"/>
      <c r="T777" s="29"/>
      <c r="U777" s="27"/>
      <c r="V777" s="22"/>
      <c r="W777" s="27"/>
      <c r="X777" s="28"/>
      <c r="Y777" s="27"/>
      <c r="Z777" s="22"/>
      <c r="AA777" s="27"/>
      <c r="AB777" s="26"/>
      <c r="AC777" s="20"/>
      <c r="AD777" s="27"/>
    </row>
    <row r="778" spans="5:30" x14ac:dyDescent="0.25">
      <c r="E778" s="16"/>
      <c r="F778" s="26"/>
      <c r="K778" s="23"/>
      <c r="L778" s="23"/>
      <c r="M778" s="23"/>
      <c r="N778" s="23"/>
      <c r="O778" s="23"/>
      <c r="Q778" s="23"/>
      <c r="R778" s="22"/>
      <c r="S778" s="27"/>
      <c r="T778" s="29"/>
      <c r="U778" s="27"/>
      <c r="V778" s="22"/>
      <c r="W778" s="27"/>
      <c r="X778" s="28"/>
      <c r="Y778" s="27"/>
      <c r="Z778" s="22"/>
      <c r="AA778" s="27"/>
      <c r="AB778" s="26"/>
      <c r="AC778" s="20"/>
      <c r="AD778" s="27"/>
    </row>
    <row r="779" spans="5:30" x14ac:dyDescent="0.25">
      <c r="E779" s="16"/>
      <c r="F779" s="26"/>
      <c r="K779" s="23"/>
      <c r="L779" s="23"/>
      <c r="M779" s="23"/>
      <c r="N779" s="23"/>
      <c r="O779" s="23"/>
      <c r="Q779" s="23"/>
      <c r="R779" s="22"/>
      <c r="S779" s="27"/>
      <c r="T779" s="29"/>
      <c r="U779" s="27"/>
      <c r="V779" s="22"/>
      <c r="W779" s="27"/>
      <c r="X779" s="28"/>
      <c r="Y779" s="27"/>
      <c r="Z779" s="22"/>
      <c r="AA779" s="27"/>
      <c r="AB779" s="26"/>
      <c r="AC779" s="20"/>
      <c r="AD779" s="27"/>
    </row>
    <row r="780" spans="5:30" x14ac:dyDescent="0.25">
      <c r="E780" s="16"/>
      <c r="F780" s="26"/>
      <c r="K780" s="23"/>
      <c r="L780" s="23"/>
      <c r="M780" s="23"/>
      <c r="N780" s="23"/>
      <c r="O780" s="23"/>
      <c r="Q780" s="23"/>
      <c r="R780" s="22"/>
      <c r="S780" s="27"/>
      <c r="T780" s="29"/>
      <c r="U780" s="27"/>
      <c r="V780" s="22"/>
      <c r="W780" s="27"/>
      <c r="X780" s="28"/>
      <c r="Y780" s="27"/>
      <c r="Z780" s="22"/>
      <c r="AA780" s="27"/>
      <c r="AB780" s="26"/>
      <c r="AC780" s="20"/>
      <c r="AD780" s="27"/>
    </row>
    <row r="781" spans="5:30" x14ac:dyDescent="0.25">
      <c r="E781" s="16"/>
      <c r="F781" s="26"/>
      <c r="K781" s="23"/>
      <c r="L781" s="23"/>
      <c r="M781" s="23"/>
      <c r="N781" s="23"/>
      <c r="O781" s="23"/>
      <c r="Q781" s="23"/>
      <c r="R781" s="22"/>
      <c r="S781" s="27"/>
      <c r="T781" s="29"/>
      <c r="U781" s="27"/>
      <c r="V781" s="22"/>
      <c r="W781" s="27"/>
      <c r="X781" s="28"/>
      <c r="Y781" s="27"/>
      <c r="Z781" s="22"/>
      <c r="AA781" s="27"/>
      <c r="AB781" s="26"/>
      <c r="AC781" s="20"/>
      <c r="AD781" s="27"/>
    </row>
    <row r="782" spans="5:30" x14ac:dyDescent="0.25">
      <c r="E782" s="16"/>
      <c r="F782" s="26"/>
      <c r="K782" s="23"/>
      <c r="L782" s="23"/>
      <c r="M782" s="23"/>
      <c r="N782" s="23"/>
      <c r="O782" s="23"/>
      <c r="Q782" s="23"/>
      <c r="R782" s="22"/>
      <c r="S782" s="27"/>
      <c r="T782" s="29"/>
      <c r="U782" s="27"/>
      <c r="V782" s="22"/>
      <c r="W782" s="27"/>
      <c r="X782" s="28"/>
      <c r="Y782" s="27"/>
      <c r="Z782" s="22"/>
      <c r="AA782" s="27"/>
      <c r="AB782" s="26"/>
      <c r="AC782" s="20"/>
      <c r="AD782" s="27"/>
    </row>
    <row r="783" spans="5:30" x14ac:dyDescent="0.25">
      <c r="E783" s="16"/>
      <c r="F783" s="26"/>
      <c r="K783" s="23"/>
      <c r="L783" s="23"/>
      <c r="M783" s="23"/>
      <c r="N783" s="23"/>
      <c r="O783" s="23"/>
      <c r="Q783" s="23"/>
      <c r="R783" s="22"/>
      <c r="S783" s="27"/>
      <c r="T783" s="29"/>
      <c r="U783" s="27"/>
      <c r="V783" s="22"/>
      <c r="W783" s="27"/>
      <c r="X783" s="28"/>
      <c r="Y783" s="27"/>
      <c r="Z783" s="22"/>
      <c r="AA783" s="27"/>
      <c r="AB783" s="26"/>
      <c r="AC783" s="20"/>
      <c r="AD783" s="27"/>
    </row>
    <row r="784" spans="5:30" x14ac:dyDescent="0.25">
      <c r="E784" s="16"/>
      <c r="F784" s="26"/>
      <c r="K784" s="23"/>
      <c r="L784" s="23"/>
      <c r="M784" s="23"/>
      <c r="N784" s="23"/>
      <c r="O784" s="23"/>
      <c r="Q784" s="23"/>
      <c r="R784" s="22"/>
      <c r="S784" s="27"/>
      <c r="T784" s="29"/>
      <c r="U784" s="27"/>
      <c r="V784" s="22"/>
      <c r="W784" s="27"/>
      <c r="X784" s="28"/>
      <c r="Y784" s="27"/>
      <c r="Z784" s="22"/>
      <c r="AA784" s="27"/>
      <c r="AB784" s="26"/>
      <c r="AC784" s="20"/>
      <c r="AD784" s="27"/>
    </row>
    <row r="785" spans="5:30" x14ac:dyDescent="0.25">
      <c r="E785" s="16"/>
      <c r="F785" s="26"/>
      <c r="K785" s="23"/>
      <c r="L785" s="23"/>
      <c r="M785" s="23"/>
      <c r="N785" s="23"/>
      <c r="O785" s="23"/>
      <c r="Q785" s="23"/>
      <c r="R785" s="22"/>
      <c r="S785" s="27"/>
      <c r="T785" s="29"/>
      <c r="U785" s="27"/>
      <c r="V785" s="22"/>
      <c r="W785" s="27"/>
      <c r="X785" s="28"/>
      <c r="Y785" s="27"/>
      <c r="Z785" s="22"/>
      <c r="AA785" s="27"/>
      <c r="AB785" s="26"/>
      <c r="AC785" s="20"/>
      <c r="AD785" s="27"/>
    </row>
    <row r="786" spans="5:30" x14ac:dyDescent="0.25">
      <c r="E786" s="16"/>
      <c r="F786" s="26"/>
      <c r="K786" s="23"/>
      <c r="L786" s="23"/>
      <c r="M786" s="23"/>
      <c r="N786" s="23"/>
      <c r="O786" s="23"/>
      <c r="Q786" s="23"/>
      <c r="R786" s="22"/>
      <c r="S786" s="27"/>
      <c r="T786" s="29"/>
      <c r="U786" s="27"/>
      <c r="V786" s="22"/>
      <c r="W786" s="27"/>
      <c r="X786" s="28"/>
      <c r="Y786" s="27"/>
      <c r="Z786" s="22"/>
      <c r="AA786" s="27"/>
      <c r="AB786" s="26"/>
      <c r="AC786" s="20"/>
      <c r="AD786" s="27"/>
    </row>
    <row r="787" spans="5:30" x14ac:dyDescent="0.25">
      <c r="E787" s="16"/>
      <c r="F787" s="26"/>
      <c r="K787" s="23"/>
      <c r="L787" s="23"/>
      <c r="M787" s="23"/>
      <c r="N787" s="23"/>
      <c r="O787" s="23"/>
      <c r="Q787" s="23"/>
      <c r="R787" s="22"/>
      <c r="S787" s="27"/>
      <c r="T787" s="29"/>
      <c r="U787" s="27"/>
      <c r="V787" s="22"/>
      <c r="W787" s="27"/>
      <c r="X787" s="28"/>
      <c r="Y787" s="27"/>
      <c r="Z787" s="22"/>
      <c r="AA787" s="27"/>
      <c r="AB787" s="26"/>
      <c r="AC787" s="20"/>
      <c r="AD787" s="27"/>
    </row>
    <row r="788" spans="5:30" x14ac:dyDescent="0.25">
      <c r="E788" s="16"/>
      <c r="F788" s="26"/>
      <c r="K788" s="23"/>
      <c r="L788" s="23"/>
      <c r="M788" s="23"/>
      <c r="N788" s="23"/>
      <c r="O788" s="23"/>
      <c r="Q788" s="23"/>
      <c r="R788" s="22"/>
      <c r="S788" s="27"/>
      <c r="T788" s="29"/>
      <c r="U788" s="27"/>
      <c r="V788" s="22"/>
      <c r="W788" s="27"/>
      <c r="X788" s="28"/>
      <c r="Y788" s="27"/>
      <c r="Z788" s="22"/>
      <c r="AA788" s="27"/>
      <c r="AB788" s="26"/>
      <c r="AC788" s="20"/>
      <c r="AD788" s="27"/>
    </row>
    <row r="789" spans="5:30" x14ac:dyDescent="0.25">
      <c r="E789" s="16"/>
      <c r="F789" s="26"/>
      <c r="K789" s="23"/>
      <c r="L789" s="23"/>
      <c r="M789" s="23"/>
      <c r="N789" s="23"/>
      <c r="O789" s="23"/>
      <c r="Q789" s="23"/>
      <c r="R789" s="22"/>
      <c r="S789" s="27"/>
      <c r="T789" s="29"/>
      <c r="U789" s="27"/>
      <c r="V789" s="22"/>
      <c r="W789" s="27"/>
      <c r="X789" s="28"/>
      <c r="Y789" s="27"/>
      <c r="Z789" s="22"/>
      <c r="AA789" s="27"/>
      <c r="AB789" s="26"/>
      <c r="AC789" s="20"/>
      <c r="AD789" s="27"/>
    </row>
    <row r="790" spans="5:30" x14ac:dyDescent="0.25">
      <c r="E790" s="16"/>
      <c r="F790" s="26"/>
      <c r="K790" s="23"/>
      <c r="L790" s="23"/>
      <c r="M790" s="23"/>
      <c r="N790" s="23"/>
      <c r="O790" s="23"/>
      <c r="Q790" s="23"/>
      <c r="R790" s="22"/>
      <c r="S790" s="27"/>
      <c r="T790" s="29"/>
      <c r="U790" s="27"/>
      <c r="V790" s="22"/>
      <c r="W790" s="27"/>
      <c r="X790" s="28"/>
      <c r="Y790" s="27"/>
      <c r="Z790" s="22"/>
      <c r="AA790" s="27"/>
      <c r="AB790" s="26"/>
      <c r="AC790" s="20"/>
      <c r="AD790" s="27"/>
    </row>
    <row r="791" spans="5:30" x14ac:dyDescent="0.25">
      <c r="E791" s="16"/>
      <c r="F791" s="26"/>
      <c r="K791" s="23"/>
      <c r="L791" s="23"/>
      <c r="M791" s="23"/>
      <c r="N791" s="23"/>
      <c r="O791" s="23"/>
      <c r="Q791" s="23"/>
      <c r="R791" s="22"/>
      <c r="S791" s="27"/>
      <c r="T791" s="29"/>
      <c r="U791" s="27"/>
      <c r="V791" s="22"/>
      <c r="W791" s="27"/>
      <c r="X791" s="28"/>
      <c r="Y791" s="27"/>
      <c r="Z791" s="22"/>
      <c r="AA791" s="27"/>
      <c r="AB791" s="26"/>
      <c r="AC791" s="20"/>
      <c r="AD791" s="27"/>
    </row>
    <row r="792" spans="5:30" x14ac:dyDescent="0.25">
      <c r="E792" s="16"/>
      <c r="F792" s="26"/>
      <c r="K792" s="23"/>
      <c r="L792" s="23"/>
      <c r="M792" s="23"/>
      <c r="N792" s="23"/>
      <c r="O792" s="23"/>
      <c r="Q792" s="23"/>
      <c r="R792" s="22"/>
      <c r="S792" s="27"/>
      <c r="T792" s="29"/>
      <c r="U792" s="27"/>
      <c r="V792" s="22"/>
      <c r="W792" s="27"/>
      <c r="X792" s="28"/>
      <c r="Y792" s="27"/>
      <c r="Z792" s="22"/>
      <c r="AA792" s="27"/>
      <c r="AB792" s="26"/>
      <c r="AC792" s="20"/>
      <c r="AD792" s="27"/>
    </row>
    <row r="793" spans="5:30" x14ac:dyDescent="0.25">
      <c r="E793" s="16"/>
      <c r="F793" s="26"/>
      <c r="K793" s="23"/>
      <c r="L793" s="23"/>
      <c r="M793" s="23"/>
      <c r="N793" s="23"/>
      <c r="O793" s="23"/>
      <c r="Q793" s="23"/>
      <c r="R793" s="22"/>
      <c r="S793" s="27"/>
      <c r="T793" s="29"/>
      <c r="U793" s="27"/>
      <c r="V793" s="22"/>
      <c r="W793" s="27"/>
      <c r="X793" s="28"/>
      <c r="Y793" s="27"/>
      <c r="Z793" s="22"/>
      <c r="AA793" s="27"/>
      <c r="AB793" s="26"/>
      <c r="AC793" s="20"/>
      <c r="AD793" s="27"/>
    </row>
    <row r="794" spans="5:30" x14ac:dyDescent="0.25">
      <c r="E794" s="16"/>
      <c r="F794" s="26"/>
      <c r="K794" s="23"/>
      <c r="L794" s="23"/>
      <c r="M794" s="23"/>
      <c r="N794" s="23"/>
      <c r="O794" s="23"/>
      <c r="Q794" s="23"/>
      <c r="R794" s="22"/>
      <c r="S794" s="27"/>
      <c r="T794" s="29"/>
      <c r="U794" s="27"/>
      <c r="V794" s="22"/>
      <c r="W794" s="27"/>
      <c r="X794" s="28"/>
      <c r="Y794" s="27"/>
      <c r="Z794" s="22"/>
      <c r="AA794" s="27"/>
      <c r="AB794" s="26"/>
      <c r="AC794" s="20"/>
      <c r="AD794" s="27"/>
    </row>
    <row r="795" spans="5:30" x14ac:dyDescent="0.25">
      <c r="E795" s="16"/>
      <c r="F795" s="26"/>
      <c r="K795" s="23"/>
      <c r="L795" s="23"/>
      <c r="M795" s="23"/>
      <c r="N795" s="23"/>
      <c r="O795" s="23"/>
      <c r="Q795" s="23"/>
      <c r="R795" s="22"/>
      <c r="S795" s="27"/>
      <c r="T795" s="29"/>
      <c r="U795" s="27"/>
      <c r="V795" s="22"/>
      <c r="W795" s="27"/>
      <c r="X795" s="28"/>
      <c r="Y795" s="27"/>
      <c r="Z795" s="22"/>
      <c r="AA795" s="27"/>
      <c r="AB795" s="26"/>
      <c r="AC795" s="20"/>
      <c r="AD795" s="27"/>
    </row>
    <row r="796" spans="5:30" x14ac:dyDescent="0.25">
      <c r="E796" s="16"/>
      <c r="F796" s="26"/>
      <c r="K796" s="23"/>
      <c r="L796" s="23"/>
      <c r="M796" s="23"/>
      <c r="N796" s="23"/>
      <c r="O796" s="23"/>
      <c r="Q796" s="23"/>
      <c r="R796" s="22"/>
      <c r="S796" s="27"/>
      <c r="T796" s="29"/>
      <c r="U796" s="27"/>
      <c r="V796" s="22"/>
      <c r="W796" s="27"/>
      <c r="X796" s="28"/>
      <c r="Y796" s="27"/>
      <c r="Z796" s="22"/>
      <c r="AA796" s="27"/>
      <c r="AB796" s="26"/>
      <c r="AC796" s="20"/>
      <c r="AD796" s="27"/>
    </row>
    <row r="797" spans="5:30" x14ac:dyDescent="0.25">
      <c r="E797" s="16"/>
      <c r="F797" s="26"/>
      <c r="K797" s="23"/>
      <c r="L797" s="23"/>
      <c r="M797" s="23"/>
      <c r="N797" s="23"/>
      <c r="O797" s="23"/>
      <c r="Q797" s="23"/>
      <c r="R797" s="22"/>
      <c r="S797" s="27"/>
      <c r="T797" s="29"/>
      <c r="U797" s="27"/>
      <c r="V797" s="22"/>
      <c r="W797" s="27"/>
      <c r="X797" s="28"/>
      <c r="Y797" s="27"/>
      <c r="Z797" s="22"/>
      <c r="AA797" s="27"/>
      <c r="AB797" s="26"/>
      <c r="AC797" s="20"/>
      <c r="AD797" s="27"/>
    </row>
    <row r="798" spans="5:30" x14ac:dyDescent="0.25">
      <c r="E798" s="16"/>
      <c r="F798" s="26"/>
      <c r="K798" s="23"/>
      <c r="L798" s="23"/>
      <c r="M798" s="23"/>
      <c r="N798" s="23"/>
      <c r="O798" s="23"/>
      <c r="Q798" s="23"/>
      <c r="R798" s="22"/>
      <c r="S798" s="27"/>
      <c r="T798" s="29"/>
      <c r="U798" s="27"/>
      <c r="V798" s="22"/>
      <c r="W798" s="27"/>
      <c r="X798" s="28"/>
      <c r="Y798" s="27"/>
      <c r="Z798" s="22"/>
      <c r="AA798" s="27"/>
      <c r="AB798" s="26"/>
      <c r="AC798" s="20"/>
      <c r="AD798" s="27"/>
    </row>
    <row r="799" spans="5:30" x14ac:dyDescent="0.25">
      <c r="E799" s="16"/>
      <c r="F799" s="26"/>
      <c r="K799" s="23"/>
      <c r="L799" s="23"/>
      <c r="M799" s="23"/>
      <c r="N799" s="23"/>
      <c r="O799" s="23"/>
      <c r="Q799" s="23"/>
      <c r="R799" s="22"/>
      <c r="S799" s="27"/>
      <c r="T799" s="29"/>
      <c r="U799" s="27"/>
      <c r="V799" s="22"/>
      <c r="W799" s="27"/>
      <c r="X799" s="28"/>
      <c r="Y799" s="27"/>
      <c r="Z799" s="22"/>
      <c r="AA799" s="27"/>
      <c r="AB799" s="26"/>
      <c r="AC799" s="20"/>
      <c r="AD799" s="27"/>
    </row>
    <row r="800" spans="5:30" x14ac:dyDescent="0.25">
      <c r="E800" s="16"/>
      <c r="F800" s="26"/>
      <c r="K800" s="23"/>
      <c r="L800" s="23"/>
      <c r="M800" s="23"/>
      <c r="N800" s="23"/>
      <c r="O800" s="23"/>
      <c r="Q800" s="23"/>
      <c r="R800" s="22"/>
      <c r="S800" s="27"/>
      <c r="T800" s="29"/>
      <c r="U800" s="27"/>
      <c r="V800" s="22"/>
      <c r="W800" s="27"/>
      <c r="X800" s="28"/>
      <c r="Y800" s="27"/>
      <c r="Z800" s="22"/>
      <c r="AA800" s="27"/>
      <c r="AB800" s="26"/>
      <c r="AC800" s="20"/>
      <c r="AD800" s="27"/>
    </row>
    <row r="801" spans="5:30" x14ac:dyDescent="0.25">
      <c r="E801" s="16"/>
      <c r="F801" s="26"/>
      <c r="K801" s="23"/>
      <c r="L801" s="23"/>
      <c r="M801" s="23"/>
      <c r="N801" s="23"/>
      <c r="O801" s="23"/>
      <c r="Q801" s="23"/>
      <c r="R801" s="22"/>
      <c r="S801" s="27"/>
      <c r="T801" s="29"/>
      <c r="U801" s="27"/>
      <c r="V801" s="22"/>
      <c r="W801" s="27"/>
      <c r="X801" s="28"/>
      <c r="Y801" s="27"/>
      <c r="Z801" s="22"/>
      <c r="AA801" s="27"/>
      <c r="AB801" s="26"/>
      <c r="AC801" s="20"/>
      <c r="AD801" s="27"/>
    </row>
    <row r="802" spans="5:30" x14ac:dyDescent="0.25">
      <c r="E802" s="16"/>
      <c r="F802" s="26"/>
      <c r="K802" s="23"/>
      <c r="L802" s="23"/>
      <c r="M802" s="23"/>
      <c r="N802" s="23"/>
      <c r="O802" s="23"/>
      <c r="Q802" s="23"/>
      <c r="R802" s="22"/>
      <c r="S802" s="27"/>
      <c r="T802" s="29"/>
      <c r="U802" s="27"/>
      <c r="V802" s="22"/>
      <c r="W802" s="27"/>
      <c r="X802" s="28"/>
      <c r="Y802" s="27"/>
      <c r="Z802" s="22"/>
      <c r="AA802" s="27"/>
      <c r="AB802" s="26"/>
      <c r="AC802" s="20"/>
      <c r="AD802" s="27"/>
    </row>
    <row r="803" spans="5:30" x14ac:dyDescent="0.25">
      <c r="E803" s="16"/>
      <c r="F803" s="26"/>
      <c r="K803" s="23"/>
      <c r="L803" s="23"/>
      <c r="M803" s="23"/>
      <c r="N803" s="23"/>
      <c r="O803" s="23"/>
      <c r="Q803" s="23"/>
      <c r="R803" s="22"/>
      <c r="S803" s="27"/>
      <c r="T803" s="29"/>
      <c r="U803" s="27"/>
      <c r="V803" s="22"/>
      <c r="W803" s="27"/>
      <c r="X803" s="28"/>
      <c r="Y803" s="27"/>
      <c r="Z803" s="22"/>
      <c r="AA803" s="27"/>
      <c r="AB803" s="26"/>
      <c r="AC803" s="20"/>
      <c r="AD803" s="27"/>
    </row>
    <row r="804" spans="5:30" x14ac:dyDescent="0.25">
      <c r="E804" s="16"/>
      <c r="F804" s="26"/>
      <c r="K804" s="23"/>
      <c r="L804" s="23"/>
      <c r="M804" s="23"/>
      <c r="N804" s="23"/>
      <c r="O804" s="23"/>
      <c r="Q804" s="23"/>
      <c r="R804" s="22"/>
      <c r="S804" s="27"/>
      <c r="T804" s="29"/>
      <c r="U804" s="27"/>
      <c r="V804" s="22"/>
      <c r="W804" s="27"/>
      <c r="X804" s="28"/>
      <c r="Y804" s="27"/>
      <c r="Z804" s="22"/>
      <c r="AA804" s="27"/>
      <c r="AB804" s="26"/>
      <c r="AC804" s="20"/>
      <c r="AD804" s="27"/>
    </row>
    <row r="805" spans="5:30" x14ac:dyDescent="0.25">
      <c r="E805" s="16"/>
      <c r="F805" s="26"/>
      <c r="K805" s="23"/>
      <c r="L805" s="23"/>
      <c r="M805" s="23"/>
      <c r="N805" s="23"/>
      <c r="O805" s="23"/>
      <c r="Q805" s="23"/>
      <c r="R805" s="22"/>
      <c r="S805" s="27"/>
      <c r="T805" s="29"/>
      <c r="U805" s="27"/>
      <c r="V805" s="22"/>
      <c r="W805" s="27"/>
      <c r="X805" s="28"/>
      <c r="Y805" s="27"/>
      <c r="Z805" s="22"/>
      <c r="AA805" s="27"/>
      <c r="AB805" s="26"/>
      <c r="AC805" s="20"/>
      <c r="AD805" s="27"/>
    </row>
    <row r="806" spans="5:30" x14ac:dyDescent="0.25">
      <c r="E806" s="16"/>
      <c r="F806" s="26"/>
      <c r="K806" s="23"/>
      <c r="L806" s="23"/>
      <c r="M806" s="23"/>
      <c r="N806" s="23"/>
      <c r="O806" s="23"/>
      <c r="Q806" s="23"/>
      <c r="R806" s="22"/>
      <c r="S806" s="27"/>
      <c r="T806" s="29"/>
      <c r="U806" s="27"/>
      <c r="V806" s="22"/>
      <c r="W806" s="27"/>
      <c r="X806" s="28"/>
      <c r="Y806" s="27"/>
      <c r="Z806" s="22"/>
      <c r="AA806" s="27"/>
      <c r="AB806" s="26"/>
      <c r="AC806" s="20"/>
      <c r="AD806" s="27"/>
    </row>
    <row r="807" spans="5:30" x14ac:dyDescent="0.25">
      <c r="E807" s="16"/>
      <c r="F807" s="26"/>
      <c r="K807" s="23"/>
      <c r="L807" s="23"/>
      <c r="M807" s="23"/>
      <c r="N807" s="23"/>
      <c r="O807" s="23"/>
      <c r="Q807" s="23"/>
      <c r="R807" s="22"/>
      <c r="S807" s="27"/>
      <c r="T807" s="29"/>
      <c r="U807" s="27"/>
      <c r="V807" s="22"/>
      <c r="W807" s="27"/>
      <c r="X807" s="28"/>
      <c r="Y807" s="27"/>
      <c r="Z807" s="22"/>
      <c r="AA807" s="27"/>
      <c r="AB807" s="26"/>
      <c r="AC807" s="20"/>
      <c r="AD807" s="27"/>
    </row>
    <row r="808" spans="5:30" x14ac:dyDescent="0.25">
      <c r="E808" s="16"/>
      <c r="F808" s="26"/>
      <c r="K808" s="23"/>
      <c r="L808" s="23"/>
      <c r="M808" s="23"/>
      <c r="N808" s="23"/>
      <c r="O808" s="23"/>
      <c r="Q808" s="23"/>
      <c r="R808" s="22"/>
      <c r="S808" s="27"/>
      <c r="T808" s="29"/>
      <c r="U808" s="27"/>
      <c r="V808" s="22"/>
      <c r="W808" s="27"/>
      <c r="X808" s="28"/>
      <c r="Y808" s="27"/>
      <c r="Z808" s="22"/>
      <c r="AA808" s="27"/>
      <c r="AB808" s="26"/>
      <c r="AC808" s="20"/>
      <c r="AD808" s="27"/>
    </row>
    <row r="809" spans="5:30" x14ac:dyDescent="0.25">
      <c r="E809" s="16"/>
      <c r="F809" s="26"/>
      <c r="K809" s="23"/>
      <c r="L809" s="23"/>
      <c r="M809" s="23"/>
      <c r="N809" s="23"/>
      <c r="O809" s="23"/>
      <c r="Q809" s="23"/>
      <c r="R809" s="22"/>
      <c r="S809" s="27"/>
      <c r="T809" s="29"/>
      <c r="U809" s="27"/>
      <c r="V809" s="22"/>
      <c r="W809" s="27"/>
      <c r="X809" s="28"/>
      <c r="Y809" s="27"/>
      <c r="Z809" s="22"/>
      <c r="AA809" s="27"/>
      <c r="AB809" s="26"/>
      <c r="AC809" s="20"/>
      <c r="AD809" s="27"/>
    </row>
    <row r="810" spans="5:30" x14ac:dyDescent="0.25">
      <c r="E810" s="16"/>
      <c r="F810" s="26"/>
      <c r="K810" s="23"/>
      <c r="L810" s="23"/>
      <c r="M810" s="23"/>
      <c r="N810" s="23"/>
      <c r="O810" s="23"/>
      <c r="Q810" s="23"/>
      <c r="R810" s="22"/>
      <c r="S810" s="27"/>
      <c r="T810" s="29"/>
      <c r="U810" s="27"/>
      <c r="V810" s="22"/>
      <c r="W810" s="27"/>
      <c r="X810" s="28"/>
      <c r="Y810" s="27"/>
      <c r="Z810" s="22"/>
      <c r="AA810" s="27"/>
      <c r="AB810" s="26"/>
      <c r="AC810" s="20"/>
      <c r="AD810" s="27"/>
    </row>
    <row r="811" spans="5:30" x14ac:dyDescent="0.25">
      <c r="E811" s="16"/>
      <c r="F811" s="26"/>
      <c r="K811" s="23"/>
      <c r="L811" s="23"/>
      <c r="M811" s="23"/>
      <c r="N811" s="23"/>
      <c r="O811" s="23"/>
      <c r="Q811" s="23"/>
      <c r="R811" s="22"/>
      <c r="S811" s="27"/>
      <c r="T811" s="29"/>
      <c r="U811" s="27"/>
      <c r="V811" s="22"/>
      <c r="W811" s="27"/>
      <c r="X811" s="28"/>
      <c r="Y811" s="27"/>
      <c r="Z811" s="22"/>
      <c r="AA811" s="27"/>
      <c r="AB811" s="26"/>
      <c r="AC811" s="20"/>
      <c r="AD811" s="27"/>
    </row>
    <row r="812" spans="5:30" x14ac:dyDescent="0.25">
      <c r="E812" s="16"/>
      <c r="F812" s="26"/>
      <c r="K812" s="23"/>
      <c r="L812" s="23"/>
      <c r="M812" s="23"/>
      <c r="N812" s="23"/>
      <c r="O812" s="23"/>
      <c r="Q812" s="23"/>
      <c r="R812" s="22"/>
      <c r="S812" s="27"/>
      <c r="T812" s="29"/>
      <c r="U812" s="27"/>
      <c r="V812" s="22"/>
      <c r="W812" s="27"/>
      <c r="X812" s="28"/>
      <c r="Y812" s="27"/>
      <c r="Z812" s="22"/>
      <c r="AA812" s="27"/>
      <c r="AB812" s="26"/>
      <c r="AC812" s="20"/>
      <c r="AD812" s="27"/>
    </row>
    <row r="813" spans="5:30" x14ac:dyDescent="0.25">
      <c r="E813" s="16"/>
      <c r="F813" s="26"/>
      <c r="K813" s="23"/>
      <c r="L813" s="23"/>
      <c r="M813" s="23"/>
      <c r="N813" s="23"/>
      <c r="O813" s="23"/>
      <c r="Q813" s="23"/>
      <c r="R813" s="22"/>
      <c r="S813" s="27"/>
      <c r="T813" s="29"/>
      <c r="U813" s="27"/>
      <c r="V813" s="22"/>
      <c r="W813" s="27"/>
      <c r="X813" s="28"/>
      <c r="Y813" s="27"/>
      <c r="Z813" s="22"/>
      <c r="AA813" s="27"/>
      <c r="AB813" s="26"/>
      <c r="AC813" s="20"/>
      <c r="AD813" s="27"/>
    </row>
    <row r="814" spans="5:30" x14ac:dyDescent="0.25">
      <c r="E814" s="16"/>
      <c r="F814" s="26"/>
      <c r="K814" s="23"/>
      <c r="L814" s="23"/>
      <c r="M814" s="23"/>
      <c r="N814" s="23"/>
      <c r="O814" s="23"/>
      <c r="Q814" s="23"/>
      <c r="R814" s="22"/>
      <c r="S814" s="27"/>
      <c r="T814" s="29"/>
      <c r="U814" s="27"/>
      <c r="V814" s="22"/>
      <c r="W814" s="27"/>
      <c r="X814" s="28"/>
      <c r="Y814" s="27"/>
      <c r="Z814" s="22"/>
      <c r="AA814" s="27"/>
      <c r="AB814" s="26"/>
      <c r="AC814" s="20"/>
      <c r="AD814" s="27"/>
    </row>
    <row r="815" spans="5:30" x14ac:dyDescent="0.25">
      <c r="E815" s="16"/>
      <c r="F815" s="26"/>
      <c r="K815" s="23"/>
      <c r="L815" s="23"/>
      <c r="M815" s="23"/>
      <c r="N815" s="23"/>
      <c r="O815" s="23"/>
      <c r="Q815" s="23"/>
      <c r="R815" s="22"/>
      <c r="S815" s="27"/>
      <c r="T815" s="29"/>
      <c r="U815" s="27"/>
      <c r="V815" s="22"/>
      <c r="W815" s="27"/>
      <c r="X815" s="28"/>
      <c r="Y815" s="27"/>
      <c r="Z815" s="22"/>
      <c r="AA815" s="27"/>
      <c r="AB815" s="26"/>
      <c r="AC815" s="20"/>
      <c r="AD815" s="27"/>
    </row>
    <row r="816" spans="5:30" x14ac:dyDescent="0.25">
      <c r="E816" s="16"/>
      <c r="F816" s="26"/>
      <c r="K816" s="23"/>
      <c r="L816" s="23"/>
      <c r="M816" s="23"/>
      <c r="N816" s="23"/>
      <c r="O816" s="23"/>
      <c r="Q816" s="23"/>
      <c r="R816" s="22"/>
      <c r="S816" s="27"/>
      <c r="T816" s="29"/>
      <c r="U816" s="27"/>
      <c r="V816" s="22"/>
      <c r="W816" s="27"/>
      <c r="X816" s="28"/>
      <c r="Y816" s="27"/>
      <c r="Z816" s="22"/>
      <c r="AA816" s="27"/>
      <c r="AB816" s="26"/>
      <c r="AC816" s="20"/>
      <c r="AD816" s="27"/>
    </row>
    <row r="817" spans="5:30" x14ac:dyDescent="0.25">
      <c r="E817" s="16"/>
      <c r="F817" s="26"/>
      <c r="K817" s="23"/>
      <c r="L817" s="23"/>
      <c r="M817" s="23"/>
      <c r="N817" s="23"/>
      <c r="O817" s="23"/>
      <c r="Q817" s="23"/>
      <c r="R817" s="22"/>
      <c r="S817" s="27"/>
      <c r="T817" s="29"/>
      <c r="U817" s="27"/>
      <c r="V817" s="22"/>
      <c r="W817" s="27"/>
      <c r="X817" s="28"/>
      <c r="Y817" s="27"/>
      <c r="Z817" s="22"/>
      <c r="AA817" s="27"/>
      <c r="AB817" s="26"/>
      <c r="AC817" s="20"/>
      <c r="AD817" s="27"/>
    </row>
    <row r="818" spans="5:30" x14ac:dyDescent="0.25">
      <c r="E818" s="16"/>
      <c r="F818" s="26"/>
      <c r="K818" s="23"/>
      <c r="L818" s="23"/>
      <c r="M818" s="23"/>
      <c r="N818" s="23"/>
      <c r="O818" s="23"/>
      <c r="Q818" s="23"/>
      <c r="R818" s="22"/>
      <c r="S818" s="27"/>
      <c r="T818" s="29"/>
      <c r="U818" s="27"/>
      <c r="V818" s="22"/>
      <c r="W818" s="27"/>
      <c r="X818" s="28"/>
      <c r="Y818" s="27"/>
      <c r="Z818" s="22"/>
      <c r="AA818" s="27"/>
      <c r="AB818" s="26"/>
      <c r="AC818" s="20"/>
      <c r="AD818" s="27"/>
    </row>
    <row r="819" spans="5:30" x14ac:dyDescent="0.25">
      <c r="E819" s="16"/>
      <c r="F819" s="26"/>
      <c r="K819" s="23"/>
      <c r="L819" s="23"/>
      <c r="M819" s="23"/>
      <c r="N819" s="23"/>
      <c r="O819" s="23"/>
      <c r="Q819" s="23"/>
      <c r="R819" s="22"/>
      <c r="S819" s="27"/>
      <c r="T819" s="29"/>
      <c r="U819" s="27"/>
      <c r="V819" s="22"/>
      <c r="W819" s="27"/>
      <c r="X819" s="28"/>
      <c r="Y819" s="27"/>
      <c r="Z819" s="22"/>
      <c r="AA819" s="27"/>
      <c r="AB819" s="26"/>
      <c r="AC819" s="20"/>
      <c r="AD819" s="27"/>
    </row>
    <row r="820" spans="5:30" x14ac:dyDescent="0.25">
      <c r="E820" s="16"/>
      <c r="F820" s="26"/>
      <c r="K820" s="23"/>
      <c r="L820" s="23"/>
      <c r="M820" s="23"/>
      <c r="N820" s="23"/>
      <c r="O820" s="23"/>
      <c r="Q820" s="23"/>
      <c r="R820" s="22"/>
      <c r="S820" s="27"/>
      <c r="T820" s="29"/>
      <c r="U820" s="27"/>
      <c r="V820" s="22"/>
      <c r="W820" s="27"/>
      <c r="X820" s="28"/>
      <c r="Y820" s="27"/>
      <c r="Z820" s="22"/>
      <c r="AA820" s="27"/>
      <c r="AB820" s="26"/>
      <c r="AC820" s="20"/>
      <c r="AD820" s="27"/>
    </row>
    <row r="821" spans="5:30" x14ac:dyDescent="0.25">
      <c r="E821" s="16"/>
      <c r="F821" s="26"/>
      <c r="K821" s="23"/>
      <c r="L821" s="23"/>
      <c r="M821" s="23"/>
      <c r="N821" s="23"/>
      <c r="O821" s="23"/>
      <c r="Q821" s="23"/>
      <c r="R821" s="22"/>
      <c r="S821" s="27"/>
      <c r="T821" s="29"/>
      <c r="U821" s="27"/>
      <c r="V821" s="22"/>
      <c r="W821" s="27"/>
      <c r="X821" s="28"/>
      <c r="Y821" s="27"/>
      <c r="Z821" s="22"/>
      <c r="AA821" s="27"/>
      <c r="AB821" s="26"/>
      <c r="AC821" s="20"/>
      <c r="AD821" s="27"/>
    </row>
    <row r="822" spans="5:30" x14ac:dyDescent="0.25">
      <c r="E822" s="16"/>
      <c r="F822" s="26"/>
      <c r="K822" s="23"/>
      <c r="L822" s="23"/>
      <c r="M822" s="23"/>
      <c r="N822" s="23"/>
      <c r="O822" s="23"/>
      <c r="Q822" s="23"/>
      <c r="R822" s="22"/>
      <c r="S822" s="27"/>
      <c r="T822" s="29"/>
      <c r="U822" s="27"/>
      <c r="V822" s="22"/>
      <c r="W822" s="27"/>
      <c r="X822" s="28"/>
      <c r="Y822" s="27"/>
      <c r="Z822" s="22"/>
      <c r="AA822" s="27"/>
      <c r="AB822" s="26"/>
      <c r="AC822" s="20"/>
      <c r="AD822" s="27"/>
    </row>
    <row r="823" spans="5:30" x14ac:dyDescent="0.25">
      <c r="E823" s="16"/>
      <c r="F823" s="26"/>
      <c r="K823" s="23"/>
      <c r="L823" s="23"/>
      <c r="M823" s="23"/>
      <c r="N823" s="23"/>
      <c r="O823" s="23"/>
      <c r="Q823" s="23"/>
      <c r="R823" s="22"/>
      <c r="S823" s="27"/>
      <c r="T823" s="29"/>
      <c r="U823" s="27"/>
      <c r="V823" s="22"/>
      <c r="W823" s="27"/>
      <c r="X823" s="28"/>
      <c r="Y823" s="27"/>
      <c r="Z823" s="22"/>
      <c r="AA823" s="27"/>
      <c r="AB823" s="26"/>
      <c r="AC823" s="20"/>
      <c r="AD823" s="27"/>
    </row>
    <row r="824" spans="5:30" x14ac:dyDescent="0.25">
      <c r="E824" s="16"/>
      <c r="F824" s="26"/>
      <c r="K824" s="23"/>
      <c r="L824" s="23"/>
      <c r="M824" s="23"/>
      <c r="N824" s="23"/>
      <c r="O824" s="23"/>
      <c r="Q824" s="23"/>
      <c r="R824" s="22"/>
      <c r="S824" s="27"/>
      <c r="T824" s="29"/>
      <c r="U824" s="27"/>
      <c r="V824" s="22"/>
      <c r="W824" s="27"/>
      <c r="X824" s="28"/>
      <c r="Y824" s="27"/>
      <c r="Z824" s="22"/>
      <c r="AA824" s="27"/>
      <c r="AB824" s="26"/>
      <c r="AC824" s="20"/>
      <c r="AD824" s="27"/>
    </row>
    <row r="825" spans="5:30" x14ac:dyDescent="0.25">
      <c r="E825" s="16"/>
      <c r="F825" s="26"/>
      <c r="K825" s="23"/>
      <c r="L825" s="23"/>
      <c r="M825" s="23"/>
      <c r="N825" s="23"/>
      <c r="O825" s="23"/>
      <c r="Q825" s="23"/>
      <c r="R825" s="22"/>
      <c r="S825" s="27"/>
      <c r="T825" s="29"/>
      <c r="U825" s="27"/>
      <c r="V825" s="22"/>
      <c r="W825" s="27"/>
      <c r="X825" s="28"/>
      <c r="Y825" s="27"/>
      <c r="Z825" s="22"/>
      <c r="AA825" s="27"/>
      <c r="AB825" s="26"/>
      <c r="AC825" s="20"/>
      <c r="AD825" s="27"/>
    </row>
    <row r="826" spans="5:30" x14ac:dyDescent="0.25">
      <c r="E826" s="16"/>
      <c r="F826" s="26"/>
      <c r="K826" s="23"/>
      <c r="L826" s="23"/>
      <c r="M826" s="23"/>
      <c r="N826" s="23"/>
      <c r="O826" s="23"/>
      <c r="Q826" s="23"/>
      <c r="R826" s="22"/>
      <c r="S826" s="27"/>
      <c r="T826" s="29"/>
      <c r="U826" s="27"/>
      <c r="V826" s="22"/>
      <c r="W826" s="27"/>
      <c r="X826" s="28"/>
      <c r="Y826" s="27"/>
      <c r="Z826" s="22"/>
      <c r="AA826" s="27"/>
      <c r="AB826" s="26"/>
      <c r="AC826" s="20"/>
      <c r="AD826" s="27"/>
    </row>
    <row r="827" spans="5:30" x14ac:dyDescent="0.25">
      <c r="E827" s="16"/>
      <c r="F827" s="26"/>
      <c r="K827" s="23"/>
      <c r="L827" s="23"/>
      <c r="M827" s="23"/>
      <c r="N827" s="23"/>
      <c r="O827" s="23"/>
      <c r="Q827" s="23"/>
      <c r="R827" s="22"/>
      <c r="S827" s="27"/>
      <c r="T827" s="29"/>
      <c r="U827" s="27"/>
      <c r="V827" s="22"/>
      <c r="W827" s="27"/>
      <c r="X827" s="28"/>
      <c r="Y827" s="27"/>
      <c r="Z827" s="22"/>
      <c r="AA827" s="27"/>
      <c r="AB827" s="26"/>
      <c r="AC827" s="20"/>
      <c r="AD827" s="27"/>
    </row>
    <row r="828" spans="5:30" x14ac:dyDescent="0.25">
      <c r="E828" s="16"/>
      <c r="F828" s="26"/>
      <c r="K828" s="23"/>
      <c r="L828" s="23"/>
      <c r="M828" s="23"/>
      <c r="N828" s="23"/>
      <c r="O828" s="23"/>
      <c r="Q828" s="23"/>
      <c r="R828" s="22"/>
      <c r="S828" s="27"/>
      <c r="T828" s="29"/>
      <c r="U828" s="27"/>
      <c r="V828" s="22"/>
      <c r="W828" s="27"/>
      <c r="X828" s="28"/>
      <c r="Y828" s="27"/>
      <c r="Z828" s="22"/>
      <c r="AA828" s="27"/>
      <c r="AB828" s="26"/>
      <c r="AC828" s="20"/>
      <c r="AD828" s="27"/>
    </row>
    <row r="829" spans="5:30" x14ac:dyDescent="0.25">
      <c r="E829" s="16"/>
      <c r="F829" s="26"/>
      <c r="K829" s="23"/>
      <c r="L829" s="23"/>
      <c r="M829" s="23"/>
      <c r="N829" s="23"/>
      <c r="O829" s="23"/>
      <c r="Q829" s="23"/>
      <c r="R829" s="22"/>
      <c r="S829" s="27"/>
      <c r="T829" s="29"/>
      <c r="U829" s="27"/>
      <c r="V829" s="22"/>
      <c r="W829" s="27"/>
      <c r="X829" s="28"/>
      <c r="Y829" s="27"/>
      <c r="Z829" s="22"/>
      <c r="AA829" s="27"/>
      <c r="AB829" s="26"/>
      <c r="AC829" s="20"/>
      <c r="AD829" s="27"/>
    </row>
    <row r="830" spans="5:30" x14ac:dyDescent="0.25">
      <c r="E830" s="16"/>
      <c r="F830" s="26"/>
      <c r="K830" s="23"/>
      <c r="L830" s="23"/>
      <c r="M830" s="23"/>
      <c r="N830" s="23"/>
      <c r="O830" s="23"/>
      <c r="Q830" s="23"/>
      <c r="R830" s="22"/>
      <c r="S830" s="27"/>
      <c r="T830" s="29"/>
      <c r="U830" s="27"/>
      <c r="V830" s="22"/>
      <c r="W830" s="27"/>
      <c r="X830" s="28"/>
      <c r="Y830" s="27"/>
      <c r="Z830" s="22"/>
      <c r="AA830" s="27"/>
      <c r="AB830" s="26"/>
      <c r="AC830" s="20"/>
      <c r="AD830" s="27"/>
    </row>
    <row r="831" spans="5:30" x14ac:dyDescent="0.25">
      <c r="E831" s="16"/>
      <c r="F831" s="26"/>
      <c r="K831" s="23"/>
      <c r="L831" s="23"/>
      <c r="M831" s="23"/>
      <c r="N831" s="23"/>
      <c r="O831" s="23"/>
      <c r="Q831" s="23"/>
      <c r="R831" s="22"/>
      <c r="S831" s="27"/>
      <c r="T831" s="29"/>
      <c r="U831" s="27"/>
      <c r="V831" s="22"/>
      <c r="W831" s="27"/>
      <c r="X831" s="28"/>
      <c r="Y831" s="27"/>
      <c r="Z831" s="22"/>
      <c r="AA831" s="27"/>
      <c r="AB831" s="26"/>
      <c r="AC831" s="20"/>
      <c r="AD831" s="27"/>
    </row>
    <row r="832" spans="5:30" x14ac:dyDescent="0.25">
      <c r="E832" s="16"/>
      <c r="F832" s="26"/>
      <c r="K832" s="23"/>
      <c r="L832" s="23"/>
      <c r="M832" s="23"/>
      <c r="N832" s="23"/>
      <c r="O832" s="23"/>
      <c r="Q832" s="23"/>
      <c r="R832" s="22"/>
      <c r="S832" s="27"/>
      <c r="T832" s="29"/>
      <c r="U832" s="27"/>
      <c r="V832" s="22"/>
      <c r="W832" s="27"/>
      <c r="X832" s="28"/>
      <c r="Y832" s="27"/>
      <c r="Z832" s="22"/>
      <c r="AA832" s="27"/>
      <c r="AB832" s="26"/>
      <c r="AC832" s="20"/>
      <c r="AD832" s="27"/>
    </row>
    <row r="833" spans="5:30" x14ac:dyDescent="0.25">
      <c r="E833" s="16"/>
      <c r="F833" s="26"/>
      <c r="K833" s="23"/>
      <c r="L833" s="23"/>
      <c r="M833" s="23"/>
      <c r="N833" s="23"/>
      <c r="O833" s="23"/>
      <c r="Q833" s="23"/>
      <c r="R833" s="22"/>
      <c r="S833" s="27"/>
      <c r="T833" s="29"/>
      <c r="U833" s="27"/>
      <c r="V833" s="22"/>
      <c r="W833" s="27"/>
      <c r="X833" s="28"/>
      <c r="Y833" s="27"/>
      <c r="Z833" s="22"/>
      <c r="AA833" s="27"/>
      <c r="AB833" s="26"/>
      <c r="AC833" s="20"/>
      <c r="AD833" s="27"/>
    </row>
    <row r="834" spans="5:30" x14ac:dyDescent="0.25">
      <c r="E834" s="16"/>
      <c r="F834" s="26"/>
      <c r="K834" s="23"/>
      <c r="L834" s="23"/>
      <c r="M834" s="23"/>
      <c r="N834" s="23"/>
      <c r="O834" s="23"/>
      <c r="Q834" s="23"/>
      <c r="R834" s="22"/>
      <c r="S834" s="27"/>
      <c r="T834" s="29"/>
      <c r="U834" s="27"/>
      <c r="V834" s="22"/>
      <c r="W834" s="27"/>
      <c r="X834" s="28"/>
      <c r="Y834" s="27"/>
      <c r="Z834" s="22"/>
      <c r="AA834" s="27"/>
      <c r="AB834" s="26"/>
      <c r="AC834" s="20"/>
      <c r="AD834" s="27"/>
    </row>
    <row r="835" spans="5:30" x14ac:dyDescent="0.25">
      <c r="E835" s="16"/>
      <c r="F835" s="26"/>
      <c r="K835" s="23"/>
      <c r="L835" s="23"/>
      <c r="M835" s="23"/>
      <c r="N835" s="23"/>
      <c r="O835" s="23"/>
      <c r="Q835" s="23"/>
      <c r="R835" s="22"/>
      <c r="S835" s="27"/>
      <c r="T835" s="29"/>
      <c r="U835" s="27"/>
      <c r="V835" s="22"/>
      <c r="W835" s="27"/>
      <c r="X835" s="28"/>
      <c r="Y835" s="27"/>
      <c r="Z835" s="22"/>
      <c r="AA835" s="27"/>
      <c r="AB835" s="26"/>
      <c r="AC835" s="20"/>
      <c r="AD835" s="27"/>
    </row>
    <row r="836" spans="5:30" x14ac:dyDescent="0.25">
      <c r="E836" s="16"/>
      <c r="F836" s="26"/>
      <c r="K836" s="23"/>
      <c r="L836" s="23"/>
      <c r="M836" s="23"/>
      <c r="N836" s="23"/>
      <c r="O836" s="23"/>
      <c r="Q836" s="23"/>
      <c r="R836" s="22"/>
      <c r="S836" s="27"/>
      <c r="T836" s="29"/>
      <c r="U836" s="27"/>
      <c r="V836" s="22"/>
      <c r="W836" s="27"/>
      <c r="X836" s="28"/>
      <c r="Y836" s="27"/>
      <c r="Z836" s="22"/>
      <c r="AA836" s="27"/>
      <c r="AB836" s="26"/>
      <c r="AC836" s="20"/>
      <c r="AD836" s="27"/>
    </row>
    <row r="837" spans="5:30" x14ac:dyDescent="0.25">
      <c r="E837" s="16"/>
      <c r="F837" s="26"/>
      <c r="K837" s="23"/>
      <c r="L837" s="23"/>
      <c r="M837" s="23"/>
      <c r="N837" s="23"/>
      <c r="O837" s="23"/>
      <c r="Q837" s="23"/>
      <c r="R837" s="22"/>
      <c r="S837" s="27"/>
      <c r="T837" s="29"/>
      <c r="U837" s="27"/>
      <c r="V837" s="22"/>
      <c r="W837" s="27"/>
      <c r="X837" s="28"/>
      <c r="Y837" s="27"/>
      <c r="Z837" s="22"/>
      <c r="AA837" s="27"/>
      <c r="AB837" s="26"/>
      <c r="AC837" s="20"/>
      <c r="AD837" s="27"/>
    </row>
    <row r="838" spans="5:30" x14ac:dyDescent="0.25">
      <c r="E838" s="16"/>
      <c r="F838" s="26"/>
      <c r="K838" s="23"/>
      <c r="L838" s="23"/>
      <c r="M838" s="23"/>
      <c r="N838" s="23"/>
      <c r="O838" s="23"/>
      <c r="Q838" s="23"/>
      <c r="R838" s="22"/>
      <c r="S838" s="27"/>
      <c r="T838" s="29"/>
      <c r="U838" s="27"/>
      <c r="V838" s="22"/>
      <c r="W838" s="27"/>
      <c r="X838" s="28"/>
      <c r="Y838" s="27"/>
      <c r="Z838" s="22"/>
      <c r="AA838" s="27"/>
      <c r="AB838" s="26"/>
      <c r="AC838" s="20"/>
      <c r="AD838" s="27"/>
    </row>
    <row r="839" spans="5:30" x14ac:dyDescent="0.25">
      <c r="E839" s="16"/>
      <c r="F839" s="26"/>
      <c r="K839" s="23"/>
      <c r="L839" s="23"/>
      <c r="M839" s="23"/>
      <c r="N839" s="23"/>
      <c r="O839" s="23"/>
      <c r="Q839" s="23"/>
      <c r="R839" s="22"/>
      <c r="S839" s="27"/>
      <c r="T839" s="29"/>
      <c r="U839" s="27"/>
      <c r="V839" s="22"/>
      <c r="W839" s="27"/>
      <c r="X839" s="28"/>
      <c r="Y839" s="27"/>
      <c r="Z839" s="22"/>
      <c r="AA839" s="27"/>
      <c r="AB839" s="26"/>
      <c r="AC839" s="20"/>
      <c r="AD839" s="27"/>
    </row>
    <row r="840" spans="5:30" x14ac:dyDescent="0.25">
      <c r="E840" s="16"/>
      <c r="F840" s="26"/>
      <c r="K840" s="23"/>
      <c r="L840" s="23"/>
      <c r="M840" s="23"/>
      <c r="N840" s="23"/>
      <c r="O840" s="23"/>
      <c r="Q840" s="23"/>
      <c r="R840" s="22"/>
      <c r="S840" s="27"/>
      <c r="T840" s="29"/>
      <c r="U840" s="27"/>
      <c r="V840" s="22"/>
      <c r="W840" s="27"/>
      <c r="X840" s="28"/>
      <c r="Y840" s="27"/>
      <c r="Z840" s="22"/>
      <c r="AA840" s="27"/>
      <c r="AB840" s="26"/>
      <c r="AC840" s="20"/>
      <c r="AD840" s="27"/>
    </row>
    <row r="841" spans="5:30" x14ac:dyDescent="0.25">
      <c r="E841" s="16"/>
      <c r="F841" s="26"/>
      <c r="K841" s="23"/>
      <c r="L841" s="23"/>
      <c r="M841" s="23"/>
      <c r="N841" s="23"/>
      <c r="O841" s="23"/>
      <c r="Q841" s="23"/>
      <c r="R841" s="22"/>
      <c r="S841" s="27"/>
      <c r="T841" s="29"/>
      <c r="U841" s="27"/>
      <c r="V841" s="22"/>
      <c r="W841" s="27"/>
      <c r="X841" s="28"/>
      <c r="Y841" s="27"/>
      <c r="Z841" s="22"/>
      <c r="AA841" s="27"/>
      <c r="AB841" s="26"/>
      <c r="AC841" s="20"/>
      <c r="AD841" s="27"/>
    </row>
    <row r="842" spans="5:30" x14ac:dyDescent="0.25">
      <c r="E842" s="16"/>
      <c r="F842" s="26"/>
      <c r="K842" s="23"/>
      <c r="L842" s="23"/>
      <c r="M842" s="23"/>
      <c r="N842" s="23"/>
      <c r="O842" s="23"/>
      <c r="Q842" s="23"/>
      <c r="R842" s="22"/>
      <c r="S842" s="27"/>
      <c r="T842" s="29"/>
      <c r="U842" s="27"/>
      <c r="V842" s="22"/>
      <c r="W842" s="27"/>
      <c r="X842" s="28"/>
      <c r="Y842" s="27"/>
      <c r="Z842" s="22"/>
      <c r="AA842" s="27"/>
      <c r="AB842" s="26"/>
      <c r="AC842" s="20"/>
      <c r="AD842" s="27"/>
    </row>
    <row r="843" spans="5:30" x14ac:dyDescent="0.25">
      <c r="E843" s="16"/>
      <c r="F843" s="26"/>
      <c r="K843" s="23"/>
      <c r="L843" s="23"/>
      <c r="M843" s="23"/>
      <c r="N843" s="23"/>
      <c r="O843" s="23"/>
      <c r="Q843" s="23"/>
      <c r="R843" s="22"/>
      <c r="S843" s="27"/>
      <c r="T843" s="29"/>
      <c r="U843" s="27"/>
      <c r="V843" s="22"/>
      <c r="W843" s="27"/>
      <c r="X843" s="28"/>
      <c r="Y843" s="27"/>
      <c r="Z843" s="22"/>
      <c r="AA843" s="27"/>
      <c r="AB843" s="26"/>
      <c r="AC843" s="20"/>
      <c r="AD843" s="27"/>
    </row>
    <row r="844" spans="5:30" x14ac:dyDescent="0.25">
      <c r="E844" s="16"/>
      <c r="F844" s="26"/>
      <c r="K844" s="23"/>
      <c r="L844" s="23"/>
      <c r="M844" s="23"/>
      <c r="N844" s="23"/>
      <c r="O844" s="23"/>
      <c r="Q844" s="23"/>
      <c r="R844" s="22"/>
      <c r="S844" s="27"/>
      <c r="T844" s="29"/>
      <c r="U844" s="27"/>
      <c r="V844" s="22"/>
      <c r="W844" s="27"/>
      <c r="X844" s="28"/>
      <c r="Y844" s="27"/>
      <c r="Z844" s="22"/>
      <c r="AA844" s="27"/>
      <c r="AB844" s="26"/>
      <c r="AC844" s="20"/>
      <c r="AD844" s="27"/>
    </row>
    <row r="845" spans="5:30" x14ac:dyDescent="0.25">
      <c r="E845" s="16"/>
      <c r="F845" s="16"/>
      <c r="R845" s="22"/>
      <c r="S845" s="20"/>
      <c r="T845" s="29"/>
      <c r="U845" s="20"/>
      <c r="V845" s="22"/>
      <c r="W845" s="20"/>
      <c r="X845" s="22"/>
      <c r="Y845" s="20"/>
      <c r="Z845" s="22"/>
      <c r="AA845" s="20"/>
      <c r="AB845" s="16"/>
      <c r="AC845" s="20"/>
      <c r="AD845" s="27"/>
    </row>
    <row r="846" spans="5:30" x14ac:dyDescent="0.25">
      <c r="E846" s="16"/>
      <c r="F846" s="26"/>
      <c r="K846" s="23"/>
      <c r="L846" s="23"/>
      <c r="M846" s="23"/>
      <c r="N846" s="23"/>
      <c r="O846" s="23"/>
      <c r="Q846" s="23"/>
      <c r="R846" s="22"/>
      <c r="S846" s="27"/>
      <c r="T846" s="29"/>
      <c r="U846" s="27"/>
      <c r="V846" s="22"/>
      <c r="W846" s="27"/>
      <c r="X846" s="28"/>
      <c r="Y846" s="27"/>
      <c r="Z846" s="22"/>
      <c r="AA846" s="27"/>
      <c r="AB846" s="26"/>
      <c r="AC846" s="20"/>
      <c r="AD846" s="27"/>
    </row>
    <row r="847" spans="5:30" x14ac:dyDescent="0.25">
      <c r="E847" s="16"/>
      <c r="F847" s="26"/>
      <c r="K847" s="23"/>
      <c r="L847" s="23"/>
      <c r="M847" s="23"/>
      <c r="N847" s="23"/>
      <c r="O847" s="23"/>
      <c r="Q847" s="23"/>
      <c r="R847" s="22"/>
      <c r="S847" s="27"/>
      <c r="T847" s="29"/>
      <c r="U847" s="27"/>
      <c r="V847" s="22"/>
      <c r="W847" s="27"/>
      <c r="X847" s="28"/>
      <c r="Y847" s="27"/>
      <c r="Z847" s="22"/>
      <c r="AA847" s="27"/>
      <c r="AB847" s="26"/>
      <c r="AC847" s="20"/>
      <c r="AD847" s="27"/>
    </row>
    <row r="848" spans="5:30" x14ac:dyDescent="0.25">
      <c r="E848" s="16"/>
      <c r="F848" s="26"/>
      <c r="K848" s="23"/>
      <c r="L848" s="23"/>
      <c r="M848" s="23"/>
      <c r="N848" s="23"/>
      <c r="O848" s="23"/>
      <c r="Q848" s="23"/>
      <c r="R848" s="22"/>
      <c r="S848" s="27"/>
      <c r="T848" s="29"/>
      <c r="U848" s="27"/>
      <c r="V848" s="22"/>
      <c r="W848" s="27"/>
      <c r="X848" s="28"/>
      <c r="Y848" s="27"/>
      <c r="Z848" s="22"/>
      <c r="AA848" s="27"/>
      <c r="AB848" s="26"/>
      <c r="AC848" s="20"/>
      <c r="AD848" s="27"/>
    </row>
    <row r="849" spans="5:30" x14ac:dyDescent="0.25">
      <c r="E849" s="16"/>
      <c r="F849" s="26"/>
      <c r="K849" s="23"/>
      <c r="L849" s="23"/>
      <c r="M849" s="23"/>
      <c r="N849" s="23"/>
      <c r="O849" s="23"/>
      <c r="Q849" s="23"/>
      <c r="R849" s="22"/>
      <c r="S849" s="27"/>
      <c r="T849" s="29"/>
      <c r="U849" s="27"/>
      <c r="V849" s="22"/>
      <c r="W849" s="27"/>
      <c r="X849" s="28"/>
      <c r="Y849" s="27"/>
      <c r="Z849" s="22"/>
      <c r="AA849" s="27"/>
      <c r="AB849" s="26"/>
      <c r="AC849" s="20"/>
      <c r="AD849" s="27"/>
    </row>
    <row r="850" spans="5:30" x14ac:dyDescent="0.25">
      <c r="E850" s="16"/>
      <c r="F850" s="26"/>
      <c r="K850" s="23"/>
      <c r="L850" s="23"/>
      <c r="M850" s="23"/>
      <c r="N850" s="23"/>
      <c r="O850" s="23"/>
      <c r="Q850" s="23"/>
      <c r="R850" s="22"/>
      <c r="S850" s="27"/>
      <c r="T850" s="29"/>
      <c r="U850" s="27"/>
      <c r="V850" s="22"/>
      <c r="W850" s="27"/>
      <c r="X850" s="28"/>
      <c r="Y850" s="27"/>
      <c r="Z850" s="22"/>
      <c r="AA850" s="27"/>
      <c r="AB850" s="26"/>
      <c r="AC850" s="20"/>
      <c r="AD850" s="27"/>
    </row>
    <row r="851" spans="5:30" x14ac:dyDescent="0.25">
      <c r="E851" s="16"/>
      <c r="F851" s="26"/>
      <c r="K851" s="23"/>
      <c r="L851" s="23"/>
      <c r="M851" s="23"/>
      <c r="N851" s="23"/>
      <c r="O851" s="23"/>
      <c r="Q851" s="23"/>
      <c r="R851" s="22"/>
      <c r="S851" s="27"/>
      <c r="T851" s="29"/>
      <c r="U851" s="27"/>
      <c r="V851" s="22"/>
      <c r="W851" s="27"/>
      <c r="X851" s="28"/>
      <c r="Y851" s="27"/>
      <c r="Z851" s="22"/>
      <c r="AA851" s="27"/>
      <c r="AB851" s="26"/>
      <c r="AC851" s="20"/>
      <c r="AD851" s="27"/>
    </row>
    <row r="852" spans="5:30" x14ac:dyDescent="0.25">
      <c r="E852" s="16"/>
      <c r="F852" s="26"/>
      <c r="K852" s="23"/>
      <c r="L852" s="23"/>
      <c r="M852" s="23"/>
      <c r="N852" s="23"/>
      <c r="O852" s="23"/>
      <c r="Q852" s="23"/>
      <c r="R852" s="22"/>
      <c r="S852" s="27"/>
      <c r="T852" s="29"/>
      <c r="U852" s="27"/>
      <c r="V852" s="22"/>
      <c r="W852" s="27"/>
      <c r="X852" s="28"/>
      <c r="Y852" s="27"/>
      <c r="Z852" s="22"/>
      <c r="AA852" s="27"/>
      <c r="AB852" s="26"/>
      <c r="AC852" s="20"/>
      <c r="AD852" s="27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11" sqref="K11:K13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832</v>
      </c>
      <c r="H1" s="1"/>
      <c r="I1" s="1" t="s">
        <v>833</v>
      </c>
      <c r="J1" s="1"/>
    </row>
    <row r="2" spans="1:11" x14ac:dyDescent="0.25">
      <c r="A2">
        <v>10008434</v>
      </c>
      <c r="B2" t="s">
        <v>834</v>
      </c>
      <c r="C2" t="s">
        <v>798</v>
      </c>
      <c r="D2" t="s">
        <v>15</v>
      </c>
      <c r="E2">
        <v>900345431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(NULL,900345431,1,0);</v>
      </c>
    </row>
    <row r="3" spans="1:11" x14ac:dyDescent="0.25">
      <c r="B3" t="s">
        <v>834</v>
      </c>
      <c r="C3" t="s">
        <v>798</v>
      </c>
      <c r="D3" t="s">
        <v>15</v>
      </c>
      <c r="E3">
        <v>91111513</v>
      </c>
      <c r="F3" s="16" t="s">
        <v>15</v>
      </c>
      <c r="G3">
        <v>1</v>
      </c>
      <c r="H3" t="s">
        <v>15</v>
      </c>
      <c r="I3">
        <v>0</v>
      </c>
      <c r="J3" t="s">
        <v>17</v>
      </c>
      <c r="K3" t="str">
        <f t="shared" ref="K3:K10" si="0">_xlfn.CONCAT(B3,C3,D3,E3,F3,G3,H3,I3,J3)</f>
        <v>Insert Into cliente_cultivo(id_clientecultivo,id_cliente,id_cultivo,nhectsembradas_clientecultivo) values (NULL,91111513,1,0);</v>
      </c>
    </row>
    <row r="4" spans="1:11" x14ac:dyDescent="0.25">
      <c r="B4" t="s">
        <v>834</v>
      </c>
      <c r="C4" t="s">
        <v>798</v>
      </c>
      <c r="D4" t="s">
        <v>15</v>
      </c>
      <c r="E4">
        <v>834001328</v>
      </c>
      <c r="F4" s="16" t="s">
        <v>15</v>
      </c>
      <c r="G4">
        <v>1</v>
      </c>
      <c r="H4" t="s">
        <v>15</v>
      </c>
      <c r="I4">
        <v>0</v>
      </c>
      <c r="J4" t="s">
        <v>17</v>
      </c>
      <c r="K4" t="str">
        <f t="shared" si="0"/>
        <v>Insert Into cliente_cultivo(id_clientecultivo,id_cliente,id_cultivo,nhectsembradas_clientecultivo) values (NULL,834001328,1,0);</v>
      </c>
    </row>
    <row r="5" spans="1:11" x14ac:dyDescent="0.25">
      <c r="B5" t="s">
        <v>834</v>
      </c>
      <c r="C5" t="s">
        <v>798</v>
      </c>
      <c r="D5" t="s">
        <v>15</v>
      </c>
      <c r="E5">
        <v>60371920</v>
      </c>
      <c r="F5" s="16" t="s">
        <v>15</v>
      </c>
      <c r="G5">
        <v>1</v>
      </c>
      <c r="H5" t="s">
        <v>15</v>
      </c>
      <c r="I5">
        <v>0</v>
      </c>
      <c r="J5" t="s">
        <v>17</v>
      </c>
      <c r="K5" t="str">
        <f t="shared" si="0"/>
        <v>Insert Into cliente_cultivo(id_clientecultivo,id_cliente,id_cultivo,nhectsembradas_clientecultivo) values (NULL,60371920,1,0);</v>
      </c>
    </row>
    <row r="6" spans="1:11" x14ac:dyDescent="0.25">
      <c r="B6" t="s">
        <v>834</v>
      </c>
      <c r="C6" t="s">
        <v>798</v>
      </c>
      <c r="D6" t="s">
        <v>15</v>
      </c>
      <c r="E6">
        <v>51608395</v>
      </c>
      <c r="F6" s="16" t="s">
        <v>15</v>
      </c>
      <c r="G6">
        <v>1</v>
      </c>
      <c r="H6" t="s">
        <v>15</v>
      </c>
      <c r="I6">
        <v>0</v>
      </c>
      <c r="J6" t="s">
        <v>17</v>
      </c>
      <c r="K6" t="str">
        <f t="shared" si="0"/>
        <v>Insert Into cliente_cultivo(id_clientecultivo,id_cliente,id_cultivo,nhectsembradas_clientecultivo) values (NULL,51608395,1,0);</v>
      </c>
    </row>
    <row r="7" spans="1:11" x14ac:dyDescent="0.25">
      <c r="B7" t="s">
        <v>834</v>
      </c>
      <c r="C7" t="s">
        <v>798</v>
      </c>
      <c r="D7" t="s">
        <v>15</v>
      </c>
      <c r="E7">
        <v>63536360</v>
      </c>
      <c r="F7" s="16" t="s">
        <v>15</v>
      </c>
      <c r="G7">
        <v>1</v>
      </c>
      <c r="H7" t="s">
        <v>15</v>
      </c>
      <c r="I7">
        <v>0</v>
      </c>
      <c r="J7" t="s">
        <v>17</v>
      </c>
      <c r="K7" t="str">
        <f t="shared" si="0"/>
        <v>Insert Into cliente_cultivo(id_clientecultivo,id_cliente,id_cultivo,nhectsembradas_clientecultivo) values (NULL,63536360,1,0);</v>
      </c>
    </row>
    <row r="8" spans="1:11" x14ac:dyDescent="0.25">
      <c r="B8" t="s">
        <v>834</v>
      </c>
      <c r="C8" t="s">
        <v>798</v>
      </c>
      <c r="D8" t="s">
        <v>15</v>
      </c>
      <c r="E8">
        <v>900509567</v>
      </c>
      <c r="F8" s="16" t="s">
        <v>15</v>
      </c>
      <c r="G8">
        <v>1</v>
      </c>
      <c r="H8" t="s">
        <v>15</v>
      </c>
      <c r="I8">
        <v>0</v>
      </c>
      <c r="J8" t="s">
        <v>17</v>
      </c>
      <c r="K8" t="str">
        <f t="shared" si="0"/>
        <v>Insert Into cliente_cultivo(id_clientecultivo,id_cliente,id_cultivo,nhectsembradas_clientecultivo) values (NULL,900509567,1,0);</v>
      </c>
    </row>
    <row r="9" spans="1:11" x14ac:dyDescent="0.25">
      <c r="B9" t="s">
        <v>834</v>
      </c>
      <c r="C9" t="s">
        <v>798</v>
      </c>
      <c r="D9" t="s">
        <v>15</v>
      </c>
      <c r="E9">
        <v>63391464</v>
      </c>
      <c r="F9" s="16" t="s">
        <v>15</v>
      </c>
      <c r="G9">
        <v>1</v>
      </c>
      <c r="H9" t="s">
        <v>15</v>
      </c>
      <c r="I9">
        <v>0</v>
      </c>
      <c r="J9" t="s">
        <v>17</v>
      </c>
      <c r="K9" t="str">
        <f t="shared" si="0"/>
        <v>Insert Into cliente_cultivo(id_clientecultivo,id_cliente,id_cultivo,nhectsembradas_clientecultivo) values (NULL,63391464,1,0);</v>
      </c>
    </row>
    <row r="10" spans="1:11" x14ac:dyDescent="0.25">
      <c r="B10" t="s">
        <v>834</v>
      </c>
      <c r="C10" t="s">
        <v>798</v>
      </c>
      <c r="D10" t="s">
        <v>15</v>
      </c>
      <c r="E10">
        <v>91104389</v>
      </c>
      <c r="F10" s="16" t="s">
        <v>15</v>
      </c>
      <c r="G10">
        <v>1</v>
      </c>
      <c r="H10" t="s">
        <v>15</v>
      </c>
      <c r="I10">
        <v>0</v>
      </c>
      <c r="J10" t="s">
        <v>17</v>
      </c>
      <c r="K10" t="str">
        <f t="shared" si="0"/>
        <v>Insert Into cliente_cultivo(id_clientecultivo,id_cliente,id_cultivo,nhectsembradas_clientecultivo) values (NULL,91104389,1,0);</v>
      </c>
    </row>
    <row r="11" spans="1:11" x14ac:dyDescent="0.25">
      <c r="B11" t="s">
        <v>834</v>
      </c>
      <c r="C11" t="s">
        <v>798</v>
      </c>
      <c r="D11" t="s">
        <v>15</v>
      </c>
      <c r="E11" s="41">
        <v>804009588</v>
      </c>
      <c r="F11" s="16" t="s">
        <v>15</v>
      </c>
      <c r="G11">
        <v>1</v>
      </c>
      <c r="H11" t="s">
        <v>15</v>
      </c>
      <c r="I11">
        <v>0</v>
      </c>
      <c r="J11" t="s">
        <v>17</v>
      </c>
      <c r="K11" t="str">
        <f t="shared" ref="K11:K13" si="1">_xlfn.CONCAT(B11,C11,D11,E11,F11,G11,H11,I11,J11)</f>
        <v>Insert Into cliente_cultivo(id_clientecultivo,id_cliente,id_cultivo,nhectsembradas_clientecultivo) values (NULL,804009588,1,0);</v>
      </c>
    </row>
    <row r="12" spans="1:11" x14ac:dyDescent="0.25">
      <c r="B12" t="s">
        <v>834</v>
      </c>
      <c r="C12" t="s">
        <v>798</v>
      </c>
      <c r="D12" t="s">
        <v>15</v>
      </c>
      <c r="E12" s="39">
        <v>804012595</v>
      </c>
      <c r="F12" s="16" t="s">
        <v>15</v>
      </c>
      <c r="G12">
        <v>1</v>
      </c>
      <c r="H12" t="s">
        <v>15</v>
      </c>
      <c r="I12">
        <v>0</v>
      </c>
      <c r="J12" t="s">
        <v>17</v>
      </c>
      <c r="K12" t="str">
        <f t="shared" si="1"/>
        <v>Insert Into cliente_cultivo(id_clientecultivo,id_cliente,id_cultivo,nhectsembradas_clientecultivo) values (NULL,804012595,1,0);</v>
      </c>
    </row>
    <row r="13" spans="1:11" x14ac:dyDescent="0.25">
      <c r="B13" t="s">
        <v>834</v>
      </c>
      <c r="C13" t="s">
        <v>798</v>
      </c>
      <c r="D13" t="s">
        <v>15</v>
      </c>
      <c r="E13" s="39">
        <v>900840110</v>
      </c>
      <c r="F13" s="16" t="s">
        <v>15</v>
      </c>
      <c r="G13">
        <v>1</v>
      </c>
      <c r="H13" t="s">
        <v>15</v>
      </c>
      <c r="I13">
        <v>0</v>
      </c>
      <c r="J13" t="s">
        <v>17</v>
      </c>
      <c r="K13" t="str">
        <f t="shared" si="1"/>
        <v>Insert Into cliente_cultivo(id_clientecultivo,id_cliente,id_cultivo,nhectsembradas_clientecultivo) values (NULL,900840110,1,0);</v>
      </c>
    </row>
    <row r="14" spans="1:11" x14ac:dyDescent="0.25">
      <c r="E14" s="15"/>
      <c r="F14" s="16"/>
    </row>
    <row r="15" spans="1:11" x14ac:dyDescent="0.25">
      <c r="E15" s="30"/>
      <c r="F15" s="16"/>
    </row>
    <row r="16" spans="1:11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9" x14ac:dyDescent="0.25">
      <c r="E49" s="30"/>
      <c r="F49" s="16"/>
    </row>
    <row r="50" spans="5:9" x14ac:dyDescent="0.25">
      <c r="E50" s="30"/>
      <c r="F50" s="16"/>
    </row>
    <row r="51" spans="5:9" x14ac:dyDescent="0.25">
      <c r="E51" s="30"/>
      <c r="F51" s="16"/>
    </row>
    <row r="52" spans="5:9" x14ac:dyDescent="0.25">
      <c r="E52" s="30"/>
      <c r="F52" s="16"/>
    </row>
    <row r="53" spans="5:9" x14ac:dyDescent="0.25">
      <c r="E53" s="30"/>
      <c r="F53" s="16"/>
    </row>
    <row r="54" spans="5:9" x14ac:dyDescent="0.25">
      <c r="E54" s="30"/>
      <c r="F54" s="16"/>
    </row>
    <row r="55" spans="5:9" x14ac:dyDescent="0.25">
      <c r="E55" s="30"/>
      <c r="F55" s="16"/>
    </row>
    <row r="56" spans="5:9" x14ac:dyDescent="0.25">
      <c r="E56" s="30"/>
      <c r="F56" s="16"/>
    </row>
    <row r="57" spans="5:9" x14ac:dyDescent="0.25">
      <c r="E57" s="16"/>
      <c r="F57" s="16"/>
      <c r="H57" t="s">
        <v>15</v>
      </c>
      <c r="I57">
        <v>0</v>
      </c>
    </row>
    <row r="58" spans="5:9" x14ac:dyDescent="0.25">
      <c r="E58" s="16"/>
      <c r="F58" s="16"/>
      <c r="H58" t="s">
        <v>15</v>
      </c>
      <c r="I58">
        <v>0</v>
      </c>
    </row>
    <row r="59" spans="5:9" x14ac:dyDescent="0.25">
      <c r="E59" s="16"/>
      <c r="F59" s="16"/>
      <c r="H59" t="s">
        <v>15</v>
      </c>
      <c r="I59">
        <v>0</v>
      </c>
    </row>
    <row r="60" spans="5:9" x14ac:dyDescent="0.25">
      <c r="E60" s="16"/>
      <c r="F60" s="16"/>
      <c r="H60" t="s">
        <v>15</v>
      </c>
      <c r="I60">
        <v>0</v>
      </c>
    </row>
    <row r="61" spans="5:9" x14ac:dyDescent="0.25">
      <c r="E61" s="16"/>
      <c r="F61" s="16"/>
      <c r="H61" t="s">
        <v>15</v>
      </c>
      <c r="I61">
        <v>0</v>
      </c>
    </row>
    <row r="62" spans="5:9" x14ac:dyDescent="0.25">
      <c r="E62" s="16"/>
      <c r="F62" s="16"/>
      <c r="H62" t="s">
        <v>15</v>
      </c>
      <c r="I62">
        <v>0</v>
      </c>
    </row>
    <row r="63" spans="5:9" x14ac:dyDescent="0.25">
      <c r="E63" s="16"/>
      <c r="F63" s="16"/>
      <c r="H63" t="s">
        <v>15</v>
      </c>
      <c r="I63">
        <v>0</v>
      </c>
    </row>
    <row r="64" spans="5:9" x14ac:dyDescent="0.25">
      <c r="E64" s="16"/>
      <c r="F64" s="16"/>
      <c r="H64" t="s">
        <v>15</v>
      </c>
      <c r="I64">
        <v>0</v>
      </c>
    </row>
    <row r="65" spans="5:9" x14ac:dyDescent="0.25">
      <c r="E65" s="16"/>
      <c r="F65" s="16"/>
      <c r="H65" t="s">
        <v>15</v>
      </c>
      <c r="I65">
        <v>0</v>
      </c>
    </row>
    <row r="66" spans="5:9" x14ac:dyDescent="0.25">
      <c r="E66" s="16"/>
      <c r="F66" s="16"/>
      <c r="H66" t="s">
        <v>15</v>
      </c>
      <c r="I66">
        <v>0</v>
      </c>
    </row>
    <row r="67" spans="5:9" x14ac:dyDescent="0.25">
      <c r="E67" s="16"/>
      <c r="F67" s="16"/>
      <c r="H67" t="s">
        <v>15</v>
      </c>
      <c r="I67">
        <v>0</v>
      </c>
    </row>
    <row r="68" spans="5:9" x14ac:dyDescent="0.25">
      <c r="E68" s="16"/>
      <c r="F68" s="16"/>
      <c r="H68" t="s">
        <v>15</v>
      </c>
      <c r="I68">
        <v>0</v>
      </c>
    </row>
    <row r="69" spans="5:9" x14ac:dyDescent="0.25">
      <c r="E69" s="16"/>
      <c r="F69" s="16"/>
      <c r="H69" t="s">
        <v>15</v>
      </c>
      <c r="I69">
        <v>0</v>
      </c>
    </row>
    <row r="70" spans="5:9" x14ac:dyDescent="0.25">
      <c r="E70" s="16"/>
      <c r="F70" s="16"/>
      <c r="H70" t="s">
        <v>15</v>
      </c>
      <c r="I70">
        <v>0</v>
      </c>
    </row>
    <row r="71" spans="5:9" x14ac:dyDescent="0.25">
      <c r="E71" s="16"/>
      <c r="F71" s="16"/>
      <c r="H71" t="s">
        <v>15</v>
      </c>
      <c r="I71">
        <v>0</v>
      </c>
    </row>
    <row r="72" spans="5:9" x14ac:dyDescent="0.25">
      <c r="E72" s="16"/>
      <c r="F72" s="16"/>
      <c r="H72" t="s">
        <v>15</v>
      </c>
      <c r="I72">
        <v>0</v>
      </c>
    </row>
    <row r="73" spans="5:9" x14ac:dyDescent="0.25">
      <c r="E73" s="16"/>
      <c r="F73" s="16"/>
      <c r="H73" t="s">
        <v>15</v>
      </c>
      <c r="I73">
        <v>0</v>
      </c>
    </row>
    <row r="74" spans="5:9" x14ac:dyDescent="0.25">
      <c r="E74" s="16"/>
      <c r="F74" s="16"/>
      <c r="H74" t="s">
        <v>15</v>
      </c>
      <c r="I74">
        <v>0</v>
      </c>
    </row>
    <row r="75" spans="5:9" x14ac:dyDescent="0.25">
      <c r="E75" s="16"/>
      <c r="F75" s="16"/>
      <c r="H75" t="s">
        <v>15</v>
      </c>
      <c r="I75">
        <v>0</v>
      </c>
    </row>
    <row r="76" spans="5:9" x14ac:dyDescent="0.25">
      <c r="E76" s="16"/>
      <c r="F76" s="16"/>
      <c r="H76" t="s">
        <v>15</v>
      </c>
      <c r="I76">
        <v>0</v>
      </c>
    </row>
    <row r="77" spans="5:9" x14ac:dyDescent="0.25">
      <c r="E77" s="16"/>
      <c r="F77" s="16"/>
      <c r="H77" t="s">
        <v>15</v>
      </c>
      <c r="I77">
        <v>0</v>
      </c>
    </row>
    <row r="78" spans="5:9" x14ac:dyDescent="0.25">
      <c r="E78" s="16"/>
      <c r="F78" s="16"/>
      <c r="H78" t="s">
        <v>15</v>
      </c>
      <c r="I78">
        <v>0</v>
      </c>
    </row>
    <row r="79" spans="5:9" x14ac:dyDescent="0.25">
      <c r="E79" s="16"/>
      <c r="F79" s="16"/>
      <c r="H79" t="s">
        <v>15</v>
      </c>
      <c r="I79">
        <v>0</v>
      </c>
    </row>
    <row r="80" spans="5:9" x14ac:dyDescent="0.25">
      <c r="E80" s="16"/>
      <c r="F80" s="16"/>
      <c r="H80" t="s">
        <v>15</v>
      </c>
      <c r="I80">
        <v>0</v>
      </c>
    </row>
    <row r="81" spans="5:9" x14ac:dyDescent="0.25">
      <c r="E81" s="16"/>
      <c r="F81" s="16"/>
      <c r="H81" t="s">
        <v>15</v>
      </c>
      <c r="I81">
        <v>0</v>
      </c>
    </row>
    <row r="82" spans="5:9" x14ac:dyDescent="0.25">
      <c r="E82" s="16"/>
      <c r="F82" s="16"/>
      <c r="H82" t="s">
        <v>15</v>
      </c>
      <c r="I82">
        <v>0</v>
      </c>
    </row>
    <row r="83" spans="5:9" x14ac:dyDescent="0.25">
      <c r="E83" s="16"/>
      <c r="F83" s="16"/>
      <c r="H83" t="s">
        <v>15</v>
      </c>
      <c r="I83">
        <v>0</v>
      </c>
    </row>
    <row r="84" spans="5:9" x14ac:dyDescent="0.25">
      <c r="E84" s="16"/>
      <c r="F84" s="16"/>
      <c r="H84" t="s">
        <v>15</v>
      </c>
      <c r="I84">
        <v>0</v>
      </c>
    </row>
    <row r="85" spans="5:9" x14ac:dyDescent="0.25">
      <c r="E85" s="16"/>
      <c r="F85" s="16"/>
      <c r="H85" t="s">
        <v>15</v>
      </c>
      <c r="I85">
        <v>0</v>
      </c>
    </row>
    <row r="86" spans="5:9" x14ac:dyDescent="0.25">
      <c r="E86" s="16"/>
      <c r="F86" s="16"/>
      <c r="H86" t="s">
        <v>15</v>
      </c>
      <c r="I86">
        <v>0</v>
      </c>
    </row>
    <row r="87" spans="5:9" x14ac:dyDescent="0.25">
      <c r="E87" s="16"/>
      <c r="F87" s="16"/>
      <c r="H87" t="s">
        <v>15</v>
      </c>
      <c r="I87">
        <v>0</v>
      </c>
    </row>
    <row r="88" spans="5:9" x14ac:dyDescent="0.25">
      <c r="E88" s="16"/>
      <c r="F88" s="16"/>
      <c r="H88" t="s">
        <v>15</v>
      </c>
      <c r="I88">
        <v>0</v>
      </c>
    </row>
    <row r="89" spans="5:9" x14ac:dyDescent="0.25">
      <c r="E89" s="16"/>
      <c r="F89" s="16"/>
      <c r="H89" t="s">
        <v>15</v>
      </c>
      <c r="I89">
        <v>0</v>
      </c>
    </row>
    <row r="90" spans="5:9" x14ac:dyDescent="0.25">
      <c r="E90" s="16"/>
      <c r="F90" s="16"/>
      <c r="H90" t="s">
        <v>15</v>
      </c>
      <c r="I90">
        <v>0</v>
      </c>
    </row>
    <row r="91" spans="5:9" x14ac:dyDescent="0.25">
      <c r="E91" s="16"/>
      <c r="F91" s="16"/>
      <c r="H91" t="s">
        <v>15</v>
      </c>
      <c r="I91">
        <v>0</v>
      </c>
    </row>
    <row r="92" spans="5:9" x14ac:dyDescent="0.25">
      <c r="E92" s="16"/>
      <c r="F92" s="16"/>
      <c r="H92" t="s">
        <v>15</v>
      </c>
      <c r="I92">
        <v>0</v>
      </c>
    </row>
    <row r="93" spans="5:9" x14ac:dyDescent="0.25">
      <c r="E93" s="16"/>
      <c r="F93" s="16"/>
      <c r="H93" t="s">
        <v>15</v>
      </c>
      <c r="I93">
        <v>0</v>
      </c>
    </row>
    <row r="94" spans="5:9" x14ac:dyDescent="0.25">
      <c r="E94" s="16"/>
      <c r="F94" s="16"/>
      <c r="H94" t="s">
        <v>15</v>
      </c>
      <c r="I94">
        <v>0</v>
      </c>
    </row>
    <row r="95" spans="5:9" x14ac:dyDescent="0.25">
      <c r="E95" s="16"/>
      <c r="F95" s="16"/>
      <c r="H95" t="s">
        <v>15</v>
      </c>
      <c r="I95">
        <v>0</v>
      </c>
    </row>
    <row r="96" spans="5:9" x14ac:dyDescent="0.25">
      <c r="E96" s="16"/>
      <c r="F96" s="16"/>
      <c r="H96" t="s">
        <v>15</v>
      </c>
      <c r="I96">
        <v>0</v>
      </c>
    </row>
    <row r="97" spans="5:9" x14ac:dyDescent="0.25">
      <c r="E97" s="16"/>
      <c r="F97" s="16"/>
      <c r="H97" t="s">
        <v>15</v>
      </c>
      <c r="I97">
        <v>0</v>
      </c>
    </row>
    <row r="98" spans="5:9" x14ac:dyDescent="0.25">
      <c r="E98" s="16"/>
      <c r="F98" s="16"/>
      <c r="H98" t="s">
        <v>15</v>
      </c>
      <c r="I98">
        <v>0</v>
      </c>
    </row>
    <row r="99" spans="5:9" x14ac:dyDescent="0.25">
      <c r="E99" s="16"/>
      <c r="F99" s="16"/>
      <c r="H99" t="s">
        <v>15</v>
      </c>
      <c r="I99">
        <v>0</v>
      </c>
    </row>
    <row r="100" spans="5:9" x14ac:dyDescent="0.25">
      <c r="E100" s="16"/>
      <c r="F100" s="16"/>
      <c r="H100" t="s">
        <v>15</v>
      </c>
      <c r="I100">
        <v>0</v>
      </c>
    </row>
    <row r="101" spans="5:9" x14ac:dyDescent="0.25">
      <c r="E101" s="16"/>
      <c r="F101" s="16"/>
      <c r="H101" t="s">
        <v>15</v>
      </c>
      <c r="I101">
        <v>0</v>
      </c>
    </row>
    <row r="102" spans="5:9" x14ac:dyDescent="0.25">
      <c r="E102" s="16"/>
      <c r="F102" s="16"/>
      <c r="H102" t="s">
        <v>15</v>
      </c>
      <c r="I102">
        <v>0</v>
      </c>
    </row>
    <row r="103" spans="5:9" x14ac:dyDescent="0.25">
      <c r="E103" s="16"/>
      <c r="F103" s="16"/>
      <c r="H103" t="s">
        <v>15</v>
      </c>
      <c r="I103">
        <v>0</v>
      </c>
    </row>
    <row r="104" spans="5:9" x14ac:dyDescent="0.25">
      <c r="E104" s="16"/>
      <c r="F104" s="16"/>
      <c r="H104" t="s">
        <v>15</v>
      </c>
      <c r="I104">
        <v>0</v>
      </c>
    </row>
    <row r="105" spans="5:9" x14ac:dyDescent="0.25">
      <c r="E105" s="16"/>
      <c r="F105" s="16"/>
      <c r="H105" t="s">
        <v>15</v>
      </c>
      <c r="I105">
        <v>0</v>
      </c>
    </row>
    <row r="106" spans="5:9" x14ac:dyDescent="0.25">
      <c r="E106" s="16"/>
      <c r="F106" s="16"/>
      <c r="H106" t="s">
        <v>15</v>
      </c>
      <c r="I106">
        <v>0</v>
      </c>
    </row>
    <row r="107" spans="5:9" x14ac:dyDescent="0.25">
      <c r="E107" s="16"/>
      <c r="F107" s="16"/>
      <c r="H107" t="s">
        <v>15</v>
      </c>
      <c r="I107">
        <v>0</v>
      </c>
    </row>
    <row r="108" spans="5:9" x14ac:dyDescent="0.25">
      <c r="E108" s="16"/>
      <c r="F108" s="16"/>
      <c r="H108" t="s">
        <v>15</v>
      </c>
      <c r="I108">
        <v>0</v>
      </c>
    </row>
    <row r="109" spans="5:9" x14ac:dyDescent="0.25">
      <c r="E109" s="16"/>
      <c r="F109" s="16"/>
      <c r="H109" t="s">
        <v>15</v>
      </c>
      <c r="I109">
        <v>0</v>
      </c>
    </row>
    <row r="110" spans="5:9" x14ac:dyDescent="0.25">
      <c r="E110" s="16"/>
      <c r="F110" s="16"/>
      <c r="H110" t="s">
        <v>15</v>
      </c>
      <c r="I110">
        <v>0</v>
      </c>
    </row>
    <row r="111" spans="5:9" x14ac:dyDescent="0.25">
      <c r="E111" s="16"/>
      <c r="F111" s="16"/>
      <c r="H111" t="s">
        <v>15</v>
      </c>
      <c r="I111">
        <v>0</v>
      </c>
    </row>
    <row r="112" spans="5:9" x14ac:dyDescent="0.25">
      <c r="E112" s="16"/>
      <c r="F112" s="16"/>
      <c r="H112" t="s">
        <v>15</v>
      </c>
      <c r="I112">
        <v>0</v>
      </c>
    </row>
    <row r="113" spans="5:9" x14ac:dyDescent="0.25">
      <c r="E113" s="16"/>
      <c r="F113" s="16"/>
      <c r="H113" t="s">
        <v>15</v>
      </c>
      <c r="I113">
        <v>0</v>
      </c>
    </row>
    <row r="114" spans="5:9" x14ac:dyDescent="0.25">
      <c r="E114" s="16"/>
      <c r="F114" s="16"/>
      <c r="H114" t="s">
        <v>15</v>
      </c>
      <c r="I114">
        <v>0</v>
      </c>
    </row>
    <row r="115" spans="5:9" x14ac:dyDescent="0.25">
      <c r="E115" s="16"/>
      <c r="F115" s="16"/>
      <c r="H115" t="s">
        <v>15</v>
      </c>
      <c r="I115">
        <v>0</v>
      </c>
    </row>
    <row r="116" spans="5:9" x14ac:dyDescent="0.25">
      <c r="E116" s="16"/>
      <c r="F116" s="16"/>
      <c r="H116" t="s">
        <v>15</v>
      </c>
      <c r="I116">
        <v>0</v>
      </c>
    </row>
    <row r="117" spans="5:9" x14ac:dyDescent="0.25">
      <c r="E117" s="16"/>
      <c r="F117" s="16"/>
      <c r="H117" t="s">
        <v>15</v>
      </c>
      <c r="I117">
        <v>0</v>
      </c>
    </row>
    <row r="118" spans="5:9" x14ac:dyDescent="0.25">
      <c r="E118" s="16"/>
      <c r="F118" s="16"/>
      <c r="H118" t="s">
        <v>15</v>
      </c>
      <c r="I118">
        <v>0</v>
      </c>
    </row>
    <row r="119" spans="5:9" x14ac:dyDescent="0.25">
      <c r="E119" s="16"/>
      <c r="F119" s="16"/>
      <c r="H119" t="s">
        <v>15</v>
      </c>
      <c r="I119">
        <v>0</v>
      </c>
    </row>
    <row r="120" spans="5:9" x14ac:dyDescent="0.25">
      <c r="E120" s="16"/>
      <c r="F120" s="16"/>
      <c r="H120" t="s">
        <v>15</v>
      </c>
      <c r="I120">
        <v>0</v>
      </c>
    </row>
    <row r="121" spans="5:9" x14ac:dyDescent="0.25">
      <c r="E121" s="16"/>
      <c r="F121" s="16"/>
      <c r="H121" t="s">
        <v>15</v>
      </c>
      <c r="I121">
        <v>0</v>
      </c>
    </row>
    <row r="122" spans="5:9" x14ac:dyDescent="0.25">
      <c r="E122" s="16"/>
      <c r="F122" s="16"/>
      <c r="H122" t="s">
        <v>15</v>
      </c>
      <c r="I122">
        <v>0</v>
      </c>
    </row>
    <row r="123" spans="5:9" x14ac:dyDescent="0.25">
      <c r="E123" s="16"/>
      <c r="F123" s="16"/>
      <c r="H123" t="s">
        <v>15</v>
      </c>
      <c r="I123">
        <v>0</v>
      </c>
    </row>
    <row r="124" spans="5:9" x14ac:dyDescent="0.25">
      <c r="E124" s="16"/>
      <c r="F124" s="16"/>
      <c r="H124" t="s">
        <v>15</v>
      </c>
      <c r="I124">
        <v>0</v>
      </c>
    </row>
    <row r="125" spans="5:9" x14ac:dyDescent="0.25">
      <c r="E125" s="16"/>
      <c r="F125" s="16"/>
      <c r="H125" t="s">
        <v>15</v>
      </c>
      <c r="I125">
        <v>0</v>
      </c>
    </row>
    <row r="126" spans="5:9" x14ac:dyDescent="0.25">
      <c r="E126" s="16"/>
      <c r="F126" s="16"/>
      <c r="H126" t="s">
        <v>15</v>
      </c>
      <c r="I126">
        <v>0</v>
      </c>
    </row>
    <row r="127" spans="5:9" x14ac:dyDescent="0.25">
      <c r="E127" s="16"/>
      <c r="F127" s="16"/>
      <c r="H127" t="s">
        <v>15</v>
      </c>
      <c r="I127">
        <v>0</v>
      </c>
    </row>
    <row r="128" spans="5:9" x14ac:dyDescent="0.25">
      <c r="E128" s="16"/>
      <c r="F128" s="16"/>
      <c r="H128" t="s">
        <v>15</v>
      </c>
      <c r="I128">
        <v>0</v>
      </c>
    </row>
    <row r="129" spans="5:9" x14ac:dyDescent="0.25">
      <c r="E129" s="16"/>
      <c r="F129" s="16"/>
      <c r="H129" t="s">
        <v>15</v>
      </c>
      <c r="I129">
        <v>0</v>
      </c>
    </row>
    <row r="130" spans="5:9" x14ac:dyDescent="0.25">
      <c r="E130" s="16"/>
      <c r="F130" s="16"/>
      <c r="H130" t="s">
        <v>15</v>
      </c>
      <c r="I130">
        <v>0</v>
      </c>
    </row>
    <row r="131" spans="5:9" x14ac:dyDescent="0.25">
      <c r="E131" s="16"/>
      <c r="F131" s="16"/>
      <c r="H131" t="s">
        <v>15</v>
      </c>
      <c r="I131">
        <v>0</v>
      </c>
    </row>
    <row r="132" spans="5:9" x14ac:dyDescent="0.25">
      <c r="E132" s="16"/>
      <c r="F132" s="16"/>
      <c r="H132" t="s">
        <v>15</v>
      </c>
      <c r="I132">
        <v>0</v>
      </c>
    </row>
    <row r="133" spans="5:9" x14ac:dyDescent="0.25">
      <c r="E133" s="16"/>
      <c r="F133" s="16"/>
      <c r="H133" t="s">
        <v>15</v>
      </c>
      <c r="I133">
        <v>0</v>
      </c>
    </row>
    <row r="134" spans="5:9" x14ac:dyDescent="0.25">
      <c r="E134" s="16"/>
      <c r="F134" s="16"/>
      <c r="H134" t="s">
        <v>15</v>
      </c>
      <c r="I134">
        <v>0</v>
      </c>
    </row>
    <row r="135" spans="5:9" x14ac:dyDescent="0.25">
      <c r="E135" s="16"/>
      <c r="F135" s="16"/>
      <c r="H135" t="s">
        <v>15</v>
      </c>
      <c r="I135">
        <v>0</v>
      </c>
    </row>
    <row r="136" spans="5:9" x14ac:dyDescent="0.25">
      <c r="E136" s="16"/>
      <c r="F136" s="16"/>
      <c r="H136" t="s">
        <v>15</v>
      </c>
      <c r="I136">
        <v>0</v>
      </c>
    </row>
    <row r="137" spans="5:9" x14ac:dyDescent="0.25">
      <c r="E137" s="16"/>
      <c r="F137" s="16"/>
      <c r="H137" t="s">
        <v>15</v>
      </c>
      <c r="I137">
        <v>0</v>
      </c>
    </row>
    <row r="138" spans="5:9" x14ac:dyDescent="0.25">
      <c r="E138" s="16"/>
      <c r="F138" s="16"/>
      <c r="H138" t="s">
        <v>15</v>
      </c>
      <c r="I138">
        <v>0</v>
      </c>
    </row>
    <row r="139" spans="5:9" x14ac:dyDescent="0.25">
      <c r="E139" s="16"/>
      <c r="F139" s="16"/>
      <c r="H139" t="s">
        <v>15</v>
      </c>
      <c r="I139">
        <v>0</v>
      </c>
    </row>
    <row r="140" spans="5:9" x14ac:dyDescent="0.25">
      <c r="E140" s="16"/>
      <c r="F140" s="16"/>
      <c r="H140" t="s">
        <v>15</v>
      </c>
      <c r="I140">
        <v>0</v>
      </c>
    </row>
    <row r="141" spans="5:9" x14ac:dyDescent="0.25">
      <c r="E141" s="16"/>
      <c r="F141" s="16"/>
      <c r="H141" t="s">
        <v>15</v>
      </c>
      <c r="I141">
        <v>0</v>
      </c>
    </row>
    <row r="142" spans="5:9" x14ac:dyDescent="0.25">
      <c r="E142" s="16"/>
      <c r="F142" s="16"/>
      <c r="H142" t="s">
        <v>15</v>
      </c>
      <c r="I142">
        <v>0</v>
      </c>
    </row>
    <row r="143" spans="5:9" x14ac:dyDescent="0.25">
      <c r="E143" s="16"/>
      <c r="F143" s="16"/>
      <c r="H143" t="s">
        <v>15</v>
      </c>
      <c r="I143">
        <v>0</v>
      </c>
    </row>
    <row r="144" spans="5:9" x14ac:dyDescent="0.25">
      <c r="E144" s="16"/>
      <c r="F144" s="16"/>
      <c r="H144" t="s">
        <v>15</v>
      </c>
      <c r="I144">
        <v>0</v>
      </c>
    </row>
    <row r="145" spans="5:9" x14ac:dyDescent="0.25">
      <c r="E145" s="16"/>
      <c r="F145" s="16"/>
      <c r="H145" t="s">
        <v>15</v>
      </c>
      <c r="I145">
        <v>0</v>
      </c>
    </row>
    <row r="146" spans="5:9" x14ac:dyDescent="0.25">
      <c r="E146" s="16"/>
      <c r="F146" s="16"/>
      <c r="H146" t="s">
        <v>15</v>
      </c>
      <c r="I146">
        <v>0</v>
      </c>
    </row>
    <row r="147" spans="5:9" x14ac:dyDescent="0.25">
      <c r="E147" s="16"/>
      <c r="F147" s="16"/>
      <c r="H147" t="s">
        <v>15</v>
      </c>
      <c r="I147">
        <v>0</v>
      </c>
    </row>
    <row r="148" spans="5:9" x14ac:dyDescent="0.25">
      <c r="E148" s="16"/>
      <c r="F148" s="16"/>
      <c r="H148" t="s">
        <v>15</v>
      </c>
      <c r="I148">
        <v>0</v>
      </c>
    </row>
    <row r="149" spans="5:9" x14ac:dyDescent="0.25">
      <c r="E149" s="16"/>
      <c r="F149" s="16"/>
      <c r="H149" t="s">
        <v>15</v>
      </c>
      <c r="I149">
        <v>0</v>
      </c>
    </row>
    <row r="150" spans="5:9" x14ac:dyDescent="0.25">
      <c r="E150" s="16"/>
      <c r="F150" s="16"/>
      <c r="H150" t="s">
        <v>15</v>
      </c>
      <c r="I150">
        <v>0</v>
      </c>
    </row>
    <row r="151" spans="5:9" x14ac:dyDescent="0.25">
      <c r="E151" s="16"/>
      <c r="F151" s="16"/>
      <c r="H151" t="s">
        <v>15</v>
      </c>
      <c r="I151">
        <v>0</v>
      </c>
    </row>
    <row r="152" spans="5:9" x14ac:dyDescent="0.25">
      <c r="E152" s="16"/>
      <c r="F152" s="16"/>
      <c r="H152" t="s">
        <v>15</v>
      </c>
      <c r="I152">
        <v>0</v>
      </c>
    </row>
    <row r="153" spans="5:9" x14ac:dyDescent="0.25">
      <c r="E153" s="16"/>
      <c r="F153" s="16"/>
      <c r="H153" t="s">
        <v>15</v>
      </c>
      <c r="I153">
        <v>0</v>
      </c>
    </row>
    <row r="154" spans="5:9" x14ac:dyDescent="0.25">
      <c r="E154" s="16"/>
      <c r="F154" s="16"/>
      <c r="H154" t="s">
        <v>15</v>
      </c>
      <c r="I154">
        <v>0</v>
      </c>
    </row>
    <row r="155" spans="5:9" x14ac:dyDescent="0.25">
      <c r="E155" s="16"/>
      <c r="F155" s="16"/>
      <c r="H155" t="s">
        <v>15</v>
      </c>
      <c r="I155">
        <v>0</v>
      </c>
    </row>
    <row r="156" spans="5:9" x14ac:dyDescent="0.25">
      <c r="E156" s="16"/>
      <c r="F156" s="16"/>
      <c r="H156" t="s">
        <v>15</v>
      </c>
      <c r="I156">
        <v>0</v>
      </c>
    </row>
    <row r="157" spans="5:9" x14ac:dyDescent="0.25">
      <c r="E157" s="16"/>
      <c r="F157" s="16"/>
      <c r="H157" t="s">
        <v>15</v>
      </c>
      <c r="I157">
        <v>0</v>
      </c>
    </row>
    <row r="158" spans="5:9" x14ac:dyDescent="0.25">
      <c r="E158" s="16"/>
      <c r="F158" s="16"/>
      <c r="H158" t="s">
        <v>15</v>
      </c>
      <c r="I158">
        <v>0</v>
      </c>
    </row>
    <row r="159" spans="5:9" x14ac:dyDescent="0.25">
      <c r="E159" s="16"/>
      <c r="F159" s="16"/>
      <c r="H159" t="s">
        <v>15</v>
      </c>
      <c r="I159">
        <v>0</v>
      </c>
    </row>
    <row r="160" spans="5:9" x14ac:dyDescent="0.25">
      <c r="E160" s="16"/>
      <c r="F160" s="16"/>
      <c r="H160" t="s">
        <v>15</v>
      </c>
      <c r="I160">
        <v>0</v>
      </c>
    </row>
    <row r="161" spans="5:9" x14ac:dyDescent="0.25">
      <c r="E161" s="16"/>
      <c r="F161" s="16"/>
      <c r="H161" t="s">
        <v>15</v>
      </c>
      <c r="I161">
        <v>0</v>
      </c>
    </row>
    <row r="162" spans="5:9" x14ac:dyDescent="0.25">
      <c r="E162" s="16"/>
      <c r="F162" s="16"/>
      <c r="H162" t="s">
        <v>15</v>
      </c>
      <c r="I162">
        <v>0</v>
      </c>
    </row>
    <row r="163" spans="5:9" x14ac:dyDescent="0.25">
      <c r="E163" s="16"/>
      <c r="F163" s="16"/>
      <c r="H163" t="s">
        <v>15</v>
      </c>
      <c r="I163">
        <v>0</v>
      </c>
    </row>
    <row r="164" spans="5:9" x14ac:dyDescent="0.25">
      <c r="E164" s="16"/>
      <c r="F164" s="16"/>
      <c r="H164" t="s">
        <v>15</v>
      </c>
      <c r="I164">
        <v>0</v>
      </c>
    </row>
    <row r="165" spans="5:9" x14ac:dyDescent="0.25">
      <c r="E165" s="16"/>
      <c r="F165" s="16"/>
      <c r="H165" t="s">
        <v>15</v>
      </c>
      <c r="I165">
        <v>0</v>
      </c>
    </row>
    <row r="166" spans="5:9" x14ac:dyDescent="0.25">
      <c r="E166" s="16"/>
      <c r="F166" s="16"/>
      <c r="H166" t="s">
        <v>15</v>
      </c>
      <c r="I166">
        <v>0</v>
      </c>
    </row>
    <row r="167" spans="5:9" x14ac:dyDescent="0.25">
      <c r="E167" s="16"/>
      <c r="F167" s="16"/>
      <c r="H167" t="s">
        <v>15</v>
      </c>
      <c r="I167">
        <v>0</v>
      </c>
    </row>
    <row r="168" spans="5:9" x14ac:dyDescent="0.25">
      <c r="E168" s="16"/>
      <c r="F168" s="16"/>
      <c r="H168" t="s">
        <v>15</v>
      </c>
      <c r="I168">
        <v>0</v>
      </c>
    </row>
    <row r="169" spans="5:9" x14ac:dyDescent="0.25">
      <c r="E169" s="16"/>
      <c r="F169" s="16"/>
      <c r="H169" t="s">
        <v>15</v>
      </c>
      <c r="I169">
        <v>0</v>
      </c>
    </row>
    <row r="170" spans="5:9" x14ac:dyDescent="0.25">
      <c r="E170" s="16"/>
      <c r="F170" s="16"/>
      <c r="H170" t="s">
        <v>15</v>
      </c>
      <c r="I170">
        <v>0</v>
      </c>
    </row>
    <row r="171" spans="5:9" x14ac:dyDescent="0.25">
      <c r="E171" s="16"/>
      <c r="F171" s="16"/>
      <c r="H171" t="s">
        <v>15</v>
      </c>
      <c r="I171">
        <v>0</v>
      </c>
    </row>
    <row r="172" spans="5:9" x14ac:dyDescent="0.25">
      <c r="E172" s="16"/>
      <c r="F172" s="16"/>
      <c r="H172" t="s">
        <v>15</v>
      </c>
      <c r="I172">
        <v>0</v>
      </c>
    </row>
    <row r="173" spans="5:9" x14ac:dyDescent="0.25">
      <c r="E173" s="16"/>
      <c r="F173" s="16"/>
      <c r="H173" t="s">
        <v>15</v>
      </c>
      <c r="I173">
        <v>0</v>
      </c>
    </row>
    <row r="174" spans="5:9" x14ac:dyDescent="0.25">
      <c r="E174" s="16"/>
      <c r="F174" s="16"/>
      <c r="H174" t="s">
        <v>15</v>
      </c>
      <c r="I174">
        <v>0</v>
      </c>
    </row>
    <row r="175" spans="5:9" x14ac:dyDescent="0.25">
      <c r="E175" s="16"/>
      <c r="F175" s="16"/>
      <c r="H175" t="s">
        <v>15</v>
      </c>
      <c r="I175">
        <v>0</v>
      </c>
    </row>
    <row r="176" spans="5:9" x14ac:dyDescent="0.25">
      <c r="E176" s="16"/>
      <c r="F176" s="16"/>
      <c r="H176" t="s">
        <v>15</v>
      </c>
      <c r="I176">
        <v>0</v>
      </c>
    </row>
    <row r="177" spans="5:9" x14ac:dyDescent="0.25">
      <c r="E177" s="16"/>
      <c r="F177" s="16"/>
      <c r="H177" t="s">
        <v>15</v>
      </c>
      <c r="I177">
        <v>0</v>
      </c>
    </row>
    <row r="178" spans="5:9" x14ac:dyDescent="0.25">
      <c r="E178" s="16"/>
      <c r="F178" s="16"/>
      <c r="H178" t="s">
        <v>15</v>
      </c>
      <c r="I178">
        <v>0</v>
      </c>
    </row>
    <row r="179" spans="5:9" x14ac:dyDescent="0.25">
      <c r="E179" s="16"/>
      <c r="F179" s="16"/>
      <c r="H179" t="s">
        <v>15</v>
      </c>
      <c r="I179">
        <v>0</v>
      </c>
    </row>
    <row r="180" spans="5:9" x14ac:dyDescent="0.25">
      <c r="E180" s="16"/>
      <c r="F180" s="16"/>
      <c r="H180" t="s">
        <v>15</v>
      </c>
      <c r="I180">
        <v>0</v>
      </c>
    </row>
    <row r="181" spans="5:9" x14ac:dyDescent="0.25">
      <c r="E181" s="16"/>
      <c r="F181" s="16"/>
      <c r="H181" t="s">
        <v>15</v>
      </c>
      <c r="I181">
        <v>0</v>
      </c>
    </row>
    <row r="182" spans="5:9" x14ac:dyDescent="0.25">
      <c r="E182" s="16"/>
      <c r="F182" s="16"/>
      <c r="H182" t="s">
        <v>15</v>
      </c>
      <c r="I182">
        <v>0</v>
      </c>
    </row>
    <row r="183" spans="5:9" x14ac:dyDescent="0.25">
      <c r="E183" s="16"/>
      <c r="F183" s="16"/>
      <c r="H183" t="s">
        <v>15</v>
      </c>
      <c r="I183">
        <v>0</v>
      </c>
    </row>
    <row r="184" spans="5:9" x14ac:dyDescent="0.25">
      <c r="E184" s="16"/>
      <c r="F184" s="16"/>
      <c r="H184" t="s">
        <v>15</v>
      </c>
      <c r="I184">
        <v>0</v>
      </c>
    </row>
    <row r="185" spans="5:9" x14ac:dyDescent="0.25">
      <c r="E185" s="16"/>
      <c r="F185" s="16"/>
      <c r="H185" t="s">
        <v>15</v>
      </c>
      <c r="I185">
        <v>0</v>
      </c>
    </row>
    <row r="186" spans="5:9" x14ac:dyDescent="0.25">
      <c r="E186" s="16"/>
      <c r="F186" s="16"/>
      <c r="H186" t="s">
        <v>15</v>
      </c>
      <c r="I186">
        <v>0</v>
      </c>
    </row>
    <row r="187" spans="5:9" x14ac:dyDescent="0.25">
      <c r="E187" s="16"/>
      <c r="F187" s="16"/>
      <c r="H187" t="s">
        <v>15</v>
      </c>
      <c r="I187">
        <v>0</v>
      </c>
    </row>
    <row r="188" spans="5:9" x14ac:dyDescent="0.25">
      <c r="E188" s="16"/>
      <c r="F188" s="16"/>
      <c r="H188" t="s">
        <v>15</v>
      </c>
      <c r="I188">
        <v>0</v>
      </c>
    </row>
    <row r="189" spans="5:9" x14ac:dyDescent="0.25">
      <c r="E189" s="16"/>
      <c r="F189" s="16"/>
      <c r="H189" t="s">
        <v>15</v>
      </c>
      <c r="I189">
        <v>0</v>
      </c>
    </row>
    <row r="190" spans="5:9" x14ac:dyDescent="0.25">
      <c r="E190" s="16"/>
      <c r="F190" s="16"/>
      <c r="H190" t="s">
        <v>15</v>
      </c>
      <c r="I190">
        <v>0</v>
      </c>
    </row>
    <row r="191" spans="5:9" x14ac:dyDescent="0.25">
      <c r="E191" s="16"/>
      <c r="F191" s="16"/>
      <c r="H191" t="s">
        <v>15</v>
      </c>
      <c r="I191">
        <v>0</v>
      </c>
    </row>
    <row r="192" spans="5:9" x14ac:dyDescent="0.25">
      <c r="E192" s="16"/>
      <c r="F192" s="16"/>
      <c r="H192" t="s">
        <v>15</v>
      </c>
      <c r="I192">
        <v>0</v>
      </c>
    </row>
    <row r="193" spans="5:9" x14ac:dyDescent="0.25">
      <c r="E193" s="16"/>
      <c r="F193" s="16"/>
      <c r="H193" t="s">
        <v>15</v>
      </c>
      <c r="I193">
        <v>0</v>
      </c>
    </row>
    <row r="194" spans="5:9" x14ac:dyDescent="0.25">
      <c r="E194" s="16"/>
      <c r="F194" s="16"/>
      <c r="H194" t="s">
        <v>15</v>
      </c>
      <c r="I194">
        <v>0</v>
      </c>
    </row>
    <row r="195" spans="5:9" x14ac:dyDescent="0.25">
      <c r="E195" s="16"/>
      <c r="F195" s="16"/>
      <c r="H195" t="s">
        <v>15</v>
      </c>
      <c r="I195">
        <v>0</v>
      </c>
    </row>
    <row r="196" spans="5:9" x14ac:dyDescent="0.25">
      <c r="E196" s="16"/>
      <c r="F196" s="16"/>
      <c r="H196" t="s">
        <v>15</v>
      </c>
      <c r="I196">
        <v>0</v>
      </c>
    </row>
    <row r="197" spans="5:9" x14ac:dyDescent="0.25">
      <c r="E197" s="16"/>
      <c r="F197" s="16"/>
      <c r="H197" t="s">
        <v>15</v>
      </c>
      <c r="I197">
        <v>0</v>
      </c>
    </row>
    <row r="198" spans="5:9" x14ac:dyDescent="0.25">
      <c r="E198" s="16"/>
      <c r="F198" s="16"/>
      <c r="H198" t="s">
        <v>15</v>
      </c>
      <c r="I198">
        <v>0</v>
      </c>
    </row>
    <row r="199" spans="5:9" x14ac:dyDescent="0.25">
      <c r="E199" s="16"/>
      <c r="F199" s="16"/>
      <c r="H199" t="s">
        <v>15</v>
      </c>
      <c r="I199">
        <v>0</v>
      </c>
    </row>
    <row r="200" spans="5:9" x14ac:dyDescent="0.25">
      <c r="E200" s="16"/>
      <c r="F200" s="16"/>
      <c r="H200" t="s">
        <v>15</v>
      </c>
      <c r="I200">
        <v>0</v>
      </c>
    </row>
    <row r="201" spans="5:9" x14ac:dyDescent="0.25">
      <c r="E201" s="16"/>
      <c r="F201" s="16"/>
      <c r="H201" t="s">
        <v>15</v>
      </c>
      <c r="I201">
        <v>0</v>
      </c>
    </row>
    <row r="202" spans="5:9" x14ac:dyDescent="0.25">
      <c r="E202" s="16"/>
      <c r="F202" s="16"/>
      <c r="H202" t="s">
        <v>15</v>
      </c>
      <c r="I202">
        <v>0</v>
      </c>
    </row>
    <row r="203" spans="5:9" x14ac:dyDescent="0.25">
      <c r="E203" s="16"/>
      <c r="F203" s="16"/>
      <c r="H203" t="s">
        <v>15</v>
      </c>
      <c r="I203">
        <v>0</v>
      </c>
    </row>
    <row r="204" spans="5:9" x14ac:dyDescent="0.25">
      <c r="E204" s="16"/>
      <c r="F204" s="16"/>
      <c r="H204" t="s">
        <v>15</v>
      </c>
      <c r="I204">
        <v>0</v>
      </c>
    </row>
    <row r="205" spans="5:9" x14ac:dyDescent="0.25">
      <c r="E205" s="16"/>
      <c r="F205" s="16"/>
      <c r="H205" t="s">
        <v>15</v>
      </c>
      <c r="I205">
        <v>0</v>
      </c>
    </row>
    <row r="206" spans="5:9" x14ac:dyDescent="0.25">
      <c r="E206" s="16"/>
      <c r="F206" s="16"/>
      <c r="H206" t="s">
        <v>15</v>
      </c>
      <c r="I206">
        <v>0</v>
      </c>
    </row>
    <row r="207" spans="5:9" x14ac:dyDescent="0.25">
      <c r="E207" s="16"/>
      <c r="F207" s="16"/>
      <c r="H207" t="s">
        <v>15</v>
      </c>
      <c r="I207">
        <v>0</v>
      </c>
    </row>
    <row r="208" spans="5:9" x14ac:dyDescent="0.25">
      <c r="E208" s="16"/>
      <c r="F208" s="16"/>
      <c r="H208" t="s">
        <v>15</v>
      </c>
      <c r="I208">
        <v>0</v>
      </c>
    </row>
    <row r="209" spans="5:9" x14ac:dyDescent="0.25">
      <c r="E209" s="16"/>
      <c r="F209" s="16"/>
      <c r="H209" t="s">
        <v>15</v>
      </c>
      <c r="I209">
        <v>0</v>
      </c>
    </row>
    <row r="210" spans="5:9" x14ac:dyDescent="0.25">
      <c r="E210" s="16"/>
      <c r="F210" s="16"/>
      <c r="H210" t="s">
        <v>15</v>
      </c>
      <c r="I210">
        <v>0</v>
      </c>
    </row>
    <row r="211" spans="5:9" x14ac:dyDescent="0.25">
      <c r="E211" s="16"/>
      <c r="F211" s="16"/>
      <c r="H211" t="s">
        <v>15</v>
      </c>
      <c r="I211">
        <v>0</v>
      </c>
    </row>
    <row r="212" spans="5:9" x14ac:dyDescent="0.25">
      <c r="E212" s="16"/>
      <c r="F212" s="16"/>
      <c r="H212" t="s">
        <v>15</v>
      </c>
      <c r="I212">
        <v>0</v>
      </c>
    </row>
    <row r="213" spans="5:9" x14ac:dyDescent="0.25">
      <c r="E213" s="16"/>
      <c r="F213" s="16"/>
      <c r="H213" t="s">
        <v>15</v>
      </c>
      <c r="I213">
        <v>0</v>
      </c>
    </row>
    <row r="214" spans="5:9" x14ac:dyDescent="0.25">
      <c r="E214" s="16"/>
      <c r="F214" s="16"/>
      <c r="H214" t="s">
        <v>15</v>
      </c>
      <c r="I214">
        <v>0</v>
      </c>
    </row>
    <row r="215" spans="5:9" x14ac:dyDescent="0.25">
      <c r="E215" s="16"/>
      <c r="F215" s="16"/>
      <c r="H215" t="s">
        <v>15</v>
      </c>
      <c r="I215">
        <v>0</v>
      </c>
    </row>
    <row r="216" spans="5:9" x14ac:dyDescent="0.25">
      <c r="E216" s="16"/>
      <c r="F216" s="16"/>
      <c r="H216" t="s">
        <v>15</v>
      </c>
      <c r="I216">
        <v>0</v>
      </c>
    </row>
    <row r="217" spans="5:9" x14ac:dyDescent="0.25">
      <c r="E217" s="16"/>
      <c r="F217" s="16"/>
      <c r="H217" t="s">
        <v>15</v>
      </c>
      <c r="I217">
        <v>0</v>
      </c>
    </row>
    <row r="218" spans="5:9" x14ac:dyDescent="0.25">
      <c r="E218" s="16"/>
      <c r="F218" s="16"/>
      <c r="H218" t="s">
        <v>15</v>
      </c>
      <c r="I218">
        <v>0</v>
      </c>
    </row>
    <row r="219" spans="5:9" x14ac:dyDescent="0.25">
      <c r="E219" s="16"/>
      <c r="F219" s="16"/>
      <c r="H219" t="s">
        <v>15</v>
      </c>
      <c r="I219">
        <v>0</v>
      </c>
    </row>
    <row r="220" spans="5:9" x14ac:dyDescent="0.25">
      <c r="E220" s="16"/>
      <c r="F220" s="16"/>
      <c r="H220" t="s">
        <v>15</v>
      </c>
      <c r="I220">
        <v>0</v>
      </c>
    </row>
    <row r="221" spans="5:9" x14ac:dyDescent="0.25">
      <c r="E221" s="16"/>
      <c r="F221" s="16"/>
      <c r="H221" t="s">
        <v>15</v>
      </c>
      <c r="I221">
        <v>0</v>
      </c>
    </row>
    <row r="222" spans="5:9" x14ac:dyDescent="0.25">
      <c r="E222" s="16"/>
      <c r="F222" s="16"/>
      <c r="H222" t="s">
        <v>15</v>
      </c>
      <c r="I222">
        <v>0</v>
      </c>
    </row>
    <row r="223" spans="5:9" x14ac:dyDescent="0.25">
      <c r="E223" s="16"/>
      <c r="F223" s="16"/>
      <c r="H223" t="s">
        <v>15</v>
      </c>
      <c r="I223">
        <v>0</v>
      </c>
    </row>
    <row r="224" spans="5:9" x14ac:dyDescent="0.25">
      <c r="E224" s="16"/>
      <c r="F224" s="16"/>
      <c r="H224" t="s">
        <v>15</v>
      </c>
      <c r="I224">
        <v>0</v>
      </c>
    </row>
    <row r="225" spans="5:9" x14ac:dyDescent="0.25">
      <c r="E225" s="16"/>
      <c r="F225" s="16"/>
      <c r="H225" t="s">
        <v>15</v>
      </c>
      <c r="I225">
        <v>0</v>
      </c>
    </row>
    <row r="226" spans="5:9" x14ac:dyDescent="0.25">
      <c r="E226" s="16"/>
      <c r="F226" s="16"/>
      <c r="H226" t="s">
        <v>15</v>
      </c>
      <c r="I226">
        <v>0</v>
      </c>
    </row>
    <row r="227" spans="5:9" x14ac:dyDescent="0.25">
      <c r="E227" s="16"/>
      <c r="F227" s="16"/>
      <c r="H227" t="s">
        <v>15</v>
      </c>
      <c r="I227">
        <v>0</v>
      </c>
    </row>
    <row r="228" spans="5:9" x14ac:dyDescent="0.25">
      <c r="E228" s="16"/>
      <c r="F228" s="16"/>
      <c r="H228" t="s">
        <v>15</v>
      </c>
      <c r="I228">
        <v>0</v>
      </c>
    </row>
    <row r="229" spans="5:9" x14ac:dyDescent="0.25">
      <c r="E229" s="16"/>
      <c r="F229" s="16"/>
      <c r="H229" t="s">
        <v>15</v>
      </c>
      <c r="I229">
        <v>0</v>
      </c>
    </row>
    <row r="230" spans="5:9" x14ac:dyDescent="0.25">
      <c r="E230" s="16"/>
      <c r="F230" s="16"/>
      <c r="H230" t="s">
        <v>15</v>
      </c>
      <c r="I230">
        <v>0</v>
      </c>
    </row>
    <row r="231" spans="5:9" x14ac:dyDescent="0.25">
      <c r="E231" s="16"/>
      <c r="F231" s="16"/>
      <c r="H231" t="s">
        <v>15</v>
      </c>
      <c r="I231">
        <v>0</v>
      </c>
    </row>
    <row r="232" spans="5:9" x14ac:dyDescent="0.25">
      <c r="E232" s="16"/>
      <c r="F232" s="16"/>
      <c r="H232" t="s">
        <v>15</v>
      </c>
      <c r="I232">
        <v>0</v>
      </c>
    </row>
    <row r="233" spans="5:9" x14ac:dyDescent="0.25">
      <c r="E233" s="16"/>
      <c r="F233" s="16"/>
      <c r="H233" t="s">
        <v>15</v>
      </c>
      <c r="I233">
        <v>0</v>
      </c>
    </row>
    <row r="234" spans="5:9" x14ac:dyDescent="0.25">
      <c r="E234" s="16"/>
      <c r="F234" s="16"/>
      <c r="H234" t="s">
        <v>15</v>
      </c>
      <c r="I234">
        <v>0</v>
      </c>
    </row>
    <row r="235" spans="5:9" x14ac:dyDescent="0.25">
      <c r="E235" s="16"/>
      <c r="F235" s="16"/>
      <c r="H235" t="s">
        <v>15</v>
      </c>
      <c r="I235">
        <v>0</v>
      </c>
    </row>
    <row r="236" spans="5:9" x14ac:dyDescent="0.25">
      <c r="E236" s="16"/>
      <c r="F236" s="16"/>
      <c r="H236" t="s">
        <v>15</v>
      </c>
      <c r="I236">
        <v>0</v>
      </c>
    </row>
    <row r="237" spans="5:9" x14ac:dyDescent="0.25">
      <c r="E237" s="16"/>
      <c r="F237" s="16"/>
      <c r="H237" t="s">
        <v>15</v>
      </c>
      <c r="I237">
        <v>0</v>
      </c>
    </row>
    <row r="238" spans="5:9" x14ac:dyDescent="0.25">
      <c r="E238" s="16"/>
      <c r="F238" s="16"/>
      <c r="H238" t="s">
        <v>15</v>
      </c>
      <c r="I238">
        <v>0</v>
      </c>
    </row>
    <row r="239" spans="5:9" x14ac:dyDescent="0.25">
      <c r="E239" s="16"/>
      <c r="F239" s="16"/>
      <c r="H239" t="s">
        <v>15</v>
      </c>
      <c r="I239">
        <v>0</v>
      </c>
    </row>
    <row r="240" spans="5:9" x14ac:dyDescent="0.25">
      <c r="E240" s="16"/>
      <c r="F240" s="16"/>
      <c r="H240" t="s">
        <v>15</v>
      </c>
      <c r="I240">
        <v>0</v>
      </c>
    </row>
    <row r="241" spans="5:9" x14ac:dyDescent="0.25">
      <c r="E241" s="16"/>
      <c r="F241" s="16"/>
      <c r="H241" t="s">
        <v>15</v>
      </c>
      <c r="I241">
        <v>0</v>
      </c>
    </row>
    <row r="242" spans="5:9" x14ac:dyDescent="0.25">
      <c r="E242" s="16"/>
      <c r="F242" s="16"/>
      <c r="H242" t="s">
        <v>15</v>
      </c>
      <c r="I242">
        <v>0</v>
      </c>
    </row>
    <row r="243" spans="5:9" x14ac:dyDescent="0.25">
      <c r="E243" s="16"/>
      <c r="F243" s="16"/>
      <c r="H243" t="s">
        <v>15</v>
      </c>
      <c r="I243">
        <v>0</v>
      </c>
    </row>
    <row r="244" spans="5:9" x14ac:dyDescent="0.25">
      <c r="E244" s="16"/>
      <c r="F244" s="16"/>
      <c r="H244" t="s">
        <v>15</v>
      </c>
      <c r="I244">
        <v>0</v>
      </c>
    </row>
    <row r="245" spans="5:9" x14ac:dyDescent="0.25">
      <c r="E245" s="16"/>
      <c r="F245" s="16"/>
      <c r="H245" t="s">
        <v>15</v>
      </c>
      <c r="I245">
        <v>0</v>
      </c>
    </row>
    <row r="246" spans="5:9" x14ac:dyDescent="0.25">
      <c r="E246" s="16"/>
      <c r="F246" s="16"/>
      <c r="H246" t="s">
        <v>15</v>
      </c>
      <c r="I246">
        <v>0</v>
      </c>
    </row>
    <row r="247" spans="5:9" x14ac:dyDescent="0.25">
      <c r="E247" s="16"/>
      <c r="F247" s="16"/>
      <c r="H247" t="s">
        <v>15</v>
      </c>
      <c r="I247">
        <v>0</v>
      </c>
    </row>
    <row r="248" spans="5:9" x14ac:dyDescent="0.25">
      <c r="E248" s="16"/>
      <c r="F248" s="16"/>
      <c r="H248" t="s">
        <v>15</v>
      </c>
      <c r="I248">
        <v>0</v>
      </c>
    </row>
    <row r="249" spans="5:9" x14ac:dyDescent="0.25">
      <c r="E249" s="16"/>
      <c r="F249" s="16"/>
      <c r="H249" t="s">
        <v>15</v>
      </c>
      <c r="I249">
        <v>0</v>
      </c>
    </row>
    <row r="250" spans="5:9" x14ac:dyDescent="0.25">
      <c r="E250" s="16"/>
      <c r="F250" s="16"/>
      <c r="H250" t="s">
        <v>15</v>
      </c>
      <c r="I250">
        <v>0</v>
      </c>
    </row>
    <row r="251" spans="5:9" x14ac:dyDescent="0.25">
      <c r="E251" s="16"/>
      <c r="F251" s="16"/>
      <c r="H251" t="s">
        <v>15</v>
      </c>
      <c r="I251">
        <v>0</v>
      </c>
    </row>
    <row r="252" spans="5:9" x14ac:dyDescent="0.25">
      <c r="E252" s="16"/>
      <c r="F252" s="16"/>
      <c r="H252" t="s">
        <v>15</v>
      </c>
      <c r="I252">
        <v>0</v>
      </c>
    </row>
    <row r="253" spans="5:9" x14ac:dyDescent="0.25">
      <c r="E253" s="16"/>
      <c r="F253" s="16"/>
      <c r="H253" t="s">
        <v>15</v>
      </c>
      <c r="I253">
        <v>0</v>
      </c>
    </row>
    <row r="254" spans="5:9" x14ac:dyDescent="0.25">
      <c r="E254" s="16"/>
      <c r="F254" s="16"/>
      <c r="H254" t="s">
        <v>15</v>
      </c>
      <c r="I254">
        <v>0</v>
      </c>
    </row>
    <row r="255" spans="5:9" x14ac:dyDescent="0.25">
      <c r="E255" s="16"/>
      <c r="F255" s="16"/>
      <c r="H255" t="s">
        <v>15</v>
      </c>
      <c r="I255">
        <v>0</v>
      </c>
    </row>
    <row r="256" spans="5:9" x14ac:dyDescent="0.25">
      <c r="E256" s="16"/>
      <c r="F256" s="16"/>
      <c r="H256" t="s">
        <v>15</v>
      </c>
      <c r="I256">
        <v>0</v>
      </c>
    </row>
    <row r="257" spans="5:9" x14ac:dyDescent="0.25">
      <c r="E257" s="16"/>
      <c r="F257" s="16"/>
      <c r="H257" t="s">
        <v>15</v>
      </c>
      <c r="I257">
        <v>0</v>
      </c>
    </row>
    <row r="258" spans="5:9" x14ac:dyDescent="0.25">
      <c r="E258" s="16"/>
      <c r="F258" s="16"/>
      <c r="H258" t="s">
        <v>15</v>
      </c>
      <c r="I258">
        <v>0</v>
      </c>
    </row>
    <row r="259" spans="5:9" x14ac:dyDescent="0.25">
      <c r="E259" s="16"/>
      <c r="F259" s="16"/>
      <c r="H259" t="s">
        <v>15</v>
      </c>
      <c r="I259">
        <v>0</v>
      </c>
    </row>
    <row r="260" spans="5:9" x14ac:dyDescent="0.25">
      <c r="E260" s="16"/>
      <c r="F260" s="16"/>
      <c r="H260" t="s">
        <v>15</v>
      </c>
      <c r="I260">
        <v>0</v>
      </c>
    </row>
    <row r="261" spans="5:9" x14ac:dyDescent="0.25">
      <c r="E261" s="16"/>
      <c r="F261" s="16"/>
      <c r="H261" t="s">
        <v>15</v>
      </c>
      <c r="I261">
        <v>0</v>
      </c>
    </row>
    <row r="262" spans="5:9" x14ac:dyDescent="0.25">
      <c r="E262" s="16"/>
      <c r="F262" s="16"/>
      <c r="H262" t="s">
        <v>15</v>
      </c>
      <c r="I262">
        <v>0</v>
      </c>
    </row>
    <row r="263" spans="5:9" x14ac:dyDescent="0.25">
      <c r="E263" s="16"/>
      <c r="F263" s="16"/>
      <c r="H263" t="s">
        <v>15</v>
      </c>
      <c r="I263">
        <v>0</v>
      </c>
    </row>
    <row r="264" spans="5:9" x14ac:dyDescent="0.25">
      <c r="E264" s="16"/>
      <c r="F264" s="16"/>
      <c r="H264" t="s">
        <v>15</v>
      </c>
      <c r="I264">
        <v>0</v>
      </c>
    </row>
    <row r="265" spans="5:9" x14ac:dyDescent="0.25">
      <c r="E265" s="16"/>
      <c r="F265" s="16"/>
      <c r="H265" t="s">
        <v>15</v>
      </c>
      <c r="I265">
        <v>0</v>
      </c>
    </row>
    <row r="266" spans="5:9" x14ac:dyDescent="0.25">
      <c r="E266" s="16"/>
      <c r="F266" s="16"/>
      <c r="H266" t="s">
        <v>15</v>
      </c>
      <c r="I266">
        <v>0</v>
      </c>
    </row>
    <row r="267" spans="5:9" x14ac:dyDescent="0.25">
      <c r="E267" s="16"/>
      <c r="F267" s="16"/>
      <c r="H267" t="s">
        <v>15</v>
      </c>
      <c r="I267">
        <v>0</v>
      </c>
    </row>
    <row r="268" spans="5:9" x14ac:dyDescent="0.25">
      <c r="E268" s="16"/>
      <c r="F268" s="16"/>
      <c r="H268" t="s">
        <v>15</v>
      </c>
      <c r="I268">
        <v>0</v>
      </c>
    </row>
    <row r="269" spans="5:9" x14ac:dyDescent="0.25">
      <c r="E269" s="16"/>
      <c r="F269" s="16"/>
      <c r="H269" t="s">
        <v>15</v>
      </c>
      <c r="I269">
        <v>0</v>
      </c>
    </row>
    <row r="270" spans="5:9" x14ac:dyDescent="0.25">
      <c r="E270" s="16"/>
      <c r="F270" s="16"/>
      <c r="H270" t="s">
        <v>15</v>
      </c>
      <c r="I270">
        <v>0</v>
      </c>
    </row>
    <row r="271" spans="5:9" x14ac:dyDescent="0.25">
      <c r="E271" s="16"/>
      <c r="F271" s="16"/>
      <c r="H271" t="s">
        <v>15</v>
      </c>
      <c r="I271">
        <v>0</v>
      </c>
    </row>
    <row r="272" spans="5:9" x14ac:dyDescent="0.25">
      <c r="E272" s="16"/>
      <c r="F272" s="16"/>
      <c r="H272" t="s">
        <v>15</v>
      </c>
      <c r="I272">
        <v>0</v>
      </c>
    </row>
    <row r="273" spans="5:9" x14ac:dyDescent="0.25">
      <c r="E273" s="16"/>
      <c r="F273" s="16"/>
      <c r="H273" t="s">
        <v>15</v>
      </c>
      <c r="I273">
        <v>0</v>
      </c>
    </row>
    <row r="274" spans="5:9" x14ac:dyDescent="0.25">
      <c r="E274" s="16"/>
      <c r="F274" s="16"/>
      <c r="H274" t="s">
        <v>15</v>
      </c>
      <c r="I274">
        <v>0</v>
      </c>
    </row>
    <row r="275" spans="5:9" x14ac:dyDescent="0.25">
      <c r="E275" s="16"/>
      <c r="F275" s="16"/>
      <c r="H275" t="s">
        <v>15</v>
      </c>
      <c r="I275">
        <v>0</v>
      </c>
    </row>
    <row r="276" spans="5:9" x14ac:dyDescent="0.25">
      <c r="E276" s="16"/>
      <c r="F276" s="16"/>
      <c r="H276" t="s">
        <v>15</v>
      </c>
      <c r="I276">
        <v>0</v>
      </c>
    </row>
    <row r="277" spans="5:9" x14ac:dyDescent="0.25">
      <c r="E277" s="16"/>
      <c r="F277" s="16"/>
      <c r="H277" t="s">
        <v>15</v>
      </c>
      <c r="I277">
        <v>0</v>
      </c>
    </row>
    <row r="278" spans="5:9" x14ac:dyDescent="0.25">
      <c r="E278" s="16"/>
      <c r="F278" s="16"/>
      <c r="H278" t="s">
        <v>15</v>
      </c>
      <c r="I278">
        <v>0</v>
      </c>
    </row>
    <row r="279" spans="5:9" x14ac:dyDescent="0.25">
      <c r="E279" s="16"/>
      <c r="F279" s="16"/>
      <c r="H279" t="s">
        <v>15</v>
      </c>
      <c r="I279">
        <v>0</v>
      </c>
    </row>
    <row r="280" spans="5:9" x14ac:dyDescent="0.25">
      <c r="E280" s="16"/>
      <c r="F280" s="16"/>
      <c r="H280" t="s">
        <v>15</v>
      </c>
      <c r="I280">
        <v>0</v>
      </c>
    </row>
    <row r="281" spans="5:9" x14ac:dyDescent="0.25">
      <c r="E281" s="16"/>
      <c r="F281" s="16"/>
      <c r="H281" t="s">
        <v>15</v>
      </c>
      <c r="I281">
        <v>0</v>
      </c>
    </row>
    <row r="282" spans="5:9" x14ac:dyDescent="0.25">
      <c r="E282" s="16"/>
      <c r="F282" s="16"/>
      <c r="H282" t="s">
        <v>15</v>
      </c>
      <c r="I282">
        <v>0</v>
      </c>
    </row>
    <row r="283" spans="5:9" x14ac:dyDescent="0.25">
      <c r="E283" s="16"/>
      <c r="F283" s="16"/>
      <c r="H283" t="s">
        <v>15</v>
      </c>
      <c r="I283">
        <v>0</v>
      </c>
    </row>
    <row r="284" spans="5:9" x14ac:dyDescent="0.25">
      <c r="E284" s="16"/>
      <c r="F284" s="16"/>
      <c r="H284" t="s">
        <v>15</v>
      </c>
      <c r="I284">
        <v>0</v>
      </c>
    </row>
    <row r="285" spans="5:9" x14ac:dyDescent="0.25">
      <c r="E285" s="16"/>
      <c r="F285" s="16"/>
      <c r="H285" t="s">
        <v>15</v>
      </c>
      <c r="I285">
        <v>0</v>
      </c>
    </row>
    <row r="286" spans="5:9" x14ac:dyDescent="0.25">
      <c r="E286" s="16"/>
      <c r="F286" s="16"/>
      <c r="H286" t="s">
        <v>15</v>
      </c>
      <c r="I286">
        <v>0</v>
      </c>
    </row>
    <row r="287" spans="5:9" x14ac:dyDescent="0.25">
      <c r="E287" s="16"/>
      <c r="F287" s="16"/>
      <c r="H287" t="s">
        <v>15</v>
      </c>
      <c r="I287">
        <v>0</v>
      </c>
    </row>
    <row r="288" spans="5:9" x14ac:dyDescent="0.25">
      <c r="E288" s="16"/>
      <c r="F288" s="16"/>
      <c r="H288" t="s">
        <v>15</v>
      </c>
      <c r="I288">
        <v>0</v>
      </c>
    </row>
    <row r="289" spans="5:9" x14ac:dyDescent="0.25">
      <c r="E289" s="16"/>
      <c r="F289" s="16"/>
      <c r="H289" t="s">
        <v>15</v>
      </c>
      <c r="I289">
        <v>0</v>
      </c>
    </row>
    <row r="290" spans="5:9" x14ac:dyDescent="0.25">
      <c r="E290" s="16"/>
      <c r="F290" s="16"/>
      <c r="H290" t="s">
        <v>15</v>
      </c>
      <c r="I290">
        <v>0</v>
      </c>
    </row>
    <row r="291" spans="5:9" x14ac:dyDescent="0.25">
      <c r="E291" s="16"/>
      <c r="F291" s="16"/>
      <c r="H291" t="s">
        <v>15</v>
      </c>
      <c r="I291">
        <v>0</v>
      </c>
    </row>
    <row r="292" spans="5:9" x14ac:dyDescent="0.25">
      <c r="E292" s="16"/>
      <c r="F292" s="16"/>
      <c r="H292" t="s">
        <v>15</v>
      </c>
      <c r="I292">
        <v>0</v>
      </c>
    </row>
    <row r="293" spans="5:9" x14ac:dyDescent="0.25">
      <c r="E293" s="16"/>
      <c r="F293" s="16"/>
      <c r="H293" t="s">
        <v>15</v>
      </c>
      <c r="I293">
        <v>0</v>
      </c>
    </row>
    <row r="294" spans="5:9" x14ac:dyDescent="0.25">
      <c r="E294" s="16"/>
      <c r="F294" s="16"/>
      <c r="H294" t="s">
        <v>15</v>
      </c>
      <c r="I294">
        <v>0</v>
      </c>
    </row>
    <row r="295" spans="5:9" x14ac:dyDescent="0.25">
      <c r="E295" s="16"/>
      <c r="F295" s="16"/>
      <c r="H295" t="s">
        <v>15</v>
      </c>
      <c r="I295">
        <v>0</v>
      </c>
    </row>
    <row r="296" spans="5:9" x14ac:dyDescent="0.25">
      <c r="E296" s="16"/>
      <c r="F296" s="16"/>
      <c r="H296" t="s">
        <v>15</v>
      </c>
      <c r="I296">
        <v>0</v>
      </c>
    </row>
    <row r="297" spans="5:9" x14ac:dyDescent="0.25">
      <c r="E297" s="16"/>
      <c r="F297" s="16"/>
      <c r="H297" t="s">
        <v>15</v>
      </c>
      <c r="I297">
        <v>0</v>
      </c>
    </row>
    <row r="298" spans="5:9" x14ac:dyDescent="0.25">
      <c r="E298" s="16"/>
      <c r="F298" s="16"/>
      <c r="H298" t="s">
        <v>15</v>
      </c>
      <c r="I298">
        <v>0</v>
      </c>
    </row>
    <row r="299" spans="5:9" x14ac:dyDescent="0.25">
      <c r="E299" s="16"/>
      <c r="F299" s="16"/>
      <c r="H299" t="s">
        <v>15</v>
      </c>
      <c r="I299">
        <v>0</v>
      </c>
    </row>
    <row r="300" spans="5:9" x14ac:dyDescent="0.25">
      <c r="E300" s="16"/>
      <c r="F300" s="16"/>
      <c r="H300" t="s">
        <v>15</v>
      </c>
      <c r="I300">
        <v>0</v>
      </c>
    </row>
    <row r="301" spans="5:9" x14ac:dyDescent="0.25">
      <c r="E301" s="16"/>
      <c r="F301" s="16"/>
      <c r="H301" t="s">
        <v>15</v>
      </c>
      <c r="I301">
        <v>0</v>
      </c>
    </row>
    <row r="302" spans="5:9" x14ac:dyDescent="0.25">
      <c r="E302" s="16"/>
      <c r="F302" s="16"/>
      <c r="H302" t="s">
        <v>15</v>
      </c>
      <c r="I302">
        <v>0</v>
      </c>
    </row>
    <row r="303" spans="5:9" x14ac:dyDescent="0.25">
      <c r="E303" s="16"/>
      <c r="F303" s="16"/>
      <c r="H303" t="s">
        <v>15</v>
      </c>
      <c r="I303">
        <v>0</v>
      </c>
    </row>
    <row r="304" spans="5:9" x14ac:dyDescent="0.25">
      <c r="E304" s="16"/>
      <c r="F304" s="16"/>
      <c r="H304" t="s">
        <v>15</v>
      </c>
      <c r="I304">
        <v>0</v>
      </c>
    </row>
    <row r="305" spans="5:9" x14ac:dyDescent="0.25">
      <c r="E305" s="16"/>
      <c r="F305" s="16"/>
      <c r="H305" t="s">
        <v>15</v>
      </c>
      <c r="I305">
        <v>0</v>
      </c>
    </row>
    <row r="306" spans="5:9" x14ac:dyDescent="0.25">
      <c r="E306" s="16"/>
      <c r="F306" s="16"/>
      <c r="H306" t="s">
        <v>15</v>
      </c>
      <c r="I306">
        <v>0</v>
      </c>
    </row>
    <row r="307" spans="5:9" x14ac:dyDescent="0.25">
      <c r="E307" s="16"/>
      <c r="F307" s="16"/>
      <c r="H307" t="s">
        <v>15</v>
      </c>
      <c r="I307">
        <v>0</v>
      </c>
    </row>
    <row r="308" spans="5:9" x14ac:dyDescent="0.25">
      <c r="E308" s="16"/>
      <c r="F308" s="16"/>
      <c r="H308" t="s">
        <v>15</v>
      </c>
      <c r="I308">
        <v>0</v>
      </c>
    </row>
    <row r="309" spans="5:9" x14ac:dyDescent="0.25">
      <c r="E309" s="16"/>
      <c r="F309" s="16"/>
      <c r="H309" t="s">
        <v>15</v>
      </c>
      <c r="I309">
        <v>0</v>
      </c>
    </row>
    <row r="310" spans="5:9" x14ac:dyDescent="0.25">
      <c r="E310" s="16"/>
      <c r="F310" s="16"/>
      <c r="H310" t="s">
        <v>15</v>
      </c>
      <c r="I310">
        <v>0</v>
      </c>
    </row>
    <row r="311" spans="5:9" x14ac:dyDescent="0.25">
      <c r="E311" s="16"/>
      <c r="F311" s="16"/>
      <c r="H311" t="s">
        <v>15</v>
      </c>
      <c r="I311">
        <v>0</v>
      </c>
    </row>
    <row r="312" spans="5:9" x14ac:dyDescent="0.25">
      <c r="E312" s="16"/>
      <c r="F312" s="16"/>
      <c r="H312" t="s">
        <v>15</v>
      </c>
      <c r="I312">
        <v>0</v>
      </c>
    </row>
    <row r="313" spans="5:9" x14ac:dyDescent="0.25">
      <c r="E313" s="16"/>
      <c r="F313" s="16"/>
      <c r="H313" t="s">
        <v>15</v>
      </c>
      <c r="I313">
        <v>0</v>
      </c>
    </row>
    <row r="314" spans="5:9" x14ac:dyDescent="0.25">
      <c r="E314" s="16"/>
      <c r="F314" s="16"/>
      <c r="H314" t="s">
        <v>15</v>
      </c>
      <c r="I314">
        <v>0</v>
      </c>
    </row>
    <row r="315" spans="5:9" x14ac:dyDescent="0.25">
      <c r="E315" s="16"/>
      <c r="F315" s="16"/>
      <c r="H315" t="s">
        <v>15</v>
      </c>
      <c r="I315">
        <v>0</v>
      </c>
    </row>
    <row r="316" spans="5:9" x14ac:dyDescent="0.25">
      <c r="E316" s="16"/>
      <c r="F316" s="16"/>
      <c r="H316" t="s">
        <v>15</v>
      </c>
      <c r="I316">
        <v>0</v>
      </c>
    </row>
    <row r="317" spans="5:9" x14ac:dyDescent="0.25">
      <c r="E317" s="16"/>
      <c r="F317" s="16"/>
      <c r="H317" t="s">
        <v>15</v>
      </c>
      <c r="I317">
        <v>0</v>
      </c>
    </row>
    <row r="318" spans="5:9" x14ac:dyDescent="0.25">
      <c r="E318" s="16"/>
      <c r="F318" s="16"/>
      <c r="H318" t="s">
        <v>15</v>
      </c>
      <c r="I318">
        <v>0</v>
      </c>
    </row>
    <row r="319" spans="5:9" x14ac:dyDescent="0.25">
      <c r="E319" s="16"/>
      <c r="F319" s="16"/>
      <c r="H319" t="s">
        <v>15</v>
      </c>
      <c r="I319">
        <v>0</v>
      </c>
    </row>
    <row r="320" spans="5:9" x14ac:dyDescent="0.25">
      <c r="E320" s="16"/>
      <c r="F320" s="16"/>
      <c r="H320" t="s">
        <v>15</v>
      </c>
      <c r="I320">
        <v>0</v>
      </c>
    </row>
    <row r="321" spans="5:9" x14ac:dyDescent="0.25">
      <c r="E321" s="16"/>
      <c r="F321" s="16"/>
      <c r="H321" t="s">
        <v>15</v>
      </c>
      <c r="I321">
        <v>0</v>
      </c>
    </row>
    <row r="322" spans="5:9" x14ac:dyDescent="0.25">
      <c r="E322" s="16"/>
      <c r="F322" s="16"/>
      <c r="H322" t="s">
        <v>15</v>
      </c>
      <c r="I322">
        <v>0</v>
      </c>
    </row>
    <row r="323" spans="5:9" x14ac:dyDescent="0.25">
      <c r="E323" s="16"/>
      <c r="F323" s="16"/>
      <c r="H323" t="s">
        <v>15</v>
      </c>
      <c r="I323">
        <v>0</v>
      </c>
    </row>
    <row r="324" spans="5:9" x14ac:dyDescent="0.25">
      <c r="E324" s="16"/>
      <c r="F324" s="16"/>
      <c r="H324" t="s">
        <v>15</v>
      </c>
      <c r="I324">
        <v>0</v>
      </c>
    </row>
    <row r="325" spans="5:9" x14ac:dyDescent="0.25">
      <c r="E325" s="16"/>
      <c r="F325" s="16"/>
      <c r="H325" t="s">
        <v>15</v>
      </c>
      <c r="I325">
        <v>0</v>
      </c>
    </row>
    <row r="326" spans="5:9" x14ac:dyDescent="0.25">
      <c r="E326" s="16"/>
      <c r="F326" s="16"/>
      <c r="H326" t="s">
        <v>15</v>
      </c>
      <c r="I326">
        <v>0</v>
      </c>
    </row>
    <row r="327" spans="5:9" x14ac:dyDescent="0.25">
      <c r="E327" s="16"/>
      <c r="F327" s="16"/>
      <c r="H327" t="s">
        <v>15</v>
      </c>
      <c r="I327">
        <v>0</v>
      </c>
    </row>
    <row r="328" spans="5:9" x14ac:dyDescent="0.25">
      <c r="E328" s="16"/>
      <c r="F328" s="16"/>
      <c r="H328" t="s">
        <v>15</v>
      </c>
      <c r="I328">
        <v>0</v>
      </c>
    </row>
    <row r="329" spans="5:9" x14ac:dyDescent="0.25">
      <c r="E329" s="16"/>
      <c r="F329" s="16"/>
      <c r="H329" t="s">
        <v>15</v>
      </c>
      <c r="I329">
        <v>0</v>
      </c>
    </row>
    <row r="330" spans="5:9" x14ac:dyDescent="0.25">
      <c r="E330" s="16"/>
      <c r="F330" s="16"/>
      <c r="H330" t="s">
        <v>15</v>
      </c>
      <c r="I330">
        <v>0</v>
      </c>
    </row>
    <row r="331" spans="5:9" x14ac:dyDescent="0.25">
      <c r="E331" s="16"/>
      <c r="F331" s="16"/>
      <c r="H331" t="s">
        <v>15</v>
      </c>
      <c r="I331">
        <v>0</v>
      </c>
    </row>
    <row r="332" spans="5:9" x14ac:dyDescent="0.25">
      <c r="E332" s="16"/>
      <c r="F332" s="16"/>
      <c r="H332" t="s">
        <v>15</v>
      </c>
      <c r="I332">
        <v>0</v>
      </c>
    </row>
    <row r="333" spans="5:9" x14ac:dyDescent="0.25">
      <c r="E333" s="16"/>
      <c r="F333" s="16"/>
      <c r="H333" t="s">
        <v>15</v>
      </c>
      <c r="I333">
        <v>0</v>
      </c>
    </row>
    <row r="334" spans="5:9" x14ac:dyDescent="0.25">
      <c r="E334" s="16"/>
      <c r="F334" s="16"/>
      <c r="H334" t="s">
        <v>15</v>
      </c>
      <c r="I334">
        <v>0</v>
      </c>
    </row>
    <row r="335" spans="5:9" x14ac:dyDescent="0.25">
      <c r="E335" s="16"/>
      <c r="F335" s="16"/>
      <c r="H335" t="s">
        <v>15</v>
      </c>
      <c r="I335">
        <v>0</v>
      </c>
    </row>
    <row r="336" spans="5:9" x14ac:dyDescent="0.25">
      <c r="E336" s="16"/>
      <c r="F336" s="16"/>
      <c r="H336" t="s">
        <v>15</v>
      </c>
      <c r="I336">
        <v>0</v>
      </c>
    </row>
    <row r="337" spans="5:9" x14ac:dyDescent="0.25">
      <c r="E337" s="16"/>
      <c r="F337" s="16"/>
      <c r="H337" t="s">
        <v>15</v>
      </c>
      <c r="I337">
        <v>0</v>
      </c>
    </row>
    <row r="338" spans="5:9" x14ac:dyDescent="0.25">
      <c r="E338" s="16"/>
      <c r="F338" s="16"/>
      <c r="H338" t="s">
        <v>15</v>
      </c>
      <c r="I338">
        <v>0</v>
      </c>
    </row>
    <row r="339" spans="5:9" x14ac:dyDescent="0.25">
      <c r="E339" s="16"/>
      <c r="F339" s="16"/>
      <c r="H339" t="s">
        <v>15</v>
      </c>
      <c r="I339">
        <v>0</v>
      </c>
    </row>
    <row r="340" spans="5:9" x14ac:dyDescent="0.25">
      <c r="E340" s="16"/>
      <c r="F340" s="16"/>
      <c r="H340" t="s">
        <v>15</v>
      </c>
      <c r="I340">
        <v>0</v>
      </c>
    </row>
    <row r="341" spans="5:9" x14ac:dyDescent="0.25">
      <c r="E341" s="16"/>
      <c r="F341" s="16"/>
      <c r="H341" t="s">
        <v>15</v>
      </c>
      <c r="I341">
        <v>0</v>
      </c>
    </row>
    <row r="342" spans="5:9" x14ac:dyDescent="0.25">
      <c r="E342" s="16"/>
      <c r="F342" s="16"/>
      <c r="H342" t="s">
        <v>15</v>
      </c>
      <c r="I342">
        <v>0</v>
      </c>
    </row>
    <row r="343" spans="5:9" x14ac:dyDescent="0.25">
      <c r="E343" s="16"/>
      <c r="F343" s="16"/>
      <c r="H343" t="s">
        <v>15</v>
      </c>
      <c r="I343">
        <v>0</v>
      </c>
    </row>
    <row r="344" spans="5:9" x14ac:dyDescent="0.25">
      <c r="E344" s="16"/>
      <c r="F344" s="16"/>
      <c r="H344" t="s">
        <v>15</v>
      </c>
      <c r="I344">
        <v>0</v>
      </c>
    </row>
    <row r="345" spans="5:9" x14ac:dyDescent="0.25">
      <c r="E345" s="16"/>
      <c r="F345" s="16"/>
      <c r="H345" t="s">
        <v>15</v>
      </c>
      <c r="I345">
        <v>0</v>
      </c>
    </row>
    <row r="346" spans="5:9" x14ac:dyDescent="0.25">
      <c r="E346" s="16"/>
      <c r="F346" s="16"/>
      <c r="H346" t="s">
        <v>15</v>
      </c>
      <c r="I346">
        <v>0</v>
      </c>
    </row>
    <row r="347" spans="5:9" x14ac:dyDescent="0.25">
      <c r="E347" s="16"/>
      <c r="F347" s="16"/>
      <c r="H347" t="s">
        <v>15</v>
      </c>
      <c r="I347">
        <v>0</v>
      </c>
    </row>
    <row r="348" spans="5:9" x14ac:dyDescent="0.25">
      <c r="E348" s="16"/>
      <c r="F348" s="16"/>
      <c r="H348" t="s">
        <v>15</v>
      </c>
      <c r="I348">
        <v>0</v>
      </c>
    </row>
    <row r="349" spans="5:9" x14ac:dyDescent="0.25">
      <c r="E349" s="16"/>
      <c r="F349" s="16"/>
      <c r="H349" t="s">
        <v>15</v>
      </c>
      <c r="I349">
        <v>0</v>
      </c>
    </row>
    <row r="350" spans="5:9" x14ac:dyDescent="0.25">
      <c r="E350" s="16"/>
      <c r="F350" s="16"/>
      <c r="H350" t="s">
        <v>15</v>
      </c>
      <c r="I350">
        <v>0</v>
      </c>
    </row>
    <row r="351" spans="5:9" x14ac:dyDescent="0.25">
      <c r="E351" s="16"/>
      <c r="F351" s="16"/>
      <c r="H351" t="s">
        <v>15</v>
      </c>
      <c r="I351">
        <v>0</v>
      </c>
    </row>
    <row r="352" spans="5:9" x14ac:dyDescent="0.25">
      <c r="E352" s="16"/>
      <c r="F352" s="16"/>
      <c r="H352" t="s">
        <v>15</v>
      </c>
      <c r="I352">
        <v>0</v>
      </c>
    </row>
    <row r="353" spans="5:9" x14ac:dyDescent="0.25">
      <c r="E353" s="16"/>
      <c r="F353" s="16"/>
      <c r="H353" t="s">
        <v>15</v>
      </c>
      <c r="I353">
        <v>0</v>
      </c>
    </row>
    <row r="354" spans="5:9" x14ac:dyDescent="0.25">
      <c r="E354" s="16"/>
      <c r="F354" s="16"/>
      <c r="H354" t="s">
        <v>15</v>
      </c>
      <c r="I354">
        <v>0</v>
      </c>
    </row>
    <row r="355" spans="5:9" x14ac:dyDescent="0.25">
      <c r="E355" s="16"/>
      <c r="F355" s="16"/>
      <c r="H355" t="s">
        <v>15</v>
      </c>
      <c r="I355">
        <v>0</v>
      </c>
    </row>
    <row r="356" spans="5:9" x14ac:dyDescent="0.25">
      <c r="E356" s="16"/>
      <c r="F356" s="16"/>
      <c r="H356" t="s">
        <v>15</v>
      </c>
      <c r="I356">
        <v>0</v>
      </c>
    </row>
    <row r="357" spans="5:9" x14ac:dyDescent="0.25">
      <c r="E357" s="16"/>
      <c r="F357" s="16"/>
      <c r="H357" t="s">
        <v>15</v>
      </c>
      <c r="I357">
        <v>0</v>
      </c>
    </row>
    <row r="358" spans="5:9" x14ac:dyDescent="0.25">
      <c r="E358" s="16"/>
      <c r="F358" s="16"/>
      <c r="H358" t="s">
        <v>15</v>
      </c>
      <c r="I358">
        <v>0</v>
      </c>
    </row>
    <row r="359" spans="5:9" x14ac:dyDescent="0.25">
      <c r="E359" s="16"/>
      <c r="F359" s="16"/>
      <c r="H359" t="s">
        <v>15</v>
      </c>
      <c r="I359">
        <v>0</v>
      </c>
    </row>
    <row r="360" spans="5:9" x14ac:dyDescent="0.25">
      <c r="E360" s="16"/>
      <c r="F360" s="16"/>
      <c r="H360" t="s">
        <v>15</v>
      </c>
      <c r="I360">
        <v>0</v>
      </c>
    </row>
    <row r="361" spans="5:9" x14ac:dyDescent="0.25">
      <c r="E361" s="16"/>
      <c r="F361" s="16"/>
      <c r="H361" t="s">
        <v>15</v>
      </c>
      <c r="I361">
        <v>0</v>
      </c>
    </row>
    <row r="362" spans="5:9" x14ac:dyDescent="0.25">
      <c r="E362" s="16"/>
      <c r="F362" s="16"/>
      <c r="H362" t="s">
        <v>15</v>
      </c>
      <c r="I362">
        <v>0</v>
      </c>
    </row>
    <row r="363" spans="5:9" x14ac:dyDescent="0.25">
      <c r="E363" s="16"/>
      <c r="F363" s="16"/>
      <c r="H363" t="s">
        <v>15</v>
      </c>
      <c r="I363">
        <v>0</v>
      </c>
    </row>
    <row r="364" spans="5:9" x14ac:dyDescent="0.25">
      <c r="E364" s="16"/>
      <c r="F364" s="16"/>
      <c r="H364" t="s">
        <v>15</v>
      </c>
      <c r="I364">
        <v>0</v>
      </c>
    </row>
    <row r="365" spans="5:9" x14ac:dyDescent="0.25">
      <c r="E365" s="16"/>
      <c r="F365" s="16"/>
      <c r="H365" t="s">
        <v>15</v>
      </c>
      <c r="I365">
        <v>0</v>
      </c>
    </row>
    <row r="366" spans="5:9" x14ac:dyDescent="0.25">
      <c r="E366" s="16"/>
      <c r="F366" s="16"/>
      <c r="H366" t="s">
        <v>15</v>
      </c>
      <c r="I366">
        <v>0</v>
      </c>
    </row>
    <row r="367" spans="5:9" x14ac:dyDescent="0.25">
      <c r="E367" s="16"/>
      <c r="F367" s="16"/>
      <c r="H367" t="s">
        <v>15</v>
      </c>
      <c r="I367">
        <v>0</v>
      </c>
    </row>
    <row r="368" spans="5:9" x14ac:dyDescent="0.25">
      <c r="E368" s="16"/>
      <c r="F368" s="16"/>
      <c r="H368" t="s">
        <v>15</v>
      </c>
      <c r="I368">
        <v>0</v>
      </c>
    </row>
    <row r="369" spans="5:9" x14ac:dyDescent="0.25">
      <c r="E369" s="16"/>
      <c r="F369" s="16"/>
      <c r="H369" t="s">
        <v>15</v>
      </c>
      <c r="I369">
        <v>0</v>
      </c>
    </row>
    <row r="370" spans="5:9" x14ac:dyDescent="0.25">
      <c r="E370" s="16"/>
      <c r="F370" s="16"/>
      <c r="H370" t="s">
        <v>15</v>
      </c>
      <c r="I370">
        <v>0</v>
      </c>
    </row>
    <row r="371" spans="5:9" x14ac:dyDescent="0.25">
      <c r="E371" s="16"/>
      <c r="F371" s="16"/>
      <c r="H371" t="s">
        <v>15</v>
      </c>
      <c r="I371">
        <v>0</v>
      </c>
    </row>
    <row r="372" spans="5:9" x14ac:dyDescent="0.25">
      <c r="E372" s="16"/>
      <c r="F372" s="16"/>
      <c r="H372" t="s">
        <v>15</v>
      </c>
      <c r="I372">
        <v>0</v>
      </c>
    </row>
    <row r="373" spans="5:9" x14ac:dyDescent="0.25">
      <c r="E373" s="16"/>
      <c r="F373" s="16"/>
      <c r="H373" t="s">
        <v>15</v>
      </c>
      <c r="I373">
        <v>0</v>
      </c>
    </row>
    <row r="374" spans="5:9" x14ac:dyDescent="0.25">
      <c r="E374" s="16"/>
      <c r="F374" s="16"/>
      <c r="H374" t="s">
        <v>15</v>
      </c>
      <c r="I374">
        <v>0</v>
      </c>
    </row>
    <row r="375" spans="5:9" x14ac:dyDescent="0.25">
      <c r="E375" s="16"/>
      <c r="F375" s="16"/>
      <c r="H375" t="s">
        <v>15</v>
      </c>
      <c r="I375">
        <v>0</v>
      </c>
    </row>
    <row r="376" spans="5:9" x14ac:dyDescent="0.25">
      <c r="E376" s="16"/>
      <c r="F376" s="16"/>
      <c r="H376" t="s">
        <v>15</v>
      </c>
      <c r="I376">
        <v>0</v>
      </c>
    </row>
    <row r="377" spans="5:9" x14ac:dyDescent="0.25">
      <c r="E377" s="16"/>
      <c r="F377" s="16"/>
      <c r="H377" t="s">
        <v>15</v>
      </c>
      <c r="I377">
        <v>0</v>
      </c>
    </row>
    <row r="378" spans="5:9" x14ac:dyDescent="0.25">
      <c r="E378" s="16"/>
      <c r="F378" s="16"/>
      <c r="H378" t="s">
        <v>15</v>
      </c>
      <c r="I378">
        <v>0</v>
      </c>
    </row>
    <row r="379" spans="5:9" x14ac:dyDescent="0.25">
      <c r="E379" s="16"/>
      <c r="F379" s="16"/>
      <c r="H379" t="s">
        <v>15</v>
      </c>
      <c r="I379">
        <v>0</v>
      </c>
    </row>
    <row r="380" spans="5:9" x14ac:dyDescent="0.25">
      <c r="E380" s="16"/>
      <c r="F380" s="16"/>
      <c r="H380" t="s">
        <v>15</v>
      </c>
      <c r="I380">
        <v>0</v>
      </c>
    </row>
    <row r="381" spans="5:9" x14ac:dyDescent="0.25">
      <c r="E381" s="16"/>
      <c r="F381" s="16"/>
      <c r="H381" t="s">
        <v>15</v>
      </c>
      <c r="I381">
        <v>0</v>
      </c>
    </row>
    <row r="382" spans="5:9" x14ac:dyDescent="0.25">
      <c r="E382" s="16"/>
      <c r="F382" s="16"/>
      <c r="H382" t="s">
        <v>15</v>
      </c>
      <c r="I382">
        <v>0</v>
      </c>
    </row>
    <row r="383" spans="5:9" x14ac:dyDescent="0.25">
      <c r="E383" s="16"/>
      <c r="F383" s="16"/>
      <c r="H383" t="s">
        <v>15</v>
      </c>
      <c r="I383">
        <v>0</v>
      </c>
    </row>
    <row r="384" spans="5:9" x14ac:dyDescent="0.25">
      <c r="E384" s="16"/>
      <c r="F384" s="16"/>
      <c r="H384" t="s">
        <v>15</v>
      </c>
      <c r="I384">
        <v>0</v>
      </c>
    </row>
    <row r="385" spans="5:9" x14ac:dyDescent="0.25">
      <c r="E385" s="16"/>
      <c r="F385" s="16"/>
      <c r="H385" t="s">
        <v>15</v>
      </c>
      <c r="I385">
        <v>0</v>
      </c>
    </row>
    <row r="386" spans="5:9" x14ac:dyDescent="0.25">
      <c r="E386" s="16"/>
      <c r="F386" s="16"/>
      <c r="H386" t="s">
        <v>15</v>
      </c>
      <c r="I386">
        <v>0</v>
      </c>
    </row>
    <row r="387" spans="5:9" x14ac:dyDescent="0.25">
      <c r="E387" s="16"/>
      <c r="F387" s="16"/>
      <c r="H387" t="s">
        <v>15</v>
      </c>
      <c r="I387">
        <v>0</v>
      </c>
    </row>
    <row r="388" spans="5:9" x14ac:dyDescent="0.25">
      <c r="E388" s="16"/>
      <c r="F388" s="16"/>
      <c r="H388" t="s">
        <v>15</v>
      </c>
      <c r="I388">
        <v>0</v>
      </c>
    </row>
    <row r="389" spans="5:9" x14ac:dyDescent="0.25">
      <c r="E389" s="16"/>
      <c r="F389" s="16"/>
      <c r="H389" t="s">
        <v>15</v>
      </c>
      <c r="I389">
        <v>0</v>
      </c>
    </row>
    <row r="390" spans="5:9" x14ac:dyDescent="0.25">
      <c r="E390" s="16"/>
      <c r="F390" s="16"/>
      <c r="H390" t="s">
        <v>15</v>
      </c>
      <c r="I390">
        <v>0</v>
      </c>
    </row>
    <row r="391" spans="5:9" x14ac:dyDescent="0.25">
      <c r="E391" s="16"/>
      <c r="F391" s="16"/>
      <c r="H391" t="s">
        <v>15</v>
      </c>
      <c r="I391">
        <v>0</v>
      </c>
    </row>
    <row r="392" spans="5:9" x14ac:dyDescent="0.25">
      <c r="E392" s="16"/>
      <c r="F392" s="16"/>
      <c r="H392" t="s">
        <v>15</v>
      </c>
      <c r="I392">
        <v>0</v>
      </c>
    </row>
    <row r="393" spans="5:9" x14ac:dyDescent="0.25">
      <c r="E393" s="16"/>
      <c r="F393" s="16"/>
      <c r="H393" t="s">
        <v>15</v>
      </c>
      <c r="I393">
        <v>0</v>
      </c>
    </row>
    <row r="394" spans="5:9" x14ac:dyDescent="0.25">
      <c r="E394" s="16"/>
      <c r="F394" s="16"/>
      <c r="H394" t="s">
        <v>15</v>
      </c>
      <c r="I394">
        <v>0</v>
      </c>
    </row>
    <row r="395" spans="5:9" x14ac:dyDescent="0.25">
      <c r="E395" s="16"/>
      <c r="F395" s="16"/>
      <c r="H395" t="s">
        <v>15</v>
      </c>
      <c r="I395">
        <v>0</v>
      </c>
    </row>
    <row r="396" spans="5:9" x14ac:dyDescent="0.25">
      <c r="E396" s="16"/>
      <c r="F396" s="16"/>
      <c r="H396" t="s">
        <v>15</v>
      </c>
      <c r="I396">
        <v>0</v>
      </c>
    </row>
    <row r="397" spans="5:9" x14ac:dyDescent="0.25">
      <c r="E397" s="16"/>
      <c r="F397" s="16"/>
      <c r="H397" t="s">
        <v>15</v>
      </c>
      <c r="I397">
        <v>0</v>
      </c>
    </row>
    <row r="398" spans="5:9" x14ac:dyDescent="0.25">
      <c r="E398" s="16"/>
      <c r="F398" s="16"/>
      <c r="H398" t="s">
        <v>15</v>
      </c>
      <c r="I398">
        <v>0</v>
      </c>
    </row>
    <row r="399" spans="5:9" x14ac:dyDescent="0.25">
      <c r="E399" s="16"/>
      <c r="F399" s="16"/>
      <c r="H399" t="s">
        <v>15</v>
      </c>
      <c r="I399">
        <v>0</v>
      </c>
    </row>
    <row r="400" spans="5:9" x14ac:dyDescent="0.25">
      <c r="E400" s="16"/>
      <c r="F400" s="16"/>
      <c r="H400" t="s">
        <v>15</v>
      </c>
      <c r="I400">
        <v>0</v>
      </c>
    </row>
    <row r="401" spans="5:9" x14ac:dyDescent="0.25">
      <c r="E401" s="16"/>
      <c r="F401" s="16"/>
      <c r="H401" t="s">
        <v>15</v>
      </c>
      <c r="I401">
        <v>0</v>
      </c>
    </row>
    <row r="402" spans="5:9" x14ac:dyDescent="0.25">
      <c r="E402" s="16"/>
      <c r="F402" s="16"/>
      <c r="H402" t="s">
        <v>15</v>
      </c>
      <c r="I402">
        <v>0</v>
      </c>
    </row>
    <row r="403" spans="5:9" x14ac:dyDescent="0.25">
      <c r="E403" s="16"/>
      <c r="F403" s="16"/>
      <c r="H403" t="s">
        <v>15</v>
      </c>
      <c r="I403">
        <v>0</v>
      </c>
    </row>
    <row r="404" spans="5:9" x14ac:dyDescent="0.25">
      <c r="E404" s="16"/>
      <c r="F404" s="16"/>
      <c r="H404" t="s">
        <v>15</v>
      </c>
      <c r="I404">
        <v>0</v>
      </c>
    </row>
    <row r="405" spans="5:9" x14ac:dyDescent="0.25">
      <c r="E405" s="16"/>
      <c r="F405" s="16"/>
      <c r="H405" t="s">
        <v>15</v>
      </c>
      <c r="I405">
        <v>0</v>
      </c>
    </row>
    <row r="406" spans="5:9" x14ac:dyDescent="0.25">
      <c r="E406" s="16"/>
      <c r="F406" s="16"/>
      <c r="H406" t="s">
        <v>15</v>
      </c>
      <c r="I406">
        <v>0</v>
      </c>
    </row>
    <row r="407" spans="5:9" x14ac:dyDescent="0.25">
      <c r="E407" s="16"/>
      <c r="F407" s="16"/>
      <c r="H407" t="s">
        <v>15</v>
      </c>
      <c r="I407">
        <v>0</v>
      </c>
    </row>
    <row r="408" spans="5:9" x14ac:dyDescent="0.25">
      <c r="E408" s="16"/>
      <c r="F408" s="16"/>
      <c r="H408" t="s">
        <v>15</v>
      </c>
      <c r="I408">
        <v>0</v>
      </c>
    </row>
    <row r="409" spans="5:9" x14ac:dyDescent="0.25">
      <c r="E409" s="16"/>
      <c r="F409" s="16"/>
      <c r="H409" t="s">
        <v>15</v>
      </c>
      <c r="I409">
        <v>0</v>
      </c>
    </row>
    <row r="410" spans="5:9" x14ac:dyDescent="0.25">
      <c r="E410" s="16"/>
      <c r="F410" s="16"/>
      <c r="H410" t="s">
        <v>15</v>
      </c>
      <c r="I410">
        <v>0</v>
      </c>
    </row>
    <row r="411" spans="5:9" x14ac:dyDescent="0.25">
      <c r="E411" s="16"/>
      <c r="F411" s="16"/>
      <c r="H411" t="s">
        <v>15</v>
      </c>
      <c r="I411">
        <v>0</v>
      </c>
    </row>
    <row r="412" spans="5:9" x14ac:dyDescent="0.25">
      <c r="E412" s="16"/>
      <c r="F412" s="16"/>
      <c r="H412" t="s">
        <v>15</v>
      </c>
      <c r="I412">
        <v>0</v>
      </c>
    </row>
    <row r="413" spans="5:9" x14ac:dyDescent="0.25">
      <c r="E413" s="16"/>
      <c r="F413" s="16"/>
      <c r="H413" t="s">
        <v>15</v>
      </c>
      <c r="I413">
        <v>0</v>
      </c>
    </row>
    <row r="414" spans="5:9" x14ac:dyDescent="0.25">
      <c r="E414" s="16"/>
      <c r="F414" s="16"/>
      <c r="H414" t="s">
        <v>15</v>
      </c>
      <c r="I414">
        <v>0</v>
      </c>
    </row>
    <row r="415" spans="5:9" x14ac:dyDescent="0.25">
      <c r="E415" s="16"/>
      <c r="F415" s="16"/>
      <c r="H415" t="s">
        <v>15</v>
      </c>
      <c r="I415">
        <v>0</v>
      </c>
    </row>
    <row r="416" spans="5:9" x14ac:dyDescent="0.25">
      <c r="E416" s="16"/>
      <c r="F416" s="16"/>
      <c r="H416" t="s">
        <v>15</v>
      </c>
      <c r="I416">
        <v>0</v>
      </c>
    </row>
    <row r="417" spans="5:9" x14ac:dyDescent="0.25">
      <c r="E417" s="16"/>
      <c r="F417" s="16"/>
      <c r="H417" t="s">
        <v>15</v>
      </c>
      <c r="I417">
        <v>0</v>
      </c>
    </row>
    <row r="418" spans="5:9" x14ac:dyDescent="0.25">
      <c r="E418" s="16"/>
      <c r="F418" s="16"/>
      <c r="H418" t="s">
        <v>15</v>
      </c>
      <c r="I418">
        <v>0</v>
      </c>
    </row>
    <row r="419" spans="5:9" x14ac:dyDescent="0.25">
      <c r="E419" s="16"/>
      <c r="F419" s="16"/>
      <c r="H419" t="s">
        <v>15</v>
      </c>
      <c r="I419">
        <v>0</v>
      </c>
    </row>
    <row r="420" spans="5:9" x14ac:dyDescent="0.25">
      <c r="E420" s="16"/>
      <c r="F420" s="16"/>
      <c r="H420" t="s">
        <v>15</v>
      </c>
      <c r="I420">
        <v>0</v>
      </c>
    </row>
    <row r="421" spans="5:9" x14ac:dyDescent="0.25">
      <c r="E421" s="16"/>
      <c r="F421" s="16"/>
      <c r="H421" t="s">
        <v>15</v>
      </c>
      <c r="I421">
        <v>0</v>
      </c>
    </row>
    <row r="422" spans="5:9" x14ac:dyDescent="0.25">
      <c r="E422" s="16"/>
      <c r="F422" s="16"/>
      <c r="H422" t="s">
        <v>15</v>
      </c>
      <c r="I422">
        <v>0</v>
      </c>
    </row>
    <row r="423" spans="5:9" x14ac:dyDescent="0.25">
      <c r="E423" s="16"/>
      <c r="F423" s="16"/>
      <c r="H423" t="s">
        <v>15</v>
      </c>
      <c r="I423">
        <v>0</v>
      </c>
    </row>
    <row r="424" spans="5:9" x14ac:dyDescent="0.25">
      <c r="E424" s="16"/>
      <c r="F424" s="16"/>
      <c r="H424" t="s">
        <v>15</v>
      </c>
      <c r="I424">
        <v>0</v>
      </c>
    </row>
    <row r="425" spans="5:9" x14ac:dyDescent="0.25">
      <c r="E425" s="16"/>
      <c r="F425" s="16"/>
      <c r="H425" t="s">
        <v>15</v>
      </c>
      <c r="I425">
        <v>0</v>
      </c>
    </row>
    <row r="426" spans="5:9" x14ac:dyDescent="0.25">
      <c r="E426" s="16"/>
      <c r="F426" s="16"/>
      <c r="H426" t="s">
        <v>15</v>
      </c>
      <c r="I426">
        <v>0</v>
      </c>
    </row>
    <row r="427" spans="5:9" x14ac:dyDescent="0.25">
      <c r="E427" s="16"/>
      <c r="F427" s="16"/>
      <c r="H427" t="s">
        <v>15</v>
      </c>
      <c r="I427">
        <v>0</v>
      </c>
    </row>
    <row r="428" spans="5:9" x14ac:dyDescent="0.25">
      <c r="E428" s="16"/>
      <c r="F428" s="16"/>
      <c r="H428" t="s">
        <v>15</v>
      </c>
      <c r="I428">
        <v>0</v>
      </c>
    </row>
    <row r="429" spans="5:9" x14ac:dyDescent="0.25">
      <c r="E429" s="16"/>
      <c r="F429" s="16"/>
      <c r="H429" t="s">
        <v>15</v>
      </c>
      <c r="I429">
        <v>0</v>
      </c>
    </row>
    <row r="430" spans="5:9" x14ac:dyDescent="0.25">
      <c r="E430" s="16"/>
      <c r="F430" s="16"/>
      <c r="H430" t="s">
        <v>15</v>
      </c>
      <c r="I430">
        <v>0</v>
      </c>
    </row>
    <row r="431" spans="5:9" x14ac:dyDescent="0.25">
      <c r="E431" s="16"/>
      <c r="F431" s="16"/>
      <c r="H431" t="s">
        <v>15</v>
      </c>
      <c r="I431">
        <v>0</v>
      </c>
    </row>
    <row r="432" spans="5:9" x14ac:dyDescent="0.25">
      <c r="E432" s="16"/>
      <c r="F432" s="16"/>
      <c r="H432" t="s">
        <v>15</v>
      </c>
      <c r="I432">
        <v>0</v>
      </c>
    </row>
    <row r="433" spans="5:9" x14ac:dyDescent="0.25">
      <c r="E433" s="16"/>
      <c r="F433" s="16"/>
      <c r="H433" t="s">
        <v>15</v>
      </c>
      <c r="I433">
        <v>0</v>
      </c>
    </row>
    <row r="434" spans="5:9" x14ac:dyDescent="0.25">
      <c r="E434" s="16"/>
      <c r="F434" s="16"/>
      <c r="H434" t="s">
        <v>15</v>
      </c>
      <c r="I434">
        <v>0</v>
      </c>
    </row>
    <row r="435" spans="5:9" x14ac:dyDescent="0.25">
      <c r="E435" s="16"/>
      <c r="F435" s="16"/>
      <c r="H435" t="s">
        <v>15</v>
      </c>
      <c r="I435">
        <v>0</v>
      </c>
    </row>
    <row r="436" spans="5:9" x14ac:dyDescent="0.25">
      <c r="E436" s="16"/>
      <c r="F436" s="16"/>
      <c r="H436" t="s">
        <v>15</v>
      </c>
      <c r="I436">
        <v>0</v>
      </c>
    </row>
    <row r="437" spans="5:9" x14ac:dyDescent="0.25">
      <c r="E437" s="16"/>
      <c r="F437" s="16"/>
      <c r="H437" t="s">
        <v>15</v>
      </c>
      <c r="I437">
        <v>0</v>
      </c>
    </row>
    <row r="438" spans="5:9" x14ac:dyDescent="0.25">
      <c r="E438" s="16"/>
      <c r="F438" s="16"/>
      <c r="H438" t="s">
        <v>15</v>
      </c>
      <c r="I438">
        <v>0</v>
      </c>
    </row>
    <row r="439" spans="5:9" x14ac:dyDescent="0.25">
      <c r="E439" s="16"/>
      <c r="F439" s="16"/>
      <c r="H439" t="s">
        <v>15</v>
      </c>
      <c r="I439">
        <v>0</v>
      </c>
    </row>
    <row r="440" spans="5:9" x14ac:dyDescent="0.25">
      <c r="E440" s="16"/>
      <c r="F440" s="16"/>
      <c r="H440" t="s">
        <v>15</v>
      </c>
      <c r="I440">
        <v>0</v>
      </c>
    </row>
    <row r="441" spans="5:9" x14ac:dyDescent="0.25">
      <c r="E441" s="16"/>
      <c r="F441" s="16"/>
      <c r="H441" t="s">
        <v>15</v>
      </c>
      <c r="I441">
        <v>0</v>
      </c>
    </row>
    <row r="442" spans="5:9" x14ac:dyDescent="0.25">
      <c r="E442" s="16"/>
      <c r="F442" s="16"/>
      <c r="H442" t="s">
        <v>15</v>
      </c>
      <c r="I442">
        <v>0</v>
      </c>
    </row>
    <row r="443" spans="5:9" x14ac:dyDescent="0.25">
      <c r="E443" s="16"/>
      <c r="F443" s="16"/>
      <c r="H443" t="s">
        <v>15</v>
      </c>
      <c r="I443">
        <v>0</v>
      </c>
    </row>
    <row r="444" spans="5:9" x14ac:dyDescent="0.25">
      <c r="E444" s="16"/>
      <c r="F444" s="16"/>
      <c r="H444" t="s">
        <v>15</v>
      </c>
      <c r="I444">
        <v>0</v>
      </c>
    </row>
    <row r="445" spans="5:9" x14ac:dyDescent="0.25">
      <c r="E445" s="16"/>
      <c r="F445" s="16"/>
      <c r="H445" t="s">
        <v>15</v>
      </c>
      <c r="I445">
        <v>0</v>
      </c>
    </row>
    <row r="446" spans="5:9" x14ac:dyDescent="0.25">
      <c r="E446" s="16"/>
      <c r="F446" s="16"/>
      <c r="H446" t="s">
        <v>15</v>
      </c>
      <c r="I446">
        <v>0</v>
      </c>
    </row>
    <row r="447" spans="5:9" x14ac:dyDescent="0.25">
      <c r="E447" s="16"/>
      <c r="F447" s="16"/>
      <c r="H447" t="s">
        <v>15</v>
      </c>
      <c r="I447">
        <v>0</v>
      </c>
    </row>
    <row r="448" spans="5:9" x14ac:dyDescent="0.25">
      <c r="E448" s="16"/>
      <c r="F448" s="16"/>
      <c r="H448" t="s">
        <v>15</v>
      </c>
      <c r="I448">
        <v>0</v>
      </c>
    </row>
    <row r="449" spans="5:9" x14ac:dyDescent="0.25">
      <c r="E449" s="16"/>
      <c r="F449" s="16"/>
      <c r="H449" t="s">
        <v>15</v>
      </c>
      <c r="I449">
        <v>0</v>
      </c>
    </row>
    <row r="450" spans="5:9" x14ac:dyDescent="0.25">
      <c r="E450" s="16"/>
      <c r="F450" s="16"/>
      <c r="H450" t="s">
        <v>15</v>
      </c>
      <c r="I450">
        <v>0</v>
      </c>
    </row>
    <row r="451" spans="5:9" x14ac:dyDescent="0.25">
      <c r="E451" s="16"/>
      <c r="F451" s="16"/>
      <c r="H451" t="s">
        <v>15</v>
      </c>
      <c r="I451">
        <v>0</v>
      </c>
    </row>
    <row r="452" spans="5:9" x14ac:dyDescent="0.25">
      <c r="E452" s="16"/>
      <c r="F452" s="16"/>
      <c r="H452" t="s">
        <v>15</v>
      </c>
      <c r="I452">
        <v>0</v>
      </c>
    </row>
    <row r="453" spans="5:9" x14ac:dyDescent="0.25">
      <c r="E453" s="16"/>
      <c r="F453" s="16"/>
      <c r="H453" t="s">
        <v>15</v>
      </c>
      <c r="I453">
        <v>0</v>
      </c>
    </row>
    <row r="454" spans="5:9" x14ac:dyDescent="0.25">
      <c r="E454" s="16"/>
      <c r="F454" s="16"/>
      <c r="H454" t="s">
        <v>15</v>
      </c>
      <c r="I454">
        <v>0</v>
      </c>
    </row>
    <row r="455" spans="5:9" x14ac:dyDescent="0.25">
      <c r="E455" s="16"/>
      <c r="F455" s="16"/>
      <c r="H455" t="s">
        <v>15</v>
      </c>
      <c r="I455">
        <v>0</v>
      </c>
    </row>
    <row r="456" spans="5:9" x14ac:dyDescent="0.25">
      <c r="E456" s="16"/>
      <c r="F456" s="16"/>
      <c r="H456" t="s">
        <v>15</v>
      </c>
      <c r="I456">
        <v>0</v>
      </c>
    </row>
    <row r="457" spans="5:9" x14ac:dyDescent="0.25">
      <c r="E457" s="16"/>
      <c r="F457" s="16"/>
      <c r="H457" t="s">
        <v>15</v>
      </c>
      <c r="I457">
        <v>0</v>
      </c>
    </row>
    <row r="458" spans="5:9" x14ac:dyDescent="0.25">
      <c r="E458" s="16"/>
      <c r="F458" s="16"/>
      <c r="H458" t="s">
        <v>15</v>
      </c>
      <c r="I458">
        <v>0</v>
      </c>
    </row>
    <row r="459" spans="5:9" x14ac:dyDescent="0.25">
      <c r="E459" s="16"/>
      <c r="F459" s="16"/>
      <c r="H459" t="s">
        <v>15</v>
      </c>
      <c r="I459">
        <v>0</v>
      </c>
    </row>
    <row r="460" spans="5:9" x14ac:dyDescent="0.25">
      <c r="E460" s="16"/>
      <c r="F460" s="16"/>
      <c r="H460" t="s">
        <v>15</v>
      </c>
      <c r="I460">
        <v>0</v>
      </c>
    </row>
    <row r="461" spans="5:9" x14ac:dyDescent="0.25">
      <c r="E461" s="16"/>
      <c r="F461" s="16"/>
      <c r="H461" t="s">
        <v>15</v>
      </c>
      <c r="I461">
        <v>0</v>
      </c>
    </row>
    <row r="462" spans="5:9" x14ac:dyDescent="0.25">
      <c r="E462" s="16"/>
      <c r="F462" s="16"/>
      <c r="H462" t="s">
        <v>15</v>
      </c>
      <c r="I462">
        <v>0</v>
      </c>
    </row>
    <row r="463" spans="5:9" x14ac:dyDescent="0.25">
      <c r="E463" s="16"/>
      <c r="F463" s="16"/>
      <c r="H463" t="s">
        <v>15</v>
      </c>
      <c r="I463">
        <v>0</v>
      </c>
    </row>
    <row r="464" spans="5:9" x14ac:dyDescent="0.25">
      <c r="E464" s="16"/>
      <c r="F464" s="16"/>
      <c r="H464" t="s">
        <v>15</v>
      </c>
      <c r="I464">
        <v>0</v>
      </c>
    </row>
    <row r="465" spans="5:9" x14ac:dyDescent="0.25">
      <c r="E465" s="16"/>
      <c r="F465" s="16"/>
      <c r="H465" t="s">
        <v>15</v>
      </c>
      <c r="I465">
        <v>0</v>
      </c>
    </row>
    <row r="466" spans="5:9" x14ac:dyDescent="0.25">
      <c r="E466" s="16"/>
      <c r="F466" s="16"/>
      <c r="H466" t="s">
        <v>15</v>
      </c>
      <c r="I466">
        <v>0</v>
      </c>
    </row>
    <row r="467" spans="5:9" x14ac:dyDescent="0.25">
      <c r="E467" s="16"/>
      <c r="F467" s="16"/>
      <c r="H467" t="s">
        <v>15</v>
      </c>
      <c r="I467">
        <v>0</v>
      </c>
    </row>
    <row r="468" spans="5:9" x14ac:dyDescent="0.25">
      <c r="E468" s="16"/>
      <c r="F468" s="16"/>
      <c r="H468" t="s">
        <v>15</v>
      </c>
      <c r="I468">
        <v>0</v>
      </c>
    </row>
    <row r="469" spans="5:9" x14ac:dyDescent="0.25">
      <c r="E469" s="16"/>
      <c r="F469" s="16"/>
      <c r="H469" t="s">
        <v>15</v>
      </c>
      <c r="I469">
        <v>0</v>
      </c>
    </row>
    <row r="470" spans="5:9" x14ac:dyDescent="0.25">
      <c r="E470" s="16"/>
      <c r="F470" s="16"/>
      <c r="H470" t="s">
        <v>15</v>
      </c>
      <c r="I470">
        <v>0</v>
      </c>
    </row>
    <row r="471" spans="5:9" x14ac:dyDescent="0.25">
      <c r="E471" s="16"/>
      <c r="F471" s="16"/>
      <c r="H471" t="s">
        <v>15</v>
      </c>
      <c r="I471">
        <v>0</v>
      </c>
    </row>
    <row r="472" spans="5:9" x14ac:dyDescent="0.25">
      <c r="E472" s="16"/>
      <c r="F472" s="16"/>
      <c r="H472" t="s">
        <v>15</v>
      </c>
      <c r="I472">
        <v>0</v>
      </c>
    </row>
    <row r="473" spans="5:9" x14ac:dyDescent="0.25">
      <c r="E473" s="16"/>
      <c r="F473" s="16"/>
      <c r="H473" t="s">
        <v>15</v>
      </c>
      <c r="I473">
        <v>0</v>
      </c>
    </row>
    <row r="474" spans="5:9" x14ac:dyDescent="0.25">
      <c r="E474" s="16"/>
      <c r="F474" s="16"/>
      <c r="H474" t="s">
        <v>15</v>
      </c>
      <c r="I474">
        <v>0</v>
      </c>
    </row>
    <row r="475" spans="5:9" x14ac:dyDescent="0.25">
      <c r="E475" s="16"/>
      <c r="F475" s="16"/>
      <c r="H475" t="s">
        <v>15</v>
      </c>
      <c r="I475">
        <v>0</v>
      </c>
    </row>
    <row r="476" spans="5:9" x14ac:dyDescent="0.25">
      <c r="E476" s="16"/>
      <c r="F476" s="16"/>
      <c r="H476" t="s">
        <v>15</v>
      </c>
      <c r="I476">
        <v>0</v>
      </c>
    </row>
    <row r="477" spans="5:9" x14ac:dyDescent="0.25">
      <c r="E477" s="16"/>
      <c r="F477" s="16"/>
      <c r="H477" t="s">
        <v>15</v>
      </c>
      <c r="I477">
        <v>0</v>
      </c>
    </row>
    <row r="478" spans="5:9" x14ac:dyDescent="0.25">
      <c r="E478" s="16"/>
      <c r="F478" s="16"/>
      <c r="H478" t="s">
        <v>15</v>
      </c>
      <c r="I478">
        <v>0</v>
      </c>
    </row>
    <row r="479" spans="5:9" x14ac:dyDescent="0.25">
      <c r="E479" s="16"/>
      <c r="F479" s="16"/>
      <c r="H479" t="s">
        <v>15</v>
      </c>
      <c r="I479">
        <v>0</v>
      </c>
    </row>
    <row r="480" spans="5:9" x14ac:dyDescent="0.25">
      <c r="E480" s="16"/>
      <c r="F480" s="16"/>
      <c r="H480" t="s">
        <v>15</v>
      </c>
      <c r="I480">
        <v>0</v>
      </c>
    </row>
    <row r="481" spans="5:9" x14ac:dyDescent="0.25">
      <c r="E481" s="16"/>
      <c r="F481" s="16"/>
      <c r="H481" t="s">
        <v>15</v>
      </c>
      <c r="I481">
        <v>0</v>
      </c>
    </row>
    <row r="482" spans="5:9" x14ac:dyDescent="0.25">
      <c r="E482" s="16"/>
      <c r="F482" s="16"/>
      <c r="H482" t="s">
        <v>15</v>
      </c>
      <c r="I482">
        <v>0</v>
      </c>
    </row>
    <row r="483" spans="5:9" x14ac:dyDescent="0.25">
      <c r="E483" s="16"/>
      <c r="F483" s="16"/>
      <c r="H483" t="s">
        <v>15</v>
      </c>
      <c r="I483">
        <v>0</v>
      </c>
    </row>
    <row r="484" spans="5:9" x14ac:dyDescent="0.25">
      <c r="E484" s="16"/>
      <c r="F484" s="16"/>
      <c r="H484" t="s">
        <v>15</v>
      </c>
      <c r="I484">
        <v>0</v>
      </c>
    </row>
    <row r="485" spans="5:9" x14ac:dyDescent="0.25">
      <c r="E485" s="16"/>
      <c r="F485" s="16"/>
      <c r="H485" t="s">
        <v>15</v>
      </c>
      <c r="I485">
        <v>0</v>
      </c>
    </row>
    <row r="486" spans="5:9" x14ac:dyDescent="0.25">
      <c r="E486" s="16"/>
      <c r="F486" s="16"/>
      <c r="H486" t="s">
        <v>15</v>
      </c>
      <c r="I486">
        <v>0</v>
      </c>
    </row>
    <row r="487" spans="5:9" x14ac:dyDescent="0.25">
      <c r="E487" s="16"/>
      <c r="F487" s="16"/>
      <c r="H487" t="s">
        <v>15</v>
      </c>
      <c r="I487">
        <v>0</v>
      </c>
    </row>
    <row r="488" spans="5:9" x14ac:dyDescent="0.25">
      <c r="E488" s="16"/>
      <c r="F488" s="16"/>
      <c r="H488" t="s">
        <v>15</v>
      </c>
      <c r="I488">
        <v>0</v>
      </c>
    </row>
    <row r="489" spans="5:9" x14ac:dyDescent="0.25">
      <c r="E489" s="16"/>
      <c r="F489" s="16"/>
      <c r="H489" t="s">
        <v>15</v>
      </c>
      <c r="I489">
        <v>0</v>
      </c>
    </row>
    <row r="490" spans="5:9" x14ac:dyDescent="0.25">
      <c r="E490" s="16"/>
      <c r="F490" s="16"/>
      <c r="H490" t="s">
        <v>15</v>
      </c>
      <c r="I490">
        <v>0</v>
      </c>
    </row>
    <row r="491" spans="5:9" x14ac:dyDescent="0.25">
      <c r="E491" s="16"/>
      <c r="F491" s="16"/>
      <c r="H491" t="s">
        <v>15</v>
      </c>
      <c r="I491">
        <v>0</v>
      </c>
    </row>
    <row r="492" spans="5:9" x14ac:dyDescent="0.25">
      <c r="E492" s="16"/>
      <c r="F492" s="16"/>
      <c r="H492" t="s">
        <v>15</v>
      </c>
      <c r="I492">
        <v>0</v>
      </c>
    </row>
    <row r="493" spans="5:9" x14ac:dyDescent="0.25">
      <c r="E493" s="16"/>
      <c r="F493" s="16"/>
      <c r="H493" t="s">
        <v>15</v>
      </c>
      <c r="I493">
        <v>0</v>
      </c>
    </row>
    <row r="494" spans="5:9" x14ac:dyDescent="0.25">
      <c r="E494" s="16"/>
      <c r="F494" s="16"/>
      <c r="H494" t="s">
        <v>15</v>
      </c>
      <c r="I494">
        <v>0</v>
      </c>
    </row>
    <row r="495" spans="5:9" x14ac:dyDescent="0.25">
      <c r="E495" s="16"/>
      <c r="F495" s="16"/>
      <c r="H495" t="s">
        <v>15</v>
      </c>
      <c r="I495">
        <v>0</v>
      </c>
    </row>
    <row r="496" spans="5:9" x14ac:dyDescent="0.25">
      <c r="E496" s="16"/>
      <c r="F496" s="16"/>
      <c r="H496" t="s">
        <v>15</v>
      </c>
      <c r="I496">
        <v>0</v>
      </c>
    </row>
    <row r="497" spans="5:9" x14ac:dyDescent="0.25">
      <c r="E497" s="16"/>
      <c r="F497" s="16"/>
      <c r="H497" t="s">
        <v>15</v>
      </c>
      <c r="I497">
        <v>0</v>
      </c>
    </row>
    <row r="498" spans="5:9" x14ac:dyDescent="0.25">
      <c r="E498" s="16"/>
      <c r="F498" s="16"/>
      <c r="H498" t="s">
        <v>15</v>
      </c>
      <c r="I498">
        <v>0</v>
      </c>
    </row>
    <row r="499" spans="5:9" x14ac:dyDescent="0.25">
      <c r="E499" s="16"/>
      <c r="F499" s="16"/>
      <c r="H499" t="s">
        <v>15</v>
      </c>
      <c r="I499">
        <v>0</v>
      </c>
    </row>
    <row r="500" spans="5:9" x14ac:dyDescent="0.25">
      <c r="E500" s="16"/>
      <c r="F500" s="16"/>
      <c r="H500" t="s">
        <v>15</v>
      </c>
      <c r="I500">
        <v>0</v>
      </c>
    </row>
    <row r="501" spans="5:9" x14ac:dyDescent="0.25">
      <c r="E501" s="16"/>
      <c r="F501" s="16"/>
      <c r="H501" t="s">
        <v>15</v>
      </c>
      <c r="I501">
        <v>0</v>
      </c>
    </row>
    <row r="502" spans="5:9" x14ac:dyDescent="0.25">
      <c r="E502" s="16"/>
      <c r="F502" s="16"/>
      <c r="H502" t="s">
        <v>15</v>
      </c>
      <c r="I502">
        <v>0</v>
      </c>
    </row>
    <row r="503" spans="5:9" x14ac:dyDescent="0.25">
      <c r="E503" s="16"/>
      <c r="F503" s="16"/>
      <c r="H503" t="s">
        <v>15</v>
      </c>
      <c r="I503">
        <v>0</v>
      </c>
    </row>
    <row r="504" spans="5:9" x14ac:dyDescent="0.25">
      <c r="E504" s="16"/>
      <c r="F504" s="16"/>
      <c r="H504" t="s">
        <v>15</v>
      </c>
      <c r="I504">
        <v>0</v>
      </c>
    </row>
    <row r="505" spans="5:9" x14ac:dyDescent="0.25">
      <c r="E505" s="16"/>
      <c r="F505" s="16"/>
      <c r="H505" t="s">
        <v>15</v>
      </c>
      <c r="I505">
        <v>0</v>
      </c>
    </row>
    <row r="506" spans="5:9" x14ac:dyDescent="0.25">
      <c r="E506" s="16"/>
      <c r="F506" s="16"/>
      <c r="H506" t="s">
        <v>15</v>
      </c>
      <c r="I506">
        <v>0</v>
      </c>
    </row>
    <row r="507" spans="5:9" x14ac:dyDescent="0.25">
      <c r="E507" s="16"/>
      <c r="F507" s="16"/>
      <c r="H507" t="s">
        <v>15</v>
      </c>
      <c r="I507">
        <v>0</v>
      </c>
    </row>
    <row r="508" spans="5:9" x14ac:dyDescent="0.25">
      <c r="E508" s="16"/>
      <c r="F508" s="16"/>
      <c r="H508" t="s">
        <v>15</v>
      </c>
      <c r="I508">
        <v>0</v>
      </c>
    </row>
    <row r="509" spans="5:9" x14ac:dyDescent="0.25">
      <c r="E509" s="16"/>
      <c r="F509" s="16"/>
      <c r="H509" t="s">
        <v>15</v>
      </c>
      <c r="I509">
        <v>0</v>
      </c>
    </row>
    <row r="510" spans="5:9" x14ac:dyDescent="0.25">
      <c r="E510" s="16"/>
      <c r="F510" s="16"/>
      <c r="H510" t="s">
        <v>15</v>
      </c>
      <c r="I510">
        <v>0</v>
      </c>
    </row>
    <row r="511" spans="5:9" x14ac:dyDescent="0.25">
      <c r="E511" s="16"/>
      <c r="F511" s="16"/>
      <c r="H511" t="s">
        <v>15</v>
      </c>
      <c r="I511">
        <v>0</v>
      </c>
    </row>
    <row r="512" spans="5:9" x14ac:dyDescent="0.25">
      <c r="E512" s="16"/>
      <c r="F512" s="16"/>
      <c r="H512" t="s">
        <v>15</v>
      </c>
      <c r="I512">
        <v>0</v>
      </c>
    </row>
    <row r="513" spans="5:9" x14ac:dyDescent="0.25">
      <c r="E513" s="16"/>
      <c r="F513" s="16"/>
      <c r="H513" t="s">
        <v>15</v>
      </c>
      <c r="I513">
        <v>0</v>
      </c>
    </row>
    <row r="514" spans="5:9" x14ac:dyDescent="0.25">
      <c r="E514" s="16"/>
      <c r="F514" s="16"/>
      <c r="H514" t="s">
        <v>15</v>
      </c>
      <c r="I514">
        <v>0</v>
      </c>
    </row>
    <row r="515" spans="5:9" x14ac:dyDescent="0.25">
      <c r="E515" s="16"/>
      <c r="F515" s="16"/>
      <c r="H515" t="s">
        <v>15</v>
      </c>
      <c r="I515">
        <v>0</v>
      </c>
    </row>
    <row r="516" spans="5:9" x14ac:dyDescent="0.25">
      <c r="E516" s="16"/>
      <c r="F516" s="16"/>
      <c r="H516" t="s">
        <v>15</v>
      </c>
      <c r="I516">
        <v>0</v>
      </c>
    </row>
    <row r="517" spans="5:9" x14ac:dyDescent="0.25">
      <c r="E517" s="16"/>
      <c r="F517" s="16"/>
      <c r="H517" t="s">
        <v>15</v>
      </c>
      <c r="I517">
        <v>0</v>
      </c>
    </row>
    <row r="518" spans="5:9" x14ac:dyDescent="0.25">
      <c r="E518" s="16"/>
      <c r="F518" s="16"/>
      <c r="H518" t="s">
        <v>15</v>
      </c>
      <c r="I518">
        <v>0</v>
      </c>
    </row>
    <row r="519" spans="5:9" x14ac:dyDescent="0.25">
      <c r="E519" s="16"/>
      <c r="F519" s="16"/>
      <c r="H519" t="s">
        <v>15</v>
      </c>
      <c r="I519">
        <v>0</v>
      </c>
    </row>
    <row r="520" spans="5:9" x14ac:dyDescent="0.25">
      <c r="E520" s="16"/>
      <c r="F520" s="16"/>
      <c r="H520" t="s">
        <v>15</v>
      </c>
      <c r="I520">
        <v>0</v>
      </c>
    </row>
    <row r="521" spans="5:9" x14ac:dyDescent="0.25">
      <c r="E521" s="16"/>
      <c r="F521" s="16"/>
      <c r="H521" t="s">
        <v>15</v>
      </c>
      <c r="I521">
        <v>0</v>
      </c>
    </row>
    <row r="522" spans="5:9" x14ac:dyDescent="0.25">
      <c r="E522" s="16"/>
      <c r="F522" s="16"/>
      <c r="H522" t="s">
        <v>15</v>
      </c>
      <c r="I522">
        <v>0</v>
      </c>
    </row>
    <row r="523" spans="5:9" x14ac:dyDescent="0.25">
      <c r="E523" s="16"/>
      <c r="F523" s="16"/>
      <c r="H523" t="s">
        <v>15</v>
      </c>
      <c r="I523">
        <v>0</v>
      </c>
    </row>
    <row r="524" spans="5:9" x14ac:dyDescent="0.25">
      <c r="E524" s="16"/>
      <c r="F524" s="16"/>
      <c r="H524" t="s">
        <v>15</v>
      </c>
      <c r="I524">
        <v>0</v>
      </c>
    </row>
    <row r="525" spans="5:9" x14ac:dyDescent="0.25">
      <c r="E525" s="16"/>
      <c r="F525" s="16"/>
      <c r="H525" t="s">
        <v>15</v>
      </c>
      <c r="I525">
        <v>0</v>
      </c>
    </row>
    <row r="526" spans="5:9" x14ac:dyDescent="0.25">
      <c r="E526" s="16"/>
      <c r="F526" s="16"/>
      <c r="H526" t="s">
        <v>15</v>
      </c>
      <c r="I526">
        <v>0</v>
      </c>
    </row>
    <row r="527" spans="5:9" x14ac:dyDescent="0.25">
      <c r="E527" s="16"/>
      <c r="F527" s="16"/>
      <c r="H527" t="s">
        <v>15</v>
      </c>
      <c r="I527">
        <v>0</v>
      </c>
    </row>
    <row r="528" spans="5:9" x14ac:dyDescent="0.25">
      <c r="E528" s="16"/>
      <c r="F528" s="16"/>
      <c r="H528" t="s">
        <v>15</v>
      </c>
      <c r="I528">
        <v>0</v>
      </c>
    </row>
    <row r="529" spans="5:9" x14ac:dyDescent="0.25">
      <c r="E529" s="16"/>
      <c r="F529" s="16"/>
      <c r="H529" t="s">
        <v>15</v>
      </c>
      <c r="I529">
        <v>0</v>
      </c>
    </row>
    <row r="530" spans="5:9" x14ac:dyDescent="0.25">
      <c r="E530" s="16"/>
      <c r="F530" s="16"/>
      <c r="H530" t="s">
        <v>15</v>
      </c>
      <c r="I530">
        <v>0</v>
      </c>
    </row>
    <row r="531" spans="5:9" x14ac:dyDescent="0.25">
      <c r="E531" s="16"/>
      <c r="F531" s="16"/>
      <c r="H531" t="s">
        <v>15</v>
      </c>
      <c r="I531">
        <v>0</v>
      </c>
    </row>
    <row r="532" spans="5:9" x14ac:dyDescent="0.25">
      <c r="E532" s="16"/>
      <c r="F532" s="16"/>
      <c r="H532" t="s">
        <v>15</v>
      </c>
      <c r="I532">
        <v>0</v>
      </c>
    </row>
    <row r="533" spans="5:9" x14ac:dyDescent="0.25">
      <c r="E533" s="16"/>
      <c r="F533" s="16"/>
      <c r="H533" t="s">
        <v>15</v>
      </c>
      <c r="I533">
        <v>0</v>
      </c>
    </row>
    <row r="534" spans="5:9" x14ac:dyDescent="0.25">
      <c r="E534" s="16"/>
      <c r="F534" s="16"/>
      <c r="H534" t="s">
        <v>15</v>
      </c>
      <c r="I534">
        <v>0</v>
      </c>
    </row>
    <row r="535" spans="5:9" x14ac:dyDescent="0.25">
      <c r="E535" s="16"/>
      <c r="F535" s="16"/>
      <c r="H535" t="s">
        <v>15</v>
      </c>
      <c r="I535">
        <v>0</v>
      </c>
    </row>
    <row r="536" spans="5:9" x14ac:dyDescent="0.25">
      <c r="E536" s="16"/>
      <c r="F536" s="16"/>
      <c r="H536" t="s">
        <v>15</v>
      </c>
      <c r="I536">
        <v>0</v>
      </c>
    </row>
    <row r="537" spans="5:9" x14ac:dyDescent="0.25">
      <c r="E537" s="16"/>
      <c r="F537" s="16"/>
      <c r="H537" t="s">
        <v>15</v>
      </c>
      <c r="I537">
        <v>0</v>
      </c>
    </row>
    <row r="538" spans="5:9" x14ac:dyDescent="0.25">
      <c r="E538" s="16"/>
      <c r="F538" s="16"/>
      <c r="H538" t="s">
        <v>15</v>
      </c>
      <c r="I538">
        <v>0</v>
      </c>
    </row>
    <row r="539" spans="5:9" x14ac:dyDescent="0.25">
      <c r="E539" s="16"/>
      <c r="F539" s="16"/>
      <c r="H539" t="s">
        <v>15</v>
      </c>
      <c r="I539">
        <v>0</v>
      </c>
    </row>
    <row r="540" spans="5:9" x14ac:dyDescent="0.25">
      <c r="E540" s="16"/>
      <c r="F540" s="16"/>
      <c r="H540" t="s">
        <v>15</v>
      </c>
      <c r="I540">
        <v>0</v>
      </c>
    </row>
    <row r="541" spans="5:9" x14ac:dyDescent="0.25">
      <c r="E541" s="16"/>
      <c r="F541" s="16"/>
      <c r="H541" t="s">
        <v>15</v>
      </c>
      <c r="I541">
        <v>0</v>
      </c>
    </row>
    <row r="542" spans="5:9" x14ac:dyDescent="0.25">
      <c r="E542" s="16"/>
      <c r="F542" s="16"/>
      <c r="H542" t="s">
        <v>15</v>
      </c>
      <c r="I542">
        <v>0</v>
      </c>
    </row>
    <row r="543" spans="5:9" x14ac:dyDescent="0.25">
      <c r="E543" s="16"/>
      <c r="F543" s="16"/>
      <c r="H543" t="s">
        <v>15</v>
      </c>
      <c r="I543">
        <v>0</v>
      </c>
    </row>
    <row r="544" spans="5:9" x14ac:dyDescent="0.25">
      <c r="E544" s="16"/>
      <c r="F544" s="16"/>
      <c r="H544" t="s">
        <v>15</v>
      </c>
      <c r="I544">
        <v>0</v>
      </c>
    </row>
    <row r="545" spans="5:9" x14ac:dyDescent="0.25">
      <c r="E545" s="16"/>
      <c r="F545" s="16"/>
      <c r="H545" t="s">
        <v>15</v>
      </c>
      <c r="I545">
        <v>0</v>
      </c>
    </row>
    <row r="546" spans="5:9" x14ac:dyDescent="0.25">
      <c r="E546" s="16"/>
      <c r="F546" s="16"/>
      <c r="H546" t="s">
        <v>15</v>
      </c>
      <c r="I546">
        <v>0</v>
      </c>
    </row>
    <row r="547" spans="5:9" x14ac:dyDescent="0.25">
      <c r="E547" s="16"/>
      <c r="F547" s="16"/>
      <c r="H547" t="s">
        <v>15</v>
      </c>
      <c r="I547">
        <v>0</v>
      </c>
    </row>
    <row r="548" spans="5:9" x14ac:dyDescent="0.25">
      <c r="E548" s="16"/>
      <c r="F548" s="16"/>
      <c r="H548" t="s">
        <v>15</v>
      </c>
      <c r="I548">
        <v>0</v>
      </c>
    </row>
    <row r="549" spans="5:9" x14ac:dyDescent="0.25">
      <c r="E549" s="16"/>
      <c r="F549" s="16"/>
      <c r="H549" t="s">
        <v>15</v>
      </c>
      <c r="I549">
        <v>0</v>
      </c>
    </row>
    <row r="550" spans="5:9" x14ac:dyDescent="0.25">
      <c r="E550" s="16"/>
      <c r="F550" s="16"/>
      <c r="H550" t="s">
        <v>15</v>
      </c>
      <c r="I550">
        <v>0</v>
      </c>
    </row>
    <row r="551" spans="5:9" x14ac:dyDescent="0.25">
      <c r="E551" s="16"/>
      <c r="F551" s="16"/>
      <c r="H551" t="s">
        <v>15</v>
      </c>
      <c r="I551">
        <v>0</v>
      </c>
    </row>
    <row r="552" spans="5:9" x14ac:dyDescent="0.25">
      <c r="E552" s="16"/>
      <c r="F552" s="16"/>
      <c r="H552" t="s">
        <v>15</v>
      </c>
      <c r="I552">
        <v>0</v>
      </c>
    </row>
    <row r="553" spans="5:9" x14ac:dyDescent="0.25">
      <c r="E553" s="16"/>
      <c r="F553" s="16"/>
      <c r="H553" t="s">
        <v>15</v>
      </c>
      <c r="I553">
        <v>0</v>
      </c>
    </row>
    <row r="554" spans="5:9" x14ac:dyDescent="0.25">
      <c r="E554" s="16"/>
      <c r="F554" s="16"/>
      <c r="H554" t="s">
        <v>15</v>
      </c>
      <c r="I554">
        <v>0</v>
      </c>
    </row>
    <row r="555" spans="5:9" x14ac:dyDescent="0.25">
      <c r="E555" s="16"/>
      <c r="F555" s="16"/>
      <c r="H555" t="s">
        <v>15</v>
      </c>
      <c r="I555">
        <v>0</v>
      </c>
    </row>
    <row r="556" spans="5:9" x14ac:dyDescent="0.25">
      <c r="E556" s="16"/>
      <c r="F556" s="16"/>
      <c r="H556" t="s">
        <v>15</v>
      </c>
      <c r="I556">
        <v>0</v>
      </c>
    </row>
    <row r="557" spans="5:9" x14ac:dyDescent="0.25">
      <c r="E557" s="16"/>
      <c r="F557" s="16"/>
      <c r="H557" t="s">
        <v>15</v>
      </c>
      <c r="I557">
        <v>0</v>
      </c>
    </row>
    <row r="558" spans="5:9" x14ac:dyDescent="0.25">
      <c r="E558" s="16"/>
      <c r="F558" s="16"/>
      <c r="H558" t="s">
        <v>15</v>
      </c>
      <c r="I558">
        <v>0</v>
      </c>
    </row>
    <row r="559" spans="5:9" x14ac:dyDescent="0.25">
      <c r="E559" s="16"/>
      <c r="F559" s="16"/>
      <c r="H559" t="s">
        <v>15</v>
      </c>
      <c r="I559">
        <v>0</v>
      </c>
    </row>
    <row r="560" spans="5:9" x14ac:dyDescent="0.25">
      <c r="E560" s="16"/>
      <c r="F560" s="16"/>
      <c r="H560" t="s">
        <v>15</v>
      </c>
      <c r="I560">
        <v>0</v>
      </c>
    </row>
    <row r="561" spans="5:9" x14ac:dyDescent="0.25">
      <c r="E561" s="16"/>
      <c r="F561" s="16"/>
      <c r="H561" t="s">
        <v>15</v>
      </c>
      <c r="I561">
        <v>0</v>
      </c>
    </row>
    <row r="562" spans="5:9" x14ac:dyDescent="0.25">
      <c r="E562" s="16"/>
      <c r="F562" s="16"/>
      <c r="H562" t="s">
        <v>15</v>
      </c>
      <c r="I562">
        <v>0</v>
      </c>
    </row>
    <row r="563" spans="5:9" x14ac:dyDescent="0.25">
      <c r="E563" s="16"/>
      <c r="F563" s="16"/>
      <c r="H563" t="s">
        <v>15</v>
      </c>
      <c r="I563">
        <v>0</v>
      </c>
    </row>
    <row r="564" spans="5:9" x14ac:dyDescent="0.25">
      <c r="E564" s="16"/>
      <c r="F564" s="16"/>
      <c r="H564" t="s">
        <v>15</v>
      </c>
      <c r="I564">
        <v>0</v>
      </c>
    </row>
    <row r="565" spans="5:9" x14ac:dyDescent="0.25">
      <c r="E565" s="16"/>
      <c r="F565" s="16"/>
      <c r="H565" t="s">
        <v>15</v>
      </c>
      <c r="I565">
        <v>0</v>
      </c>
    </row>
    <row r="566" spans="5:9" x14ac:dyDescent="0.25">
      <c r="E566" s="16"/>
      <c r="F566" s="16"/>
      <c r="H566" t="s">
        <v>15</v>
      </c>
      <c r="I566">
        <v>0</v>
      </c>
    </row>
    <row r="567" spans="5:9" x14ac:dyDescent="0.25">
      <c r="E567" s="16"/>
      <c r="F567" s="16"/>
      <c r="H567" t="s">
        <v>15</v>
      </c>
      <c r="I567">
        <v>0</v>
      </c>
    </row>
    <row r="568" spans="5:9" x14ac:dyDescent="0.25">
      <c r="E568" s="16"/>
      <c r="F568" s="16"/>
      <c r="H568" t="s">
        <v>15</v>
      </c>
      <c r="I568">
        <v>0</v>
      </c>
    </row>
    <row r="569" spans="5:9" x14ac:dyDescent="0.25">
      <c r="E569" s="16"/>
      <c r="F569" s="16"/>
      <c r="H569" t="s">
        <v>15</v>
      </c>
      <c r="I569">
        <v>0</v>
      </c>
    </row>
    <row r="570" spans="5:9" x14ac:dyDescent="0.25">
      <c r="E570" s="16"/>
      <c r="F570" s="16"/>
      <c r="H570" t="s">
        <v>15</v>
      </c>
      <c r="I570">
        <v>0</v>
      </c>
    </row>
    <row r="571" spans="5:9" x14ac:dyDescent="0.25">
      <c r="E571" s="16"/>
      <c r="F571" s="16"/>
      <c r="H571" t="s">
        <v>15</v>
      </c>
      <c r="I571">
        <v>0</v>
      </c>
    </row>
    <row r="572" spans="5:9" x14ac:dyDescent="0.25">
      <c r="E572" s="16"/>
      <c r="F572" s="16"/>
      <c r="H572" t="s">
        <v>15</v>
      </c>
      <c r="I572">
        <v>0</v>
      </c>
    </row>
    <row r="573" spans="5:9" x14ac:dyDescent="0.25">
      <c r="E573" s="16"/>
      <c r="F573" s="16"/>
      <c r="H573" t="s">
        <v>15</v>
      </c>
      <c r="I573">
        <v>0</v>
      </c>
    </row>
    <row r="574" spans="5:9" x14ac:dyDescent="0.25">
      <c r="E574" s="16"/>
      <c r="F574" s="16"/>
      <c r="H574" t="s">
        <v>15</v>
      </c>
      <c r="I574">
        <v>0</v>
      </c>
    </row>
    <row r="575" spans="5:9" x14ac:dyDescent="0.25">
      <c r="E575" s="16"/>
      <c r="F575" s="16"/>
      <c r="H575" t="s">
        <v>15</v>
      </c>
      <c r="I575">
        <v>0</v>
      </c>
    </row>
    <row r="576" spans="5:9" x14ac:dyDescent="0.25">
      <c r="E576" s="16"/>
      <c r="F576" s="16"/>
      <c r="H576" t="s">
        <v>15</v>
      </c>
      <c r="I576">
        <v>0</v>
      </c>
    </row>
    <row r="577" spans="5:9" x14ac:dyDescent="0.25">
      <c r="E577" s="16"/>
      <c r="F577" s="16"/>
      <c r="H577" t="s">
        <v>15</v>
      </c>
      <c r="I577">
        <v>0</v>
      </c>
    </row>
    <row r="578" spans="5:9" x14ac:dyDescent="0.25">
      <c r="E578" s="16"/>
      <c r="F578" s="16"/>
      <c r="H578" t="s">
        <v>15</v>
      </c>
      <c r="I578">
        <v>0</v>
      </c>
    </row>
    <row r="579" spans="5:9" x14ac:dyDescent="0.25">
      <c r="E579" s="16"/>
      <c r="F579" s="16"/>
      <c r="H579" t="s">
        <v>15</v>
      </c>
      <c r="I579">
        <v>0</v>
      </c>
    </row>
    <row r="580" spans="5:9" x14ac:dyDescent="0.25">
      <c r="E580" s="16"/>
      <c r="F580" s="16"/>
      <c r="H580" t="s">
        <v>15</v>
      </c>
      <c r="I580">
        <v>0</v>
      </c>
    </row>
    <row r="581" spans="5:9" x14ac:dyDescent="0.25">
      <c r="E581" s="16"/>
      <c r="F581" s="16"/>
      <c r="H581" t="s">
        <v>15</v>
      </c>
      <c r="I581">
        <v>0</v>
      </c>
    </row>
    <row r="582" spans="5:9" x14ac:dyDescent="0.25">
      <c r="E582" s="16"/>
      <c r="F582" s="16"/>
      <c r="H582" t="s">
        <v>15</v>
      </c>
      <c r="I582">
        <v>0</v>
      </c>
    </row>
    <row r="583" spans="5:9" x14ac:dyDescent="0.25">
      <c r="E583" s="16"/>
      <c r="F583" s="16"/>
      <c r="H583" t="s">
        <v>15</v>
      </c>
      <c r="I583">
        <v>0</v>
      </c>
    </row>
    <row r="584" spans="5:9" x14ac:dyDescent="0.25">
      <c r="E584" s="16"/>
      <c r="F584" s="16"/>
      <c r="H584" t="s">
        <v>15</v>
      </c>
      <c r="I584">
        <v>0</v>
      </c>
    </row>
    <row r="585" spans="5:9" x14ac:dyDescent="0.25">
      <c r="E585" s="16"/>
      <c r="F585" s="16"/>
      <c r="H585" t="s">
        <v>15</v>
      </c>
      <c r="I585">
        <v>0</v>
      </c>
    </row>
    <row r="586" spans="5:9" x14ac:dyDescent="0.25">
      <c r="E586" s="16"/>
      <c r="F586" s="16"/>
      <c r="H586" t="s">
        <v>15</v>
      </c>
      <c r="I586">
        <v>0</v>
      </c>
    </row>
    <row r="587" spans="5:9" x14ac:dyDescent="0.25">
      <c r="E587" s="16"/>
      <c r="F587" s="16"/>
      <c r="H587" t="s">
        <v>15</v>
      </c>
      <c r="I587">
        <v>0</v>
      </c>
    </row>
    <row r="588" spans="5:9" x14ac:dyDescent="0.25">
      <c r="E588" s="16"/>
      <c r="F588" s="16"/>
      <c r="H588" t="s">
        <v>15</v>
      </c>
      <c r="I588">
        <v>0</v>
      </c>
    </row>
    <row r="589" spans="5:9" x14ac:dyDescent="0.25">
      <c r="E589" s="16"/>
      <c r="F589" s="16"/>
      <c r="H589" t="s">
        <v>15</v>
      </c>
      <c r="I589">
        <v>0</v>
      </c>
    </row>
    <row r="590" spans="5:9" x14ac:dyDescent="0.25">
      <c r="E590" s="16"/>
      <c r="F590" s="16"/>
      <c r="H590" t="s">
        <v>15</v>
      </c>
      <c r="I590">
        <v>0</v>
      </c>
    </row>
    <row r="591" spans="5:9" x14ac:dyDescent="0.25">
      <c r="E591" s="16"/>
      <c r="F591" s="16"/>
      <c r="H591" t="s">
        <v>15</v>
      </c>
      <c r="I591">
        <v>0</v>
      </c>
    </row>
    <row r="592" spans="5:9" x14ac:dyDescent="0.25">
      <c r="E592" s="16"/>
      <c r="F592" s="16"/>
      <c r="H592" t="s">
        <v>15</v>
      </c>
      <c r="I592">
        <v>0</v>
      </c>
    </row>
    <row r="593" spans="5:9" x14ac:dyDescent="0.25">
      <c r="E593" s="16"/>
      <c r="F593" s="16"/>
      <c r="H593" t="s">
        <v>15</v>
      </c>
      <c r="I593">
        <v>0</v>
      </c>
    </row>
    <row r="594" spans="5:9" x14ac:dyDescent="0.25">
      <c r="E594" s="16"/>
      <c r="F594" s="16"/>
      <c r="H594" t="s">
        <v>15</v>
      </c>
      <c r="I594">
        <v>0</v>
      </c>
    </row>
    <row r="595" spans="5:9" x14ac:dyDescent="0.25">
      <c r="E595" s="16"/>
      <c r="F595" s="16"/>
      <c r="H595" t="s">
        <v>15</v>
      </c>
      <c r="I595">
        <v>0</v>
      </c>
    </row>
    <row r="596" spans="5:9" x14ac:dyDescent="0.25">
      <c r="E596" s="16"/>
      <c r="F596" s="16"/>
      <c r="H596" t="s">
        <v>15</v>
      </c>
      <c r="I596">
        <v>0</v>
      </c>
    </row>
    <row r="597" spans="5:9" x14ac:dyDescent="0.25">
      <c r="E597" s="16"/>
      <c r="F597" s="16"/>
      <c r="H597" t="s">
        <v>15</v>
      </c>
      <c r="I597">
        <v>0</v>
      </c>
    </row>
    <row r="598" spans="5:9" x14ac:dyDescent="0.25">
      <c r="E598" s="16"/>
      <c r="F598" s="16"/>
      <c r="H598" t="s">
        <v>15</v>
      </c>
      <c r="I598">
        <v>0</v>
      </c>
    </row>
    <row r="599" spans="5:9" x14ac:dyDescent="0.25">
      <c r="E599" s="16"/>
      <c r="F599" s="16"/>
      <c r="H599" t="s">
        <v>15</v>
      </c>
      <c r="I599">
        <v>0</v>
      </c>
    </row>
    <row r="600" spans="5:9" x14ac:dyDescent="0.25">
      <c r="E600" s="16"/>
      <c r="F600" s="16"/>
      <c r="H600" t="s">
        <v>15</v>
      </c>
      <c r="I600">
        <v>0</v>
      </c>
    </row>
    <row r="601" spans="5:9" x14ac:dyDescent="0.25">
      <c r="E601" s="16"/>
      <c r="F601" s="16"/>
      <c r="H601" t="s">
        <v>15</v>
      </c>
      <c r="I601">
        <v>0</v>
      </c>
    </row>
    <row r="602" spans="5:9" x14ac:dyDescent="0.25">
      <c r="E602" s="16"/>
      <c r="F602" s="16"/>
      <c r="H602" t="s">
        <v>15</v>
      </c>
      <c r="I602">
        <v>0</v>
      </c>
    </row>
    <row r="603" spans="5:9" x14ac:dyDescent="0.25">
      <c r="E603" s="16"/>
      <c r="F603" s="16"/>
      <c r="H603" t="s">
        <v>15</v>
      </c>
      <c r="I603">
        <v>0</v>
      </c>
    </row>
    <row r="604" spans="5:9" x14ac:dyDescent="0.25">
      <c r="E604" s="16"/>
      <c r="F604" s="16"/>
      <c r="H604" t="s">
        <v>15</v>
      </c>
      <c r="I604">
        <v>0</v>
      </c>
    </row>
    <row r="605" spans="5:9" x14ac:dyDescent="0.25">
      <c r="E605" s="16"/>
      <c r="F605" s="16"/>
      <c r="H605" t="s">
        <v>15</v>
      </c>
      <c r="I605">
        <v>0</v>
      </c>
    </row>
    <row r="606" spans="5:9" x14ac:dyDescent="0.25">
      <c r="E606" s="16"/>
      <c r="F606" s="16"/>
      <c r="H606" t="s">
        <v>15</v>
      </c>
      <c r="I606">
        <v>0</v>
      </c>
    </row>
    <row r="607" spans="5:9" x14ac:dyDescent="0.25">
      <c r="E607" s="16"/>
      <c r="F607" s="16"/>
      <c r="H607" t="s">
        <v>15</v>
      </c>
      <c r="I607">
        <v>0</v>
      </c>
    </row>
    <row r="608" spans="5:9" x14ac:dyDescent="0.25">
      <c r="E608" s="16"/>
      <c r="F608" s="16"/>
      <c r="H608" t="s">
        <v>15</v>
      </c>
      <c r="I608">
        <v>0</v>
      </c>
    </row>
    <row r="609" spans="5:9" x14ac:dyDescent="0.25">
      <c r="E609" s="16"/>
      <c r="F609" s="16"/>
      <c r="H609" t="s">
        <v>15</v>
      </c>
      <c r="I609">
        <v>0</v>
      </c>
    </row>
    <row r="610" spans="5:9" x14ac:dyDescent="0.25">
      <c r="E610" s="16"/>
      <c r="F610" s="16"/>
      <c r="H610" t="s">
        <v>15</v>
      </c>
      <c r="I610">
        <v>0</v>
      </c>
    </row>
    <row r="611" spans="5:9" x14ac:dyDescent="0.25">
      <c r="E611" s="16"/>
      <c r="F611" s="16"/>
      <c r="H611" t="s">
        <v>15</v>
      </c>
      <c r="I611">
        <v>0</v>
      </c>
    </row>
    <row r="612" spans="5:9" x14ac:dyDescent="0.25">
      <c r="E612" s="16"/>
      <c r="F612" s="16"/>
      <c r="H612" t="s">
        <v>15</v>
      </c>
      <c r="I612">
        <v>0</v>
      </c>
    </row>
    <row r="613" spans="5:9" x14ac:dyDescent="0.25">
      <c r="E613" s="16"/>
      <c r="F613" s="16"/>
      <c r="H613" t="s">
        <v>15</v>
      </c>
      <c r="I613">
        <v>0</v>
      </c>
    </row>
    <row r="614" spans="5:9" x14ac:dyDescent="0.25">
      <c r="E614" s="16"/>
      <c r="F614" s="16"/>
      <c r="H614" t="s">
        <v>15</v>
      </c>
      <c r="I614">
        <v>0</v>
      </c>
    </row>
    <row r="615" spans="5:9" x14ac:dyDescent="0.25">
      <c r="E615" s="16"/>
      <c r="F615" s="16"/>
      <c r="H615" t="s">
        <v>15</v>
      </c>
      <c r="I615">
        <v>0</v>
      </c>
    </row>
    <row r="616" spans="5:9" x14ac:dyDescent="0.25">
      <c r="E616" s="16"/>
      <c r="F616" s="16"/>
      <c r="H616" t="s">
        <v>15</v>
      </c>
      <c r="I616">
        <v>0</v>
      </c>
    </row>
    <row r="617" spans="5:9" x14ac:dyDescent="0.25">
      <c r="E617" s="16"/>
      <c r="F617" s="16"/>
      <c r="H617" t="s">
        <v>15</v>
      </c>
      <c r="I617">
        <v>0</v>
      </c>
    </row>
    <row r="618" spans="5:9" x14ac:dyDescent="0.25">
      <c r="E618" s="16"/>
      <c r="F618" s="16"/>
      <c r="H618" t="s">
        <v>15</v>
      </c>
      <c r="I618">
        <v>0</v>
      </c>
    </row>
    <row r="619" spans="5:9" x14ac:dyDescent="0.25">
      <c r="E619" s="16"/>
      <c r="F619" s="16"/>
      <c r="H619" t="s">
        <v>15</v>
      </c>
      <c r="I619">
        <v>0</v>
      </c>
    </row>
    <row r="620" spans="5:9" x14ac:dyDescent="0.25">
      <c r="E620" s="16"/>
      <c r="F620" s="16"/>
      <c r="H620" t="s">
        <v>15</v>
      </c>
      <c r="I620">
        <v>0</v>
      </c>
    </row>
    <row r="621" spans="5:9" x14ac:dyDescent="0.25">
      <c r="E621" s="16"/>
      <c r="F621" s="16"/>
      <c r="H621" t="s">
        <v>15</v>
      </c>
      <c r="I621">
        <v>0</v>
      </c>
    </row>
    <row r="622" spans="5:9" x14ac:dyDescent="0.25">
      <c r="E622" s="16"/>
      <c r="F622" s="16"/>
      <c r="H622" t="s">
        <v>15</v>
      </c>
      <c r="I622">
        <v>0</v>
      </c>
    </row>
    <row r="623" spans="5:9" x14ac:dyDescent="0.25">
      <c r="E623" s="16"/>
      <c r="F623" s="16"/>
      <c r="H623" t="s">
        <v>15</v>
      </c>
      <c r="I623">
        <v>0</v>
      </c>
    </row>
    <row r="624" spans="5:9" x14ac:dyDescent="0.25">
      <c r="E624" s="16"/>
      <c r="F624" s="16"/>
      <c r="H624" t="s">
        <v>15</v>
      </c>
      <c r="I624">
        <v>0</v>
      </c>
    </row>
    <row r="625" spans="5:9" x14ac:dyDescent="0.25">
      <c r="E625" s="16"/>
      <c r="F625" s="16"/>
      <c r="H625" t="s">
        <v>15</v>
      </c>
      <c r="I625">
        <v>0</v>
      </c>
    </row>
    <row r="626" spans="5:9" x14ac:dyDescent="0.25">
      <c r="E626" s="16"/>
      <c r="F626" s="16"/>
      <c r="H626" t="s">
        <v>15</v>
      </c>
      <c r="I626">
        <v>0</v>
      </c>
    </row>
    <row r="627" spans="5:9" x14ac:dyDescent="0.25">
      <c r="E627" s="16"/>
      <c r="F627" s="16"/>
      <c r="H627" t="s">
        <v>15</v>
      </c>
      <c r="I627">
        <v>0</v>
      </c>
    </row>
    <row r="628" spans="5:9" x14ac:dyDescent="0.25">
      <c r="E628" s="16"/>
      <c r="F628" s="16"/>
      <c r="H628" t="s">
        <v>15</v>
      </c>
      <c r="I628">
        <v>0</v>
      </c>
    </row>
    <row r="629" spans="5:9" x14ac:dyDescent="0.25">
      <c r="E629" s="16"/>
      <c r="F629" s="16"/>
      <c r="H629" t="s">
        <v>15</v>
      </c>
      <c r="I629">
        <v>0</v>
      </c>
    </row>
    <row r="630" spans="5:9" x14ac:dyDescent="0.25">
      <c r="E630" s="16"/>
      <c r="F630" s="16"/>
      <c r="H630" t="s">
        <v>15</v>
      </c>
      <c r="I630">
        <v>0</v>
      </c>
    </row>
    <row r="631" spans="5:9" x14ac:dyDescent="0.25">
      <c r="E631" s="16"/>
      <c r="F631" s="16"/>
      <c r="H631" t="s">
        <v>15</v>
      </c>
      <c r="I631">
        <v>0</v>
      </c>
    </row>
    <row r="632" spans="5:9" x14ac:dyDescent="0.25">
      <c r="E632" s="16"/>
      <c r="F632" s="16"/>
      <c r="H632" t="s">
        <v>15</v>
      </c>
      <c r="I632">
        <v>0</v>
      </c>
    </row>
    <row r="633" spans="5:9" x14ac:dyDescent="0.25">
      <c r="E633" s="16"/>
      <c r="F633" s="16"/>
      <c r="H633" t="s">
        <v>15</v>
      </c>
      <c r="I633">
        <v>0</v>
      </c>
    </row>
    <row r="634" spans="5:9" x14ac:dyDescent="0.25">
      <c r="E634" s="16"/>
      <c r="F634" s="16"/>
      <c r="H634" t="s">
        <v>15</v>
      </c>
      <c r="I634">
        <v>0</v>
      </c>
    </row>
    <row r="635" spans="5:9" x14ac:dyDescent="0.25">
      <c r="E635" s="16"/>
      <c r="F635" s="16"/>
      <c r="H635" t="s">
        <v>15</v>
      </c>
      <c r="I635">
        <v>0</v>
      </c>
    </row>
    <row r="636" spans="5:9" x14ac:dyDescent="0.25">
      <c r="E636" s="16"/>
      <c r="F636" s="16"/>
      <c r="H636" t="s">
        <v>15</v>
      </c>
      <c r="I636">
        <v>0</v>
      </c>
    </row>
    <row r="637" spans="5:9" x14ac:dyDescent="0.25">
      <c r="E637" s="16"/>
      <c r="F637" s="16"/>
      <c r="H637" t="s">
        <v>15</v>
      </c>
      <c r="I637">
        <v>0</v>
      </c>
    </row>
    <row r="638" spans="5:9" x14ac:dyDescent="0.25">
      <c r="E638" s="16"/>
      <c r="F638" s="16"/>
      <c r="H638" t="s">
        <v>15</v>
      </c>
      <c r="I638">
        <v>0</v>
      </c>
    </row>
    <row r="639" spans="5:9" x14ac:dyDescent="0.25">
      <c r="E639" s="16"/>
      <c r="F639" s="16"/>
      <c r="H639" t="s">
        <v>15</v>
      </c>
      <c r="I639">
        <v>0</v>
      </c>
    </row>
    <row r="640" spans="5:9" x14ac:dyDescent="0.25">
      <c r="E640" s="16"/>
      <c r="F640" s="16"/>
      <c r="H640" t="s">
        <v>15</v>
      </c>
      <c r="I640">
        <v>0</v>
      </c>
    </row>
    <row r="641" spans="5:9" x14ac:dyDescent="0.25">
      <c r="E641" s="16"/>
      <c r="F641" s="16"/>
      <c r="H641" t="s">
        <v>15</v>
      </c>
      <c r="I641">
        <v>0</v>
      </c>
    </row>
    <row r="642" spans="5:9" x14ac:dyDescent="0.25">
      <c r="E642" s="16"/>
      <c r="F642" s="16"/>
      <c r="H642" t="s">
        <v>15</v>
      </c>
      <c r="I642">
        <v>0</v>
      </c>
    </row>
    <row r="643" spans="5:9" x14ac:dyDescent="0.25">
      <c r="E643" s="16"/>
      <c r="F643" s="16"/>
      <c r="H643" t="s">
        <v>15</v>
      </c>
      <c r="I643">
        <v>0</v>
      </c>
    </row>
    <row r="644" spans="5:9" x14ac:dyDescent="0.25">
      <c r="E644" s="16"/>
      <c r="F644" s="16"/>
      <c r="H644" t="s">
        <v>15</v>
      </c>
      <c r="I644">
        <v>0</v>
      </c>
    </row>
    <row r="645" spans="5:9" x14ac:dyDescent="0.25">
      <c r="E645" s="16"/>
      <c r="F645" s="16"/>
      <c r="H645" t="s">
        <v>15</v>
      </c>
      <c r="I645">
        <v>0</v>
      </c>
    </row>
    <row r="646" spans="5:9" x14ac:dyDescent="0.25">
      <c r="E646" s="16"/>
      <c r="F646" s="16"/>
      <c r="H646" t="s">
        <v>15</v>
      </c>
      <c r="I646">
        <v>0</v>
      </c>
    </row>
    <row r="647" spans="5:9" x14ac:dyDescent="0.25">
      <c r="E647" s="16"/>
      <c r="F647" s="16"/>
      <c r="H647" t="s">
        <v>15</v>
      </c>
      <c r="I647">
        <v>0</v>
      </c>
    </row>
    <row r="648" spans="5:9" x14ac:dyDescent="0.25">
      <c r="E648" s="16"/>
      <c r="F648" s="16"/>
      <c r="H648" t="s">
        <v>15</v>
      </c>
      <c r="I648">
        <v>0</v>
      </c>
    </row>
    <row r="649" spans="5:9" x14ac:dyDescent="0.25">
      <c r="E649" s="16"/>
      <c r="F649" s="16"/>
      <c r="H649" t="s">
        <v>15</v>
      </c>
      <c r="I649">
        <v>0</v>
      </c>
    </row>
    <row r="650" spans="5:9" x14ac:dyDescent="0.25">
      <c r="E650" s="16"/>
      <c r="F650" s="16"/>
      <c r="H650" t="s">
        <v>15</v>
      </c>
      <c r="I650">
        <v>0</v>
      </c>
    </row>
    <row r="651" spans="5:9" x14ac:dyDescent="0.25">
      <c r="E651" s="16"/>
      <c r="F651" s="16"/>
      <c r="H651" t="s">
        <v>15</v>
      </c>
      <c r="I651">
        <v>0</v>
      </c>
    </row>
    <row r="652" spans="5:9" x14ac:dyDescent="0.25">
      <c r="E652" s="16"/>
      <c r="F652" s="16"/>
      <c r="H652" t="s">
        <v>15</v>
      </c>
      <c r="I652">
        <v>0</v>
      </c>
    </row>
    <row r="653" spans="5:9" x14ac:dyDescent="0.25">
      <c r="E653" s="16"/>
      <c r="F653" s="16"/>
      <c r="H653" t="s">
        <v>15</v>
      </c>
      <c r="I653">
        <v>0</v>
      </c>
    </row>
    <row r="654" spans="5:9" x14ac:dyDescent="0.25">
      <c r="E654" s="16"/>
      <c r="F654" s="16"/>
      <c r="H654" t="s">
        <v>15</v>
      </c>
      <c r="I654">
        <v>0</v>
      </c>
    </row>
    <row r="655" spans="5:9" x14ac:dyDescent="0.25">
      <c r="E655" s="16"/>
      <c r="F655" s="16"/>
      <c r="H655" t="s">
        <v>15</v>
      </c>
      <c r="I655">
        <v>0</v>
      </c>
    </row>
    <row r="656" spans="5:9" x14ac:dyDescent="0.25">
      <c r="E656" s="16"/>
      <c r="F656" s="16"/>
      <c r="H656" t="s">
        <v>15</v>
      </c>
      <c r="I656">
        <v>0</v>
      </c>
    </row>
    <row r="657" spans="5:9" x14ac:dyDescent="0.25">
      <c r="E657" s="16"/>
      <c r="F657" s="16"/>
      <c r="H657" t="s">
        <v>15</v>
      </c>
      <c r="I657">
        <v>0</v>
      </c>
    </row>
    <row r="658" spans="5:9" x14ac:dyDescent="0.25">
      <c r="E658" s="16"/>
      <c r="F658" s="16"/>
      <c r="H658" t="s">
        <v>15</v>
      </c>
      <c r="I658">
        <v>0</v>
      </c>
    </row>
    <row r="659" spans="5:9" x14ac:dyDescent="0.25">
      <c r="E659" s="16"/>
      <c r="F659" s="16"/>
      <c r="H659" t="s">
        <v>15</v>
      </c>
      <c r="I659">
        <v>0</v>
      </c>
    </row>
    <row r="660" spans="5:9" x14ac:dyDescent="0.25">
      <c r="E660" s="16"/>
      <c r="F660" s="16"/>
      <c r="H660" t="s">
        <v>15</v>
      </c>
      <c r="I660">
        <v>0</v>
      </c>
    </row>
    <row r="661" spans="5:9" x14ac:dyDescent="0.25">
      <c r="E661" s="16"/>
      <c r="F661" s="16"/>
      <c r="H661" t="s">
        <v>15</v>
      </c>
      <c r="I661">
        <v>0</v>
      </c>
    </row>
    <row r="662" spans="5:9" x14ac:dyDescent="0.25">
      <c r="E662" s="16"/>
      <c r="F662" s="16"/>
      <c r="H662" t="s">
        <v>15</v>
      </c>
      <c r="I662">
        <v>0</v>
      </c>
    </row>
    <row r="663" spans="5:9" x14ac:dyDescent="0.25">
      <c r="E663" s="16"/>
      <c r="F663" s="16"/>
      <c r="H663" t="s">
        <v>15</v>
      </c>
      <c r="I663">
        <v>0</v>
      </c>
    </row>
    <row r="664" spans="5:9" x14ac:dyDescent="0.25">
      <c r="E664" s="16"/>
      <c r="F664" s="16"/>
      <c r="H664" t="s">
        <v>15</v>
      </c>
      <c r="I664">
        <v>0</v>
      </c>
    </row>
    <row r="665" spans="5:9" x14ac:dyDescent="0.25">
      <c r="E665" s="16"/>
      <c r="F665" s="16"/>
      <c r="H665" t="s">
        <v>15</v>
      </c>
      <c r="I665">
        <v>0</v>
      </c>
    </row>
    <row r="666" spans="5:9" x14ac:dyDescent="0.25">
      <c r="E666" s="16"/>
      <c r="F666" s="16"/>
      <c r="H666" t="s">
        <v>15</v>
      </c>
      <c r="I666">
        <v>0</v>
      </c>
    </row>
    <row r="667" spans="5:9" x14ac:dyDescent="0.25">
      <c r="E667" s="16"/>
      <c r="F667" s="16"/>
      <c r="H667" t="s">
        <v>15</v>
      </c>
      <c r="I667">
        <v>0</v>
      </c>
    </row>
    <row r="668" spans="5:9" x14ac:dyDescent="0.25">
      <c r="E668" s="16"/>
      <c r="F668" s="16"/>
      <c r="H668" t="s">
        <v>15</v>
      </c>
      <c r="I668">
        <v>0</v>
      </c>
    </row>
    <row r="669" spans="5:9" x14ac:dyDescent="0.25">
      <c r="E669" s="16"/>
      <c r="F669" s="16"/>
      <c r="H669" t="s">
        <v>15</v>
      </c>
      <c r="I669">
        <v>0</v>
      </c>
    </row>
    <row r="670" spans="5:9" x14ac:dyDescent="0.25">
      <c r="E670" s="16"/>
      <c r="F670" s="16"/>
      <c r="H670" t="s">
        <v>15</v>
      </c>
      <c r="I670">
        <v>0</v>
      </c>
    </row>
    <row r="671" spans="5:9" x14ac:dyDescent="0.25">
      <c r="E671" s="16"/>
      <c r="F671" s="16"/>
      <c r="H671" t="s">
        <v>15</v>
      </c>
      <c r="I671">
        <v>0</v>
      </c>
    </row>
    <row r="672" spans="5:9" x14ac:dyDescent="0.25">
      <c r="E672" s="16"/>
      <c r="F672" s="16"/>
      <c r="H672" t="s">
        <v>15</v>
      </c>
      <c r="I672">
        <v>0</v>
      </c>
    </row>
    <row r="673" spans="5:9" x14ac:dyDescent="0.25">
      <c r="E673" s="16"/>
      <c r="F673" s="16"/>
      <c r="H673" t="s">
        <v>15</v>
      </c>
      <c r="I673">
        <v>0</v>
      </c>
    </row>
    <row r="674" spans="5:9" x14ac:dyDescent="0.25">
      <c r="E674" s="16"/>
      <c r="F674" s="16"/>
      <c r="H674" t="s">
        <v>15</v>
      </c>
      <c r="I674">
        <v>0</v>
      </c>
    </row>
    <row r="675" spans="5:9" x14ac:dyDescent="0.25">
      <c r="E675" s="16"/>
      <c r="F675" s="16"/>
      <c r="H675" t="s">
        <v>15</v>
      </c>
      <c r="I675">
        <v>0</v>
      </c>
    </row>
    <row r="676" spans="5:9" x14ac:dyDescent="0.25">
      <c r="E676" s="16"/>
      <c r="F676" s="16"/>
      <c r="H676" t="s">
        <v>15</v>
      </c>
      <c r="I676">
        <v>0</v>
      </c>
    </row>
    <row r="677" spans="5:9" x14ac:dyDescent="0.25">
      <c r="E677" s="16"/>
      <c r="F677" s="16"/>
      <c r="H677" t="s">
        <v>15</v>
      </c>
      <c r="I677">
        <v>0</v>
      </c>
    </row>
    <row r="678" spans="5:9" x14ac:dyDescent="0.25">
      <c r="E678" s="16"/>
      <c r="F678" s="16"/>
      <c r="H678" t="s">
        <v>15</v>
      </c>
      <c r="I678">
        <v>0</v>
      </c>
    </row>
    <row r="679" spans="5:9" x14ac:dyDescent="0.25">
      <c r="E679" s="16"/>
      <c r="F679" s="16"/>
      <c r="H679" t="s">
        <v>15</v>
      </c>
      <c r="I679">
        <v>0</v>
      </c>
    </row>
    <row r="680" spans="5:9" x14ac:dyDescent="0.25">
      <c r="E680" s="16"/>
      <c r="F680" s="16"/>
      <c r="H680" t="s">
        <v>15</v>
      </c>
      <c r="I680">
        <v>0</v>
      </c>
    </row>
    <row r="681" spans="5:9" x14ac:dyDescent="0.25">
      <c r="E681" s="16"/>
      <c r="F681" s="16"/>
      <c r="H681" t="s">
        <v>15</v>
      </c>
      <c r="I681">
        <v>0</v>
      </c>
    </row>
    <row r="682" spans="5:9" x14ac:dyDescent="0.25">
      <c r="E682" s="16"/>
      <c r="F682" s="16"/>
      <c r="H682" t="s">
        <v>15</v>
      </c>
      <c r="I682">
        <v>0</v>
      </c>
    </row>
    <row r="683" spans="5:9" x14ac:dyDescent="0.25">
      <c r="E683" s="16"/>
      <c r="F683" s="16"/>
      <c r="H683" t="s">
        <v>15</v>
      </c>
      <c r="I683">
        <v>0</v>
      </c>
    </row>
    <row r="684" spans="5:9" x14ac:dyDescent="0.25">
      <c r="E684" s="16"/>
      <c r="F684" s="16"/>
      <c r="H684" t="s">
        <v>15</v>
      </c>
      <c r="I684">
        <v>0</v>
      </c>
    </row>
    <row r="685" spans="5:9" x14ac:dyDescent="0.25">
      <c r="E685" s="16"/>
      <c r="F685" s="16"/>
      <c r="H685" t="s">
        <v>15</v>
      </c>
      <c r="I685">
        <v>0</v>
      </c>
    </row>
    <row r="686" spans="5:9" x14ac:dyDescent="0.25">
      <c r="E686" s="16"/>
      <c r="F686" s="16"/>
      <c r="H686" t="s">
        <v>15</v>
      </c>
      <c r="I686">
        <v>0</v>
      </c>
    </row>
    <row r="687" spans="5:9" x14ac:dyDescent="0.25">
      <c r="E687" s="16"/>
      <c r="F687" s="16"/>
      <c r="H687" t="s">
        <v>15</v>
      </c>
      <c r="I687">
        <v>0</v>
      </c>
    </row>
    <row r="688" spans="5:9" x14ac:dyDescent="0.25">
      <c r="E688" s="16"/>
      <c r="F688" s="16"/>
      <c r="H688" t="s">
        <v>15</v>
      </c>
      <c r="I688">
        <v>0</v>
      </c>
    </row>
    <row r="689" spans="5:9" x14ac:dyDescent="0.25">
      <c r="E689" s="16"/>
      <c r="F689" s="16"/>
      <c r="H689" t="s">
        <v>15</v>
      </c>
      <c r="I689">
        <v>0</v>
      </c>
    </row>
    <row r="690" spans="5:9" x14ac:dyDescent="0.25">
      <c r="E690" s="16"/>
      <c r="F690" s="16"/>
      <c r="H690" t="s">
        <v>15</v>
      </c>
      <c r="I690">
        <v>0</v>
      </c>
    </row>
    <row r="691" spans="5:9" x14ac:dyDescent="0.25">
      <c r="E691" s="16"/>
      <c r="F691" s="16"/>
      <c r="H691" t="s">
        <v>15</v>
      </c>
      <c r="I691">
        <v>0</v>
      </c>
    </row>
    <row r="692" spans="5:9" x14ac:dyDescent="0.25">
      <c r="E692" s="16"/>
      <c r="F692" s="16"/>
      <c r="H692" t="s">
        <v>15</v>
      </c>
      <c r="I692">
        <v>0</v>
      </c>
    </row>
    <row r="693" spans="5:9" x14ac:dyDescent="0.25">
      <c r="E693" s="16"/>
      <c r="F693" s="16"/>
      <c r="H693" t="s">
        <v>15</v>
      </c>
      <c r="I693">
        <v>0</v>
      </c>
    </row>
    <row r="694" spans="5:9" x14ac:dyDescent="0.25">
      <c r="E694" s="16"/>
      <c r="F694" s="16"/>
      <c r="H694" t="s">
        <v>15</v>
      </c>
      <c r="I694">
        <v>0</v>
      </c>
    </row>
    <row r="695" spans="5:9" x14ac:dyDescent="0.25">
      <c r="E695" s="16"/>
      <c r="F695" s="16"/>
      <c r="H695" t="s">
        <v>15</v>
      </c>
      <c r="I695">
        <v>0</v>
      </c>
    </row>
    <row r="696" spans="5:9" x14ac:dyDescent="0.25">
      <c r="E696" s="16"/>
      <c r="F696" s="16"/>
      <c r="H696" t="s">
        <v>15</v>
      </c>
      <c r="I696">
        <v>0</v>
      </c>
    </row>
    <row r="697" spans="5:9" x14ac:dyDescent="0.25">
      <c r="E697" s="16"/>
      <c r="F697" s="16"/>
      <c r="H697" t="s">
        <v>15</v>
      </c>
      <c r="I697">
        <v>0</v>
      </c>
    </row>
    <row r="698" spans="5:9" x14ac:dyDescent="0.25">
      <c r="E698" s="16"/>
      <c r="F698" s="16"/>
      <c r="H698" t="s">
        <v>15</v>
      </c>
      <c r="I698">
        <v>0</v>
      </c>
    </row>
    <row r="699" spans="5:9" x14ac:dyDescent="0.25">
      <c r="E699" s="16"/>
      <c r="F699" s="16"/>
      <c r="H699" t="s">
        <v>15</v>
      </c>
      <c r="I699">
        <v>0</v>
      </c>
    </row>
    <row r="700" spans="5:9" x14ac:dyDescent="0.25">
      <c r="E700" s="16"/>
      <c r="F700" s="16"/>
      <c r="H700" t="s">
        <v>15</v>
      </c>
      <c r="I700">
        <v>0</v>
      </c>
    </row>
    <row r="701" spans="5:9" x14ac:dyDescent="0.25">
      <c r="E701" s="16"/>
      <c r="F701" s="16"/>
      <c r="H701" t="s">
        <v>15</v>
      </c>
      <c r="I701">
        <v>0</v>
      </c>
    </row>
    <row r="702" spans="5:9" x14ac:dyDescent="0.25">
      <c r="E702" s="16"/>
      <c r="F702" s="16"/>
      <c r="H702" t="s">
        <v>15</v>
      </c>
      <c r="I702">
        <v>0</v>
      </c>
    </row>
    <row r="703" spans="5:9" x14ac:dyDescent="0.25">
      <c r="E703" s="16"/>
      <c r="F703" s="16"/>
      <c r="H703" t="s">
        <v>15</v>
      </c>
      <c r="I703">
        <v>0</v>
      </c>
    </row>
    <row r="704" spans="5:9" x14ac:dyDescent="0.25">
      <c r="E704" s="16"/>
      <c r="F704" s="16"/>
      <c r="H704" t="s">
        <v>15</v>
      </c>
      <c r="I704">
        <v>0</v>
      </c>
    </row>
    <row r="705" spans="5:9" x14ac:dyDescent="0.25">
      <c r="E705" s="16"/>
      <c r="F705" s="16"/>
      <c r="H705" t="s">
        <v>15</v>
      </c>
      <c r="I705">
        <v>0</v>
      </c>
    </row>
    <row r="706" spans="5:9" x14ac:dyDescent="0.25">
      <c r="E706" s="16"/>
      <c r="F706" s="16"/>
      <c r="H706" t="s">
        <v>15</v>
      </c>
      <c r="I706">
        <v>0</v>
      </c>
    </row>
    <row r="707" spans="5:9" x14ac:dyDescent="0.25">
      <c r="E707" s="16"/>
      <c r="F707" s="16"/>
      <c r="H707" t="s">
        <v>15</v>
      </c>
      <c r="I707">
        <v>0</v>
      </c>
    </row>
    <row r="708" spans="5:9" x14ac:dyDescent="0.25">
      <c r="E708" s="16"/>
      <c r="F708" s="16"/>
      <c r="H708" t="s">
        <v>15</v>
      </c>
      <c r="I708">
        <v>0</v>
      </c>
    </row>
    <row r="709" spans="5:9" x14ac:dyDescent="0.25">
      <c r="E709" s="16"/>
      <c r="F709" s="16"/>
      <c r="H709" t="s">
        <v>15</v>
      </c>
      <c r="I709">
        <v>0</v>
      </c>
    </row>
    <row r="710" spans="5:9" x14ac:dyDescent="0.25">
      <c r="E710" s="16"/>
      <c r="F710" s="16"/>
      <c r="H710" t="s">
        <v>15</v>
      </c>
      <c r="I710">
        <v>0</v>
      </c>
    </row>
    <row r="711" spans="5:9" x14ac:dyDescent="0.25">
      <c r="E711" s="16"/>
      <c r="F711" s="16"/>
      <c r="H711" t="s">
        <v>15</v>
      </c>
      <c r="I711">
        <v>0</v>
      </c>
    </row>
    <row r="712" spans="5:9" x14ac:dyDescent="0.25">
      <c r="E712" s="16"/>
      <c r="F712" s="16"/>
      <c r="H712" t="s">
        <v>15</v>
      </c>
      <c r="I712">
        <v>0</v>
      </c>
    </row>
    <row r="713" spans="5:9" x14ac:dyDescent="0.25">
      <c r="E713" s="16"/>
      <c r="F713" s="16"/>
      <c r="H713" t="s">
        <v>15</v>
      </c>
      <c r="I713">
        <v>0</v>
      </c>
    </row>
    <row r="714" spans="5:9" x14ac:dyDescent="0.25">
      <c r="E714" s="16"/>
      <c r="F714" s="16"/>
      <c r="H714" t="s">
        <v>15</v>
      </c>
      <c r="I714">
        <v>0</v>
      </c>
    </row>
    <row r="715" spans="5:9" x14ac:dyDescent="0.25">
      <c r="E715" s="16"/>
      <c r="F715" s="16"/>
      <c r="H715" t="s">
        <v>15</v>
      </c>
      <c r="I715">
        <v>0</v>
      </c>
    </row>
    <row r="716" spans="5:9" x14ac:dyDescent="0.25">
      <c r="E716" s="16"/>
      <c r="F716" s="16"/>
      <c r="H716" t="s">
        <v>15</v>
      </c>
      <c r="I716">
        <v>0</v>
      </c>
    </row>
    <row r="717" spans="5:9" x14ac:dyDescent="0.25">
      <c r="E717" s="16"/>
      <c r="F717" s="16"/>
      <c r="H717" t="s">
        <v>15</v>
      </c>
      <c r="I717">
        <v>0</v>
      </c>
    </row>
    <row r="718" spans="5:9" x14ac:dyDescent="0.25">
      <c r="E718" s="16"/>
      <c r="F718" s="16"/>
      <c r="H718" t="s">
        <v>15</v>
      </c>
      <c r="I718">
        <v>0</v>
      </c>
    </row>
    <row r="719" spans="5:9" x14ac:dyDescent="0.25">
      <c r="E719" s="16"/>
      <c r="F719" s="16"/>
      <c r="H719" t="s">
        <v>15</v>
      </c>
      <c r="I719">
        <v>0</v>
      </c>
    </row>
    <row r="720" spans="5:9" x14ac:dyDescent="0.25">
      <c r="E720" s="16"/>
      <c r="F720" s="16"/>
      <c r="H720" t="s">
        <v>15</v>
      </c>
      <c r="I720">
        <v>0</v>
      </c>
    </row>
    <row r="721" spans="5:9" x14ac:dyDescent="0.25">
      <c r="E721" s="16"/>
      <c r="F721" s="16"/>
      <c r="H721" t="s">
        <v>15</v>
      </c>
      <c r="I721">
        <v>0</v>
      </c>
    </row>
    <row r="722" spans="5:9" x14ac:dyDescent="0.25">
      <c r="E722" s="16"/>
      <c r="F722" s="16"/>
      <c r="H722" t="s">
        <v>15</v>
      </c>
      <c r="I722">
        <v>0</v>
      </c>
    </row>
    <row r="723" spans="5:9" x14ac:dyDescent="0.25">
      <c r="E723" s="16"/>
      <c r="F723" s="16"/>
      <c r="H723" t="s">
        <v>15</v>
      </c>
      <c r="I723">
        <v>0</v>
      </c>
    </row>
    <row r="724" spans="5:9" x14ac:dyDescent="0.25">
      <c r="E724" s="16"/>
      <c r="F724" s="16"/>
      <c r="H724" t="s">
        <v>15</v>
      </c>
      <c r="I724">
        <v>0</v>
      </c>
    </row>
    <row r="725" spans="5:9" x14ac:dyDescent="0.25">
      <c r="E725" s="16"/>
      <c r="F725" s="16"/>
      <c r="H725" t="s">
        <v>15</v>
      </c>
      <c r="I725">
        <v>0</v>
      </c>
    </row>
    <row r="726" spans="5:9" x14ac:dyDescent="0.25">
      <c r="E726" s="16"/>
      <c r="F726" s="16"/>
      <c r="H726" t="s">
        <v>15</v>
      </c>
      <c r="I726">
        <v>0</v>
      </c>
    </row>
    <row r="727" spans="5:9" x14ac:dyDescent="0.25">
      <c r="E727" s="16"/>
      <c r="F727" s="16"/>
      <c r="H727" t="s">
        <v>15</v>
      </c>
      <c r="I727">
        <v>0</v>
      </c>
    </row>
    <row r="728" spans="5:9" x14ac:dyDescent="0.25">
      <c r="E728" s="16"/>
      <c r="F728" s="16"/>
      <c r="H728" t="s">
        <v>15</v>
      </c>
      <c r="I728">
        <v>0</v>
      </c>
    </row>
    <row r="729" spans="5:9" x14ac:dyDescent="0.25">
      <c r="E729" s="16"/>
      <c r="F729" s="16"/>
      <c r="H729" t="s">
        <v>15</v>
      </c>
      <c r="I729">
        <v>0</v>
      </c>
    </row>
    <row r="730" spans="5:9" x14ac:dyDescent="0.25">
      <c r="E730" s="16"/>
      <c r="F730" s="16"/>
      <c r="H730" t="s">
        <v>15</v>
      </c>
      <c r="I730">
        <v>0</v>
      </c>
    </row>
    <row r="731" spans="5:9" x14ac:dyDescent="0.25">
      <c r="E731" s="16"/>
      <c r="F731" s="16"/>
      <c r="H731" t="s">
        <v>15</v>
      </c>
      <c r="I731">
        <v>0</v>
      </c>
    </row>
    <row r="732" spans="5:9" x14ac:dyDescent="0.25">
      <c r="E732" s="16"/>
      <c r="F732" s="16"/>
      <c r="H732" t="s">
        <v>15</v>
      </c>
      <c r="I732">
        <v>0</v>
      </c>
    </row>
    <row r="733" spans="5:9" x14ac:dyDescent="0.25">
      <c r="E733" s="16"/>
      <c r="F733" s="16"/>
      <c r="H733" t="s">
        <v>15</v>
      </c>
      <c r="I733">
        <v>0</v>
      </c>
    </row>
    <row r="734" spans="5:9" x14ac:dyDescent="0.25">
      <c r="E734" s="16"/>
      <c r="F734" s="16"/>
      <c r="H734" t="s">
        <v>15</v>
      </c>
      <c r="I734">
        <v>0</v>
      </c>
    </row>
    <row r="735" spans="5:9" x14ac:dyDescent="0.25">
      <c r="E735" s="16"/>
      <c r="F735" s="16"/>
      <c r="H735" t="s">
        <v>15</v>
      </c>
      <c r="I735">
        <v>0</v>
      </c>
    </row>
    <row r="736" spans="5:9" x14ac:dyDescent="0.25">
      <c r="E736" s="16"/>
      <c r="F736" s="16"/>
      <c r="H736" t="s">
        <v>15</v>
      </c>
      <c r="I736">
        <v>0</v>
      </c>
    </row>
    <row r="737" spans="5:9" x14ac:dyDescent="0.25">
      <c r="E737" s="16"/>
      <c r="F737" s="16"/>
      <c r="H737" t="s">
        <v>15</v>
      </c>
      <c r="I737">
        <v>0</v>
      </c>
    </row>
    <row r="738" spans="5:9" x14ac:dyDescent="0.25">
      <c r="E738" s="16"/>
      <c r="F738" s="16"/>
      <c r="H738" t="s">
        <v>15</v>
      </c>
      <c r="I738">
        <v>0</v>
      </c>
    </row>
    <row r="739" spans="5:9" x14ac:dyDescent="0.25">
      <c r="E739" s="16"/>
      <c r="F739" s="16"/>
      <c r="H739" t="s">
        <v>15</v>
      </c>
      <c r="I739">
        <v>0</v>
      </c>
    </row>
    <row r="740" spans="5:9" x14ac:dyDescent="0.25">
      <c r="E740" s="16"/>
      <c r="F740" s="16"/>
      <c r="H740" t="s">
        <v>15</v>
      </c>
      <c r="I740">
        <v>0</v>
      </c>
    </row>
    <row r="741" spans="5:9" x14ac:dyDescent="0.25">
      <c r="E741" s="16"/>
      <c r="F741" s="16"/>
      <c r="H741" t="s">
        <v>15</v>
      </c>
      <c r="I741">
        <v>0</v>
      </c>
    </row>
    <row r="742" spans="5:9" x14ac:dyDescent="0.25">
      <c r="E742" s="16"/>
      <c r="F742" s="16"/>
      <c r="H742" t="s">
        <v>15</v>
      </c>
      <c r="I742">
        <v>0</v>
      </c>
    </row>
    <row r="743" spans="5:9" x14ac:dyDescent="0.25">
      <c r="E743" s="16"/>
      <c r="F743" s="16"/>
      <c r="H743" t="s">
        <v>15</v>
      </c>
      <c r="I743">
        <v>0</v>
      </c>
    </row>
    <row r="744" spans="5:9" x14ac:dyDescent="0.25">
      <c r="E744" s="16"/>
      <c r="F744" s="16"/>
      <c r="H744" t="s">
        <v>15</v>
      </c>
      <c r="I744">
        <v>0</v>
      </c>
    </row>
    <row r="745" spans="5:9" x14ac:dyDescent="0.25">
      <c r="E745" s="16"/>
      <c r="F745" s="16"/>
      <c r="H745" t="s">
        <v>15</v>
      </c>
      <c r="I745">
        <v>0</v>
      </c>
    </row>
    <row r="746" spans="5:9" x14ac:dyDescent="0.25">
      <c r="E746" s="16"/>
      <c r="F746" s="16"/>
      <c r="H746" t="s">
        <v>15</v>
      </c>
      <c r="I746">
        <v>0</v>
      </c>
    </row>
    <row r="747" spans="5:9" x14ac:dyDescent="0.25">
      <c r="E747" s="16"/>
      <c r="F747" s="16"/>
      <c r="H747" t="s">
        <v>15</v>
      </c>
      <c r="I747">
        <v>0</v>
      </c>
    </row>
    <row r="748" spans="5:9" x14ac:dyDescent="0.25">
      <c r="E748" s="16"/>
      <c r="F748" s="16"/>
      <c r="H748" t="s">
        <v>15</v>
      </c>
      <c r="I748">
        <v>0</v>
      </c>
    </row>
    <row r="749" spans="5:9" x14ac:dyDescent="0.25">
      <c r="E749" s="16"/>
      <c r="F749" s="16"/>
      <c r="H749" t="s">
        <v>15</v>
      </c>
      <c r="I749">
        <v>0</v>
      </c>
    </row>
    <row r="750" spans="5:9" x14ac:dyDescent="0.25">
      <c r="E750" s="16"/>
      <c r="F750" s="16"/>
      <c r="H750" t="s">
        <v>15</v>
      </c>
      <c r="I750">
        <v>0</v>
      </c>
    </row>
    <row r="751" spans="5:9" x14ac:dyDescent="0.25">
      <c r="E751" s="16"/>
      <c r="F751" s="16"/>
      <c r="H751" t="s">
        <v>15</v>
      </c>
      <c r="I751">
        <v>0</v>
      </c>
    </row>
    <row r="752" spans="5:9" x14ac:dyDescent="0.25">
      <c r="E752" s="16"/>
      <c r="F752" s="16"/>
      <c r="H752" t="s">
        <v>15</v>
      </c>
      <c r="I752">
        <v>0</v>
      </c>
    </row>
    <row r="753" spans="5:9" x14ac:dyDescent="0.25">
      <c r="E753" s="16"/>
      <c r="F753" s="16"/>
      <c r="H753" t="s">
        <v>15</v>
      </c>
      <c r="I753">
        <v>0</v>
      </c>
    </row>
    <row r="754" spans="5:9" x14ac:dyDescent="0.25">
      <c r="E754" s="16"/>
      <c r="F754" s="16"/>
      <c r="H754" t="s">
        <v>15</v>
      </c>
      <c r="I754">
        <v>0</v>
      </c>
    </row>
    <row r="755" spans="5:9" x14ac:dyDescent="0.25">
      <c r="E755" s="16"/>
      <c r="F755" s="16"/>
      <c r="H755" t="s">
        <v>15</v>
      </c>
      <c r="I755">
        <v>0</v>
      </c>
    </row>
    <row r="756" spans="5:9" x14ac:dyDescent="0.25">
      <c r="E756" s="16"/>
      <c r="F756" s="16"/>
      <c r="H756" t="s">
        <v>15</v>
      </c>
      <c r="I756">
        <v>0</v>
      </c>
    </row>
    <row r="757" spans="5:9" x14ac:dyDescent="0.25">
      <c r="E757" s="16"/>
      <c r="F757" s="16"/>
      <c r="H757" t="s">
        <v>15</v>
      </c>
      <c r="I757">
        <v>0</v>
      </c>
    </row>
    <row r="758" spans="5:9" x14ac:dyDescent="0.25">
      <c r="E758" s="16"/>
      <c r="F758" s="16"/>
      <c r="H758" t="s">
        <v>15</v>
      </c>
      <c r="I758">
        <v>0</v>
      </c>
    </row>
    <row r="759" spans="5:9" x14ac:dyDescent="0.25">
      <c r="E759" s="16"/>
      <c r="F759" s="16"/>
      <c r="H759" t="s">
        <v>15</v>
      </c>
      <c r="I759">
        <v>0</v>
      </c>
    </row>
    <row r="760" spans="5:9" x14ac:dyDescent="0.25">
      <c r="E760" s="16"/>
      <c r="F760" s="16"/>
      <c r="H760" t="s">
        <v>15</v>
      </c>
      <c r="I760">
        <v>0</v>
      </c>
    </row>
    <row r="761" spans="5:9" x14ac:dyDescent="0.25">
      <c r="E761" s="16"/>
      <c r="F761" s="16"/>
      <c r="H761" t="s">
        <v>15</v>
      </c>
      <c r="I761">
        <v>0</v>
      </c>
    </row>
    <row r="762" spans="5:9" x14ac:dyDescent="0.25">
      <c r="E762" s="16"/>
      <c r="F762" s="16"/>
      <c r="H762" t="s">
        <v>15</v>
      </c>
      <c r="I762">
        <v>0</v>
      </c>
    </row>
    <row r="763" spans="5:9" x14ac:dyDescent="0.25">
      <c r="E763" s="16"/>
      <c r="F763" s="16"/>
      <c r="H763" t="s">
        <v>15</v>
      </c>
      <c r="I763">
        <v>0</v>
      </c>
    </row>
    <row r="764" spans="5:9" x14ac:dyDescent="0.25">
      <c r="E764" s="16"/>
      <c r="F764" s="16"/>
      <c r="H764" t="s">
        <v>15</v>
      </c>
      <c r="I764">
        <v>0</v>
      </c>
    </row>
    <row r="765" spans="5:9" x14ac:dyDescent="0.25">
      <c r="E765" s="16"/>
      <c r="F765" s="16"/>
      <c r="H765" t="s">
        <v>15</v>
      </c>
      <c r="I765">
        <v>0</v>
      </c>
    </row>
    <row r="766" spans="5:9" x14ac:dyDescent="0.25">
      <c r="E766" s="16"/>
      <c r="F766" s="16"/>
      <c r="H766" t="s">
        <v>15</v>
      </c>
      <c r="I766">
        <v>0</v>
      </c>
    </row>
    <row r="767" spans="5:9" x14ac:dyDescent="0.25">
      <c r="E767" s="16"/>
      <c r="F767" s="16"/>
      <c r="H767" t="s">
        <v>15</v>
      </c>
      <c r="I767">
        <v>0</v>
      </c>
    </row>
    <row r="768" spans="5:9" x14ac:dyDescent="0.25">
      <c r="E768" s="16"/>
      <c r="F768" s="16"/>
      <c r="H768" t="s">
        <v>15</v>
      </c>
      <c r="I768">
        <v>0</v>
      </c>
    </row>
    <row r="769" spans="5:9" x14ac:dyDescent="0.25">
      <c r="E769" s="16"/>
      <c r="F769" s="16"/>
      <c r="H769" t="s">
        <v>15</v>
      </c>
      <c r="I769">
        <v>0</v>
      </c>
    </row>
    <row r="770" spans="5:9" x14ac:dyDescent="0.25">
      <c r="E770" s="16"/>
      <c r="F770" s="16"/>
      <c r="H770" t="s">
        <v>15</v>
      </c>
      <c r="I770">
        <v>0</v>
      </c>
    </row>
    <row r="771" spans="5:9" x14ac:dyDescent="0.25">
      <c r="E771" s="16"/>
      <c r="F771" s="16"/>
      <c r="H771" t="s">
        <v>15</v>
      </c>
      <c r="I771">
        <v>0</v>
      </c>
    </row>
    <row r="772" spans="5:9" x14ac:dyDescent="0.25">
      <c r="E772" s="16"/>
      <c r="F772" s="16"/>
      <c r="H772" t="s">
        <v>15</v>
      </c>
      <c r="I772">
        <v>0</v>
      </c>
    </row>
    <row r="773" spans="5:9" x14ac:dyDescent="0.25">
      <c r="E773" s="16"/>
      <c r="F773" s="16"/>
      <c r="H773" t="s">
        <v>15</v>
      </c>
      <c r="I773">
        <v>0</v>
      </c>
    </row>
    <row r="774" spans="5:9" x14ac:dyDescent="0.25">
      <c r="E774" s="16"/>
      <c r="F774" s="16"/>
      <c r="H774" t="s">
        <v>15</v>
      </c>
      <c r="I774">
        <v>0</v>
      </c>
    </row>
    <row r="775" spans="5:9" x14ac:dyDescent="0.25">
      <c r="E775" s="16"/>
      <c r="F775" s="16"/>
      <c r="H775" t="s">
        <v>15</v>
      </c>
      <c r="I775">
        <v>0</v>
      </c>
    </row>
    <row r="776" spans="5:9" x14ac:dyDescent="0.25">
      <c r="E776" s="16"/>
      <c r="F776" s="16"/>
      <c r="H776" t="s">
        <v>15</v>
      </c>
      <c r="I776">
        <v>0</v>
      </c>
    </row>
    <row r="777" spans="5:9" x14ac:dyDescent="0.25">
      <c r="E777" s="16"/>
      <c r="F777" s="16"/>
      <c r="H777" t="s">
        <v>15</v>
      </c>
      <c r="I777">
        <v>0</v>
      </c>
    </row>
    <row r="778" spans="5:9" x14ac:dyDescent="0.25">
      <c r="E778" s="16"/>
      <c r="F778" s="16"/>
      <c r="H778" t="s">
        <v>15</v>
      </c>
      <c r="I778">
        <v>0</v>
      </c>
    </row>
    <row r="779" spans="5:9" x14ac:dyDescent="0.25">
      <c r="E779" s="16"/>
      <c r="F779" s="16"/>
      <c r="H779" t="s">
        <v>15</v>
      </c>
      <c r="I779">
        <v>0</v>
      </c>
    </row>
    <row r="780" spans="5:9" x14ac:dyDescent="0.25">
      <c r="E780" s="16"/>
      <c r="F780" s="16"/>
      <c r="H780" t="s">
        <v>15</v>
      </c>
      <c r="I780">
        <v>0</v>
      </c>
    </row>
    <row r="781" spans="5:9" x14ac:dyDescent="0.25">
      <c r="E781" s="16"/>
      <c r="F781" s="16"/>
      <c r="H781" t="s">
        <v>15</v>
      </c>
      <c r="I781">
        <v>0</v>
      </c>
    </row>
    <row r="782" spans="5:9" x14ac:dyDescent="0.25">
      <c r="E782" s="16"/>
      <c r="F782" s="16"/>
      <c r="H782" t="s">
        <v>15</v>
      </c>
      <c r="I782">
        <v>0</v>
      </c>
    </row>
    <row r="783" spans="5:9" x14ac:dyDescent="0.25">
      <c r="E783" s="16"/>
      <c r="F783" s="16"/>
      <c r="H783" t="s">
        <v>15</v>
      </c>
      <c r="I783">
        <v>0</v>
      </c>
    </row>
    <row r="784" spans="5:9" x14ac:dyDescent="0.25">
      <c r="E784" s="16"/>
      <c r="F784" s="16"/>
      <c r="H784" t="s">
        <v>15</v>
      </c>
      <c r="I784">
        <v>0</v>
      </c>
    </row>
    <row r="785" spans="5:9" x14ac:dyDescent="0.25">
      <c r="E785" s="16"/>
      <c r="F785" s="16"/>
      <c r="H785" t="s">
        <v>15</v>
      </c>
      <c r="I785">
        <v>0</v>
      </c>
    </row>
    <row r="786" spans="5:9" x14ac:dyDescent="0.25">
      <c r="E786" s="16"/>
      <c r="F786" s="16"/>
      <c r="H786" t="s">
        <v>15</v>
      </c>
      <c r="I786">
        <v>0</v>
      </c>
    </row>
    <row r="787" spans="5:9" x14ac:dyDescent="0.25">
      <c r="E787" s="16"/>
      <c r="F787" s="16"/>
      <c r="H787" t="s">
        <v>15</v>
      </c>
      <c r="I787">
        <v>0</v>
      </c>
    </row>
    <row r="788" spans="5:9" x14ac:dyDescent="0.25">
      <c r="E788" s="16"/>
      <c r="F788" s="16"/>
      <c r="H788" t="s">
        <v>15</v>
      </c>
      <c r="I788">
        <v>0</v>
      </c>
    </row>
    <row r="789" spans="5:9" x14ac:dyDescent="0.25">
      <c r="E789" s="16"/>
      <c r="F789" s="16"/>
      <c r="H789" t="s">
        <v>15</v>
      </c>
      <c r="I789">
        <v>0</v>
      </c>
    </row>
    <row r="790" spans="5:9" x14ac:dyDescent="0.25">
      <c r="E790" s="16"/>
      <c r="F790" s="16"/>
      <c r="H790" t="s">
        <v>15</v>
      </c>
      <c r="I790">
        <v>0</v>
      </c>
    </row>
    <row r="791" spans="5:9" x14ac:dyDescent="0.25">
      <c r="E791" s="16"/>
      <c r="F791" s="16"/>
      <c r="H791" t="s">
        <v>15</v>
      </c>
      <c r="I791">
        <v>0</v>
      </c>
    </row>
    <row r="792" spans="5:9" x14ac:dyDescent="0.25">
      <c r="E792" s="16"/>
      <c r="F792" s="16"/>
      <c r="H792" t="s">
        <v>15</v>
      </c>
      <c r="I792">
        <v>0</v>
      </c>
    </row>
    <row r="793" spans="5:9" x14ac:dyDescent="0.25">
      <c r="E793" s="16"/>
      <c r="F793" s="16"/>
      <c r="H793" t="s">
        <v>15</v>
      </c>
      <c r="I793">
        <v>0</v>
      </c>
    </row>
    <row r="794" spans="5:9" x14ac:dyDescent="0.25">
      <c r="E794" s="16"/>
      <c r="F794" s="16"/>
      <c r="H794" t="s">
        <v>15</v>
      </c>
      <c r="I794">
        <v>0</v>
      </c>
    </row>
    <row r="795" spans="5:9" x14ac:dyDescent="0.25">
      <c r="E795" s="16"/>
      <c r="F795" s="16"/>
      <c r="H795" t="s">
        <v>15</v>
      </c>
      <c r="I795">
        <v>0</v>
      </c>
    </row>
    <row r="796" spans="5:9" x14ac:dyDescent="0.25">
      <c r="E796" s="16"/>
      <c r="F796" s="16"/>
      <c r="H796" t="s">
        <v>15</v>
      </c>
      <c r="I796">
        <v>0</v>
      </c>
    </row>
    <row r="797" spans="5:9" x14ac:dyDescent="0.25">
      <c r="E797" s="16"/>
      <c r="F797" s="16"/>
      <c r="H797" t="s">
        <v>15</v>
      </c>
      <c r="I797">
        <v>0</v>
      </c>
    </row>
    <row r="798" spans="5:9" x14ac:dyDescent="0.25">
      <c r="E798" s="16"/>
      <c r="F798" s="16"/>
      <c r="H798" t="s">
        <v>15</v>
      </c>
      <c r="I798">
        <v>0</v>
      </c>
    </row>
    <row r="799" spans="5:9" x14ac:dyDescent="0.25">
      <c r="E799" s="16"/>
      <c r="F799" s="16"/>
      <c r="H799" t="s">
        <v>15</v>
      </c>
      <c r="I799">
        <v>0</v>
      </c>
    </row>
    <row r="800" spans="5:9" x14ac:dyDescent="0.25">
      <c r="E800" s="16"/>
      <c r="F800" s="16"/>
      <c r="H800" t="s">
        <v>15</v>
      </c>
      <c r="I800">
        <v>0</v>
      </c>
    </row>
    <row r="801" spans="5:9" x14ac:dyDescent="0.25">
      <c r="E801" s="16"/>
      <c r="F801" s="16"/>
      <c r="H801" t="s">
        <v>15</v>
      </c>
      <c r="I801">
        <v>0</v>
      </c>
    </row>
    <row r="802" spans="5:9" x14ac:dyDescent="0.25">
      <c r="E802" s="16"/>
      <c r="F802" s="16"/>
      <c r="H802" t="s">
        <v>15</v>
      </c>
      <c r="I802">
        <v>0</v>
      </c>
    </row>
    <row r="803" spans="5:9" x14ac:dyDescent="0.25">
      <c r="E803" s="16"/>
      <c r="F803" s="16"/>
      <c r="H803" t="s">
        <v>15</v>
      </c>
      <c r="I803">
        <v>0</v>
      </c>
    </row>
    <row r="804" spans="5:9" x14ac:dyDescent="0.25">
      <c r="E804" s="16"/>
      <c r="F804" s="16"/>
      <c r="H804" t="s">
        <v>15</v>
      </c>
      <c r="I804">
        <v>0</v>
      </c>
    </row>
    <row r="805" spans="5:9" x14ac:dyDescent="0.25">
      <c r="E805" s="16"/>
      <c r="F805" s="16"/>
      <c r="H805" t="s">
        <v>15</v>
      </c>
      <c r="I805">
        <v>0</v>
      </c>
    </row>
    <row r="806" spans="5:9" x14ac:dyDescent="0.25">
      <c r="E806" s="16"/>
      <c r="F806" s="16"/>
      <c r="H806" t="s">
        <v>15</v>
      </c>
      <c r="I806">
        <v>0</v>
      </c>
    </row>
    <row r="807" spans="5:9" x14ac:dyDescent="0.25">
      <c r="E807" s="16"/>
      <c r="F807" s="16"/>
      <c r="H807" t="s">
        <v>15</v>
      </c>
      <c r="I807">
        <v>0</v>
      </c>
    </row>
    <row r="808" spans="5:9" x14ac:dyDescent="0.25">
      <c r="E808" s="16"/>
      <c r="F808" s="16"/>
      <c r="H808" t="s">
        <v>15</v>
      </c>
      <c r="I808">
        <v>0</v>
      </c>
    </row>
    <row r="809" spans="5:9" x14ac:dyDescent="0.25">
      <c r="E809" s="16"/>
      <c r="F809" s="16"/>
      <c r="H809" t="s">
        <v>15</v>
      </c>
      <c r="I809">
        <v>0</v>
      </c>
    </row>
    <row r="810" spans="5:9" x14ac:dyDescent="0.25">
      <c r="E810" s="16"/>
      <c r="F810" s="16"/>
      <c r="H810" t="s">
        <v>15</v>
      </c>
      <c r="I810">
        <v>0</v>
      </c>
    </row>
    <row r="811" spans="5:9" x14ac:dyDescent="0.25">
      <c r="E811" s="16"/>
      <c r="F811" s="16"/>
      <c r="H811" t="s">
        <v>15</v>
      </c>
      <c r="I811">
        <v>0</v>
      </c>
    </row>
    <row r="812" spans="5:9" x14ac:dyDescent="0.25">
      <c r="E812" s="16"/>
      <c r="F812" s="16"/>
      <c r="H812" t="s">
        <v>15</v>
      </c>
      <c r="I812">
        <v>0</v>
      </c>
    </row>
    <row r="813" spans="5:9" x14ac:dyDescent="0.25">
      <c r="E813" s="16"/>
      <c r="F813" s="16"/>
      <c r="H813" t="s">
        <v>15</v>
      </c>
      <c r="I813">
        <v>0</v>
      </c>
    </row>
    <row r="814" spans="5:9" x14ac:dyDescent="0.25">
      <c r="E814" s="16"/>
      <c r="F814" s="16"/>
      <c r="H814" t="s">
        <v>15</v>
      </c>
      <c r="I814">
        <v>0</v>
      </c>
    </row>
    <row r="815" spans="5:9" x14ac:dyDescent="0.25">
      <c r="E815" s="16"/>
      <c r="F815" s="16"/>
      <c r="H815" t="s">
        <v>15</v>
      </c>
      <c r="I815">
        <v>0</v>
      </c>
    </row>
    <row r="816" spans="5:9" x14ac:dyDescent="0.25">
      <c r="E816" s="16"/>
      <c r="F816" s="16"/>
      <c r="H816" t="s">
        <v>15</v>
      </c>
      <c r="I816">
        <v>0</v>
      </c>
    </row>
    <row r="817" spans="5:9" x14ac:dyDescent="0.25">
      <c r="E817" s="16"/>
      <c r="F817" s="16"/>
      <c r="H817" t="s">
        <v>15</v>
      </c>
      <c r="I817">
        <v>0</v>
      </c>
    </row>
    <row r="818" spans="5:9" x14ac:dyDescent="0.25">
      <c r="E818" s="16"/>
      <c r="F818" s="16"/>
      <c r="H818" t="s">
        <v>15</v>
      </c>
      <c r="I818">
        <v>0</v>
      </c>
    </row>
    <row r="819" spans="5:9" x14ac:dyDescent="0.25">
      <c r="E819" s="16"/>
      <c r="F819" s="16"/>
      <c r="H819" t="s">
        <v>15</v>
      </c>
      <c r="I819">
        <v>0</v>
      </c>
    </row>
    <row r="820" spans="5:9" x14ac:dyDescent="0.25">
      <c r="E820" s="16"/>
      <c r="F820" s="16"/>
      <c r="H820" t="s">
        <v>15</v>
      </c>
      <c r="I820">
        <v>0</v>
      </c>
    </row>
    <row r="821" spans="5:9" x14ac:dyDescent="0.25">
      <c r="E821" s="16"/>
      <c r="F821" s="16"/>
      <c r="H821" t="s">
        <v>15</v>
      </c>
      <c r="I821">
        <v>0</v>
      </c>
    </row>
    <row r="822" spans="5:9" x14ac:dyDescent="0.25">
      <c r="E822" s="16"/>
      <c r="F822" s="16"/>
      <c r="H822" t="s">
        <v>15</v>
      </c>
      <c r="I822">
        <v>0</v>
      </c>
    </row>
    <row r="823" spans="5:9" x14ac:dyDescent="0.25">
      <c r="E823" s="16"/>
      <c r="F823" s="16"/>
      <c r="H823" t="s">
        <v>15</v>
      </c>
      <c r="I823">
        <v>0</v>
      </c>
    </row>
    <row r="824" spans="5:9" x14ac:dyDescent="0.25">
      <c r="E824" s="16"/>
      <c r="F824" s="16"/>
      <c r="H824" t="s">
        <v>15</v>
      </c>
      <c r="I824">
        <v>0</v>
      </c>
    </row>
    <row r="825" spans="5:9" x14ac:dyDescent="0.25">
      <c r="E825" s="16"/>
      <c r="F825" s="16"/>
      <c r="H825" t="s">
        <v>15</v>
      </c>
      <c r="I825">
        <v>0</v>
      </c>
    </row>
    <row r="826" spans="5:9" x14ac:dyDescent="0.25">
      <c r="E826" s="16"/>
      <c r="F826" s="16"/>
      <c r="H826" t="s">
        <v>15</v>
      </c>
      <c r="I826">
        <v>0</v>
      </c>
    </row>
    <row r="827" spans="5:9" x14ac:dyDescent="0.25">
      <c r="E827" s="16"/>
      <c r="F827" s="16"/>
      <c r="H827" t="s">
        <v>15</v>
      </c>
      <c r="I827">
        <v>0</v>
      </c>
    </row>
    <row r="828" spans="5:9" x14ac:dyDescent="0.25">
      <c r="E828" s="16"/>
      <c r="F828" s="16"/>
      <c r="H828" t="s">
        <v>15</v>
      </c>
      <c r="I828">
        <v>0</v>
      </c>
    </row>
    <row r="829" spans="5:9" x14ac:dyDescent="0.25">
      <c r="E829" s="16"/>
      <c r="F829" s="16"/>
      <c r="H829" t="s">
        <v>15</v>
      </c>
      <c r="I829">
        <v>0</v>
      </c>
    </row>
    <row r="830" spans="5:9" x14ac:dyDescent="0.25">
      <c r="E830" s="16"/>
      <c r="F830" s="16"/>
      <c r="H830" t="s">
        <v>15</v>
      </c>
      <c r="I830">
        <v>0</v>
      </c>
    </row>
    <row r="831" spans="5:9" x14ac:dyDescent="0.25">
      <c r="E831" s="16"/>
      <c r="F831" s="16"/>
      <c r="H831" t="s">
        <v>15</v>
      </c>
      <c r="I831">
        <v>0</v>
      </c>
    </row>
    <row r="832" spans="5:9" x14ac:dyDescent="0.25">
      <c r="E832" s="16"/>
      <c r="F832" s="16"/>
      <c r="H832" t="s">
        <v>15</v>
      </c>
      <c r="I832">
        <v>0</v>
      </c>
    </row>
    <row r="833" spans="5:9" x14ac:dyDescent="0.25">
      <c r="E833" s="16"/>
      <c r="F833" s="16"/>
      <c r="H833" t="s">
        <v>15</v>
      </c>
      <c r="I833">
        <v>0</v>
      </c>
    </row>
    <row r="834" spans="5:9" x14ac:dyDescent="0.25">
      <c r="E834" s="16"/>
      <c r="F834" s="16"/>
      <c r="H834" t="s">
        <v>15</v>
      </c>
      <c r="I834">
        <v>0</v>
      </c>
    </row>
    <row r="835" spans="5:9" x14ac:dyDescent="0.25">
      <c r="E835" s="16"/>
      <c r="F835" s="16"/>
      <c r="H835" t="s">
        <v>15</v>
      </c>
      <c r="I835">
        <v>0</v>
      </c>
    </row>
    <row r="836" spans="5:9" x14ac:dyDescent="0.25">
      <c r="E836" s="16"/>
      <c r="F836" s="16"/>
      <c r="H836" t="s">
        <v>15</v>
      </c>
      <c r="I836">
        <v>0</v>
      </c>
    </row>
    <row r="837" spans="5:9" x14ac:dyDescent="0.25">
      <c r="E837" s="16"/>
      <c r="F837" s="16"/>
      <c r="H837" t="s">
        <v>15</v>
      </c>
      <c r="I837">
        <v>0</v>
      </c>
    </row>
    <row r="838" spans="5:9" x14ac:dyDescent="0.25">
      <c r="E838" s="16"/>
      <c r="F838" s="16"/>
      <c r="H838" t="s">
        <v>15</v>
      </c>
      <c r="I838">
        <v>0</v>
      </c>
    </row>
    <row r="839" spans="5:9" x14ac:dyDescent="0.25">
      <c r="E839" s="16"/>
      <c r="F839" s="16"/>
      <c r="H839" t="s">
        <v>15</v>
      </c>
      <c r="I839">
        <v>0</v>
      </c>
    </row>
    <row r="840" spans="5:9" x14ac:dyDescent="0.25">
      <c r="E840" s="16"/>
      <c r="F840" s="16"/>
      <c r="H840" t="s">
        <v>15</v>
      </c>
      <c r="I840">
        <v>0</v>
      </c>
    </row>
    <row r="841" spans="5:9" x14ac:dyDescent="0.25">
      <c r="E841" s="16"/>
      <c r="F841" s="16"/>
      <c r="H841" t="s">
        <v>15</v>
      </c>
      <c r="I841">
        <v>0</v>
      </c>
    </row>
    <row r="842" spans="5:9" x14ac:dyDescent="0.25">
      <c r="E842" s="16"/>
      <c r="F842" s="16"/>
      <c r="H842" t="s">
        <v>15</v>
      </c>
      <c r="I842">
        <v>0</v>
      </c>
    </row>
    <row r="843" spans="5:9" x14ac:dyDescent="0.25">
      <c r="E843" s="16"/>
      <c r="F843" s="16"/>
      <c r="H843" t="s">
        <v>15</v>
      </c>
      <c r="I843">
        <v>0</v>
      </c>
    </row>
    <row r="844" spans="5:9" x14ac:dyDescent="0.25">
      <c r="E844" s="16"/>
      <c r="F844" s="16"/>
      <c r="H844" t="s">
        <v>15</v>
      </c>
      <c r="I844">
        <v>0</v>
      </c>
    </row>
    <row r="845" spans="5:9" x14ac:dyDescent="0.25">
      <c r="E845" s="16"/>
      <c r="F845" s="16"/>
      <c r="H845" t="s">
        <v>15</v>
      </c>
      <c r="I845">
        <v>0</v>
      </c>
    </row>
    <row r="846" spans="5:9" x14ac:dyDescent="0.25">
      <c r="E846" s="16"/>
      <c r="F846" s="16"/>
      <c r="H846" t="s">
        <v>15</v>
      </c>
      <c r="I846">
        <v>0</v>
      </c>
    </row>
    <row r="847" spans="5:9" x14ac:dyDescent="0.25">
      <c r="E847" s="16"/>
      <c r="F847" s="16"/>
      <c r="H847" t="s">
        <v>15</v>
      </c>
      <c r="I847">
        <v>0</v>
      </c>
    </row>
    <row r="848" spans="5:9" x14ac:dyDescent="0.25">
      <c r="E848" s="16"/>
      <c r="F848" s="16"/>
      <c r="H848" t="s">
        <v>15</v>
      </c>
      <c r="I848">
        <v>0</v>
      </c>
    </row>
    <row r="849" spans="5:9" x14ac:dyDescent="0.25">
      <c r="E849" s="16"/>
      <c r="F849" s="16"/>
      <c r="H849" t="s">
        <v>15</v>
      </c>
      <c r="I849">
        <v>0</v>
      </c>
    </row>
    <row r="850" spans="5:9" x14ac:dyDescent="0.25">
      <c r="E850" s="16"/>
      <c r="F850" s="16"/>
      <c r="H850" t="s">
        <v>15</v>
      </c>
      <c r="I850">
        <v>0</v>
      </c>
    </row>
    <row r="851" spans="5:9" x14ac:dyDescent="0.25">
      <c r="E851" s="16"/>
      <c r="F851" s="16"/>
      <c r="H851" t="s">
        <v>15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workbookViewId="0">
      <pane ySplit="1" topLeftCell="A306" activePane="bottomLeft" state="frozen"/>
      <selection pane="bottomLeft" activeCell="H306" sqref="H306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8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8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 t="s">
        <v>866</v>
      </c>
      <c r="F868" s="4">
        <f t="shared" si="26"/>
        <v>867</v>
      </c>
      <c r="G868" s="2" t="s">
        <v>15</v>
      </c>
      <c r="H868" s="2">
        <v>8</v>
      </c>
      <c r="I868" s="2" t="s">
        <v>17</v>
      </c>
      <c r="J868" s="2" t="str">
        <f t="shared" si="25"/>
        <v>INSERT INTO municipio(id_municipio,nom_municipio,id_zona) VALUES(867,'Saravena',8);</v>
      </c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492"/>
  <sheetViews>
    <sheetView topLeftCell="B1" workbookViewId="0">
      <selection activeCell="E23" sqref="E23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bestFit="1" customWidth="1"/>
    <col min="9" max="9" width="6.5703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1.5703125" customWidth="1"/>
    <col min="15" max="15" width="12.42578125" customWidth="1"/>
    <col min="16" max="16" width="2.28515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793</v>
      </c>
    </row>
    <row r="2" spans="1:17" x14ac:dyDescent="0.25">
      <c r="B2" t="s">
        <v>878</v>
      </c>
      <c r="C2">
        <v>900345431</v>
      </c>
      <c r="D2" s="16" t="s">
        <v>15</v>
      </c>
      <c r="E2" s="30" t="s">
        <v>838</v>
      </c>
      <c r="F2" t="s">
        <v>15</v>
      </c>
      <c r="G2" t="s">
        <v>864</v>
      </c>
      <c r="H2" t="s">
        <v>15</v>
      </c>
      <c r="I2" t="s">
        <v>877</v>
      </c>
      <c r="J2" t="s">
        <v>15</v>
      </c>
      <c r="K2" t="s">
        <v>835</v>
      </c>
      <c r="L2" t="s">
        <v>15</v>
      </c>
      <c r="M2" s="17">
        <f ca="1">TODAY()</f>
        <v>42801</v>
      </c>
      <c r="N2" s="17" t="s">
        <v>15</v>
      </c>
      <c r="O2" s="17" t="s">
        <v>794</v>
      </c>
      <c r="P2" t="s">
        <v>17</v>
      </c>
      <c r="Q2" s="18" t="str">
        <f ca="1">_xlfn.CONCAT(B2,C2,D2,"'",E2,"'",F2,"'",G2,"'",H2,"'",I2,"'",J2,"'",K2,"'",L2,"'",TEXT(M2,"yyyy-mm-dd"),"'",N2,"'",O2,"'",P2)</f>
        <v>Insert into cliente(id_cliente,nom_cliente,tipo_cliente,tiporeg_cliente,division_cliente,freg_cliente,usureg_cliente) values (900345431,'AGROPAISA SAS','Distribuidor','R','Periferia','2017-03-07','dzambrano');</v>
      </c>
    </row>
    <row r="3" spans="1:17" x14ac:dyDescent="0.25">
      <c r="B3" t="s">
        <v>878</v>
      </c>
      <c r="C3">
        <v>91111513</v>
      </c>
      <c r="D3" s="16" t="s">
        <v>15</v>
      </c>
      <c r="E3" s="30" t="s">
        <v>839</v>
      </c>
      <c r="F3" t="s">
        <v>15</v>
      </c>
      <c r="G3" t="s">
        <v>864</v>
      </c>
      <c r="H3" t="s">
        <v>15</v>
      </c>
      <c r="I3" t="s">
        <v>877</v>
      </c>
      <c r="J3" t="s">
        <v>15</v>
      </c>
      <c r="K3" t="s">
        <v>835</v>
      </c>
      <c r="L3" t="s">
        <v>15</v>
      </c>
      <c r="M3" s="17">
        <f t="shared" ref="M3:M13" ca="1" si="0">TODAY()</f>
        <v>42801</v>
      </c>
      <c r="N3" s="17" t="s">
        <v>15</v>
      </c>
      <c r="O3" s="17" t="s">
        <v>794</v>
      </c>
      <c r="P3" t="s">
        <v>17</v>
      </c>
      <c r="Q3" s="18" t="str">
        <f t="shared" ref="Q3:Q13" ca="1" si="1">_xlfn.CONCAT(B3,C3,D3,"'",E3,"'",F3,"'",G3,"'",H3,"'",I3,"'",J3,"'",K3,"'",L3,"'",TEXT(M3,"yyyy-mm-dd"),"'",N3,"'",O3,"'",P3)</f>
        <v>Insert into cliente(id_cliente,nom_cliente,tipo_cliente,tiporeg_cliente,division_cliente,freg_cliente,usureg_cliente) values (91111513,'CASTRO RIBERO ALEXANDER','Distribuidor','R','Periferia','2017-03-07','dzambrano');</v>
      </c>
    </row>
    <row r="4" spans="1:17" x14ac:dyDescent="0.25">
      <c r="B4" t="s">
        <v>878</v>
      </c>
      <c r="C4">
        <v>834001328</v>
      </c>
      <c r="D4" s="16" t="s">
        <v>15</v>
      </c>
      <c r="E4" s="30" t="s">
        <v>840</v>
      </c>
      <c r="F4" t="s">
        <v>15</v>
      </c>
      <c r="G4" t="s">
        <v>864</v>
      </c>
      <c r="H4" t="s">
        <v>15</v>
      </c>
      <c r="I4" t="s">
        <v>877</v>
      </c>
      <c r="J4" t="s">
        <v>15</v>
      </c>
      <c r="K4" t="s">
        <v>835</v>
      </c>
      <c r="L4" t="s">
        <v>15</v>
      </c>
      <c r="M4" s="17">
        <f t="shared" ca="1" si="0"/>
        <v>42801</v>
      </c>
      <c r="N4" s="17" t="s">
        <v>15</v>
      </c>
      <c r="O4" s="17" t="s">
        <v>794</v>
      </c>
      <c r="P4" t="s">
        <v>17</v>
      </c>
      <c r="Q4" s="18" t="str">
        <f t="shared" ca="1" si="1"/>
        <v>Insert into cliente(id_cliente,nom_cliente,tipo_cliente,tiporeg_cliente,division_cliente,freg_cliente,usureg_cliente) values (834001328,'UNISANTANDER SAS','Distribuidor','R','Periferia','2017-03-07','dzambrano');</v>
      </c>
    </row>
    <row r="5" spans="1:17" x14ac:dyDescent="0.25">
      <c r="B5" t="s">
        <v>878</v>
      </c>
      <c r="C5">
        <v>60371920</v>
      </c>
      <c r="D5" s="16" t="s">
        <v>15</v>
      </c>
      <c r="E5" s="30" t="s">
        <v>841</v>
      </c>
      <c r="F5" t="s">
        <v>15</v>
      </c>
      <c r="G5" t="s">
        <v>864</v>
      </c>
      <c r="H5" t="s">
        <v>15</v>
      </c>
      <c r="I5" t="s">
        <v>877</v>
      </c>
      <c r="J5" t="s">
        <v>15</v>
      </c>
      <c r="K5" t="s">
        <v>835</v>
      </c>
      <c r="L5" t="s">
        <v>15</v>
      </c>
      <c r="M5" s="17">
        <f t="shared" ca="1" si="0"/>
        <v>42801</v>
      </c>
      <c r="N5" s="17" t="s">
        <v>15</v>
      </c>
      <c r="O5" s="17" t="s">
        <v>794</v>
      </c>
      <c r="P5" t="s">
        <v>17</v>
      </c>
      <c r="Q5" s="18" t="str">
        <f t="shared" ca="1" si="1"/>
        <v>Insert into cliente(id_cliente,nom_cliente,tipo_cliente,tiporeg_cliente,division_cliente,freg_cliente,usureg_cliente) values (60371920,'QUINTERO MENESES DIGNA ESPERANZA','Distribuidor','R','Periferia','2017-03-07','dzambrano');</v>
      </c>
    </row>
    <row r="6" spans="1:17" x14ac:dyDescent="0.25">
      <c r="B6" t="s">
        <v>878</v>
      </c>
      <c r="C6">
        <v>51608395</v>
      </c>
      <c r="D6" s="16" t="s">
        <v>15</v>
      </c>
      <c r="E6" s="30" t="s">
        <v>842</v>
      </c>
      <c r="F6" t="s">
        <v>15</v>
      </c>
      <c r="G6" t="s">
        <v>864</v>
      </c>
      <c r="H6" t="s">
        <v>15</v>
      </c>
      <c r="I6" t="s">
        <v>877</v>
      </c>
      <c r="J6" t="s">
        <v>15</v>
      </c>
      <c r="K6" t="s">
        <v>835</v>
      </c>
      <c r="L6" t="s">
        <v>15</v>
      </c>
      <c r="M6" s="17">
        <f t="shared" ca="1" si="0"/>
        <v>42801</v>
      </c>
      <c r="N6" s="17" t="s">
        <v>15</v>
      </c>
      <c r="O6" s="17" t="s">
        <v>794</v>
      </c>
      <c r="P6" t="s">
        <v>17</v>
      </c>
      <c r="Q6" s="18" t="str">
        <f t="shared" ca="1" si="1"/>
        <v>Insert into cliente(id_cliente,nom_cliente,tipo_cliente,tiporeg_cliente,division_cliente,freg_cliente,usureg_cliente) values (51608395,'MATEUS GONZALEZ  LILIA','Distribuidor','R','Periferia','2017-03-07','dzambrano');</v>
      </c>
    </row>
    <row r="7" spans="1:17" x14ac:dyDescent="0.25">
      <c r="B7" t="s">
        <v>878</v>
      </c>
      <c r="C7">
        <v>63536360</v>
      </c>
      <c r="D7" s="16" t="s">
        <v>15</v>
      </c>
      <c r="E7" s="30" t="s">
        <v>843</v>
      </c>
      <c r="F7" t="s">
        <v>15</v>
      </c>
      <c r="G7" t="s">
        <v>864</v>
      </c>
      <c r="H7" t="s">
        <v>15</v>
      </c>
      <c r="I7" t="s">
        <v>877</v>
      </c>
      <c r="J7" t="s">
        <v>15</v>
      </c>
      <c r="K7" t="s">
        <v>835</v>
      </c>
      <c r="L7" t="s">
        <v>15</v>
      </c>
      <c r="M7" s="17">
        <f t="shared" ca="1" si="0"/>
        <v>42801</v>
      </c>
      <c r="N7" s="17" t="s">
        <v>15</v>
      </c>
      <c r="O7" s="17" t="s">
        <v>794</v>
      </c>
      <c r="P7" t="s">
        <v>17</v>
      </c>
      <c r="Q7" s="18" t="str">
        <f t="shared" ca="1" si="1"/>
        <v>Insert into cliente(id_cliente,nom_cliente,tipo_cliente,tiporeg_cliente,division_cliente,freg_cliente,usureg_cliente) values (63536360,'MORALES RUEDA LAURA MILENA','Distribuidor','R','Periferia','2017-03-07','dzambrano');</v>
      </c>
    </row>
    <row r="8" spans="1:17" x14ac:dyDescent="0.25">
      <c r="B8" t="s">
        <v>878</v>
      </c>
      <c r="C8">
        <v>900509567</v>
      </c>
      <c r="D8" s="16" t="s">
        <v>15</v>
      </c>
      <c r="E8" s="30" t="s">
        <v>844</v>
      </c>
      <c r="F8" t="s">
        <v>15</v>
      </c>
      <c r="G8" t="s">
        <v>864</v>
      </c>
      <c r="H8" t="s">
        <v>15</v>
      </c>
      <c r="I8" t="s">
        <v>877</v>
      </c>
      <c r="J8" t="s">
        <v>15</v>
      </c>
      <c r="K8" t="s">
        <v>835</v>
      </c>
      <c r="L8" t="s">
        <v>15</v>
      </c>
      <c r="M8" s="17">
        <f t="shared" ca="1" si="0"/>
        <v>42801</v>
      </c>
      <c r="N8" s="17" t="s">
        <v>15</v>
      </c>
      <c r="O8" s="17" t="s">
        <v>794</v>
      </c>
      <c r="P8" t="s">
        <v>17</v>
      </c>
      <c r="Q8" s="18" t="str">
        <f t="shared" ca="1" si="1"/>
        <v>Insert into cliente(id_cliente,nom_cliente,tipo_cliente,tiporeg_cliente,division_cliente,freg_cliente,usureg_cliente) values (900509567,'VETERINARIA LA RED SAS','Distribuidor','R','Periferia','2017-03-07','dzambrano');</v>
      </c>
    </row>
    <row r="9" spans="1:17" x14ac:dyDescent="0.25">
      <c r="B9" t="s">
        <v>878</v>
      </c>
      <c r="C9">
        <v>63391464</v>
      </c>
      <c r="D9" s="16" t="s">
        <v>15</v>
      </c>
      <c r="E9" s="30" t="s">
        <v>845</v>
      </c>
      <c r="F9" t="s">
        <v>15</v>
      </c>
      <c r="G9" t="s">
        <v>864</v>
      </c>
      <c r="H9" t="s">
        <v>15</v>
      </c>
      <c r="I9" t="s">
        <v>877</v>
      </c>
      <c r="J9" t="s">
        <v>15</v>
      </c>
      <c r="K9" t="s">
        <v>835</v>
      </c>
      <c r="L9" t="s">
        <v>15</v>
      </c>
      <c r="M9" s="17">
        <f t="shared" ca="1" si="0"/>
        <v>42801</v>
      </c>
      <c r="N9" s="17" t="s">
        <v>15</v>
      </c>
      <c r="O9" s="17" t="s">
        <v>794</v>
      </c>
      <c r="P9" t="s">
        <v>17</v>
      </c>
      <c r="Q9" s="18" t="str">
        <f t="shared" ca="1" si="1"/>
        <v>Insert into cliente(id_cliente,nom_cliente,tipo_cliente,tiporeg_cliente,division_cliente,freg_cliente,usureg_cliente) values (63391464,'CORREA PACHECO NORALBA','Distribuidor','R','Periferia','2017-03-07','dzambrano');</v>
      </c>
    </row>
    <row r="10" spans="1:17" x14ac:dyDescent="0.25">
      <c r="B10" t="s">
        <v>878</v>
      </c>
      <c r="C10">
        <v>91104389</v>
      </c>
      <c r="D10" s="16" t="s">
        <v>15</v>
      </c>
      <c r="E10" s="31" t="s">
        <v>846</v>
      </c>
      <c r="F10" t="s">
        <v>15</v>
      </c>
      <c r="G10" t="s">
        <v>864</v>
      </c>
      <c r="H10" t="s">
        <v>15</v>
      </c>
      <c r="I10" t="s">
        <v>877</v>
      </c>
      <c r="J10" t="s">
        <v>15</v>
      </c>
      <c r="K10" t="s">
        <v>835</v>
      </c>
      <c r="L10" t="s">
        <v>15</v>
      </c>
      <c r="M10" s="17">
        <f t="shared" ca="1" si="0"/>
        <v>42801</v>
      </c>
      <c r="N10" s="17" t="s">
        <v>15</v>
      </c>
      <c r="O10" s="17" t="s">
        <v>794</v>
      </c>
      <c r="P10" t="s">
        <v>17</v>
      </c>
      <c r="Q10" s="18" t="str">
        <f t="shared" ca="1" si="1"/>
        <v>Insert into cliente(id_cliente,nom_cliente,tipo_cliente,tiporeg_cliente,division_cliente,freg_cliente,usureg_cliente) values (91104389,'GALVIS QUINTERO HENRY','Distribuidor','R','Periferia','2017-03-07','dzambrano');</v>
      </c>
    </row>
    <row r="11" spans="1:17" x14ac:dyDescent="0.25">
      <c r="B11" t="s">
        <v>878</v>
      </c>
      <c r="C11" s="41">
        <v>804009588</v>
      </c>
      <c r="D11" s="16" t="s">
        <v>15</v>
      </c>
      <c r="E11" s="41" t="s">
        <v>868</v>
      </c>
      <c r="F11" t="s">
        <v>15</v>
      </c>
      <c r="G11" t="s">
        <v>864</v>
      </c>
      <c r="H11" t="s">
        <v>15</v>
      </c>
      <c r="I11" t="s">
        <v>877</v>
      </c>
      <c r="J11" t="s">
        <v>15</v>
      </c>
      <c r="K11" t="s">
        <v>835</v>
      </c>
      <c r="L11" t="s">
        <v>15</v>
      </c>
      <c r="M11" s="17">
        <f t="shared" ca="1" si="0"/>
        <v>42801</v>
      </c>
      <c r="N11" s="17" t="s">
        <v>15</v>
      </c>
      <c r="O11" s="17" t="s">
        <v>794</v>
      </c>
      <c r="P11" t="s">
        <v>17</v>
      </c>
      <c r="Q11" s="18" t="str">
        <f t="shared" ca="1" si="1"/>
        <v>Insert into cliente(id_cliente,nom_cliente,tipo_cliente,tiporeg_cliente,division_cliente,freg_cliente,usureg_cliente) values (804009588,'UNIONAGRO SA','Distribuidor','R','Periferia','2017-03-07','dzambrano');</v>
      </c>
    </row>
    <row r="12" spans="1:17" x14ac:dyDescent="0.25">
      <c r="B12" t="s">
        <v>878</v>
      </c>
      <c r="C12" s="39">
        <v>804012595</v>
      </c>
      <c r="D12" s="16" t="s">
        <v>15</v>
      </c>
      <c r="E12" s="39" t="s">
        <v>870</v>
      </c>
      <c r="F12" t="s">
        <v>15</v>
      </c>
      <c r="G12" t="s">
        <v>864</v>
      </c>
      <c r="H12" t="s">
        <v>15</v>
      </c>
      <c r="I12" t="s">
        <v>877</v>
      </c>
      <c r="J12" t="s">
        <v>15</v>
      </c>
      <c r="K12" t="s">
        <v>835</v>
      </c>
      <c r="L12" t="s">
        <v>15</v>
      </c>
      <c r="M12" s="17">
        <f t="shared" ca="1" si="0"/>
        <v>42801</v>
      </c>
      <c r="N12" s="17" t="s">
        <v>15</v>
      </c>
      <c r="O12" s="17" t="s">
        <v>794</v>
      </c>
      <c r="P12" t="s">
        <v>17</v>
      </c>
      <c r="Q12" s="18" t="str">
        <f t="shared" ca="1" si="1"/>
        <v>Insert into cliente(id_cliente,nom_cliente,tipo_cliente,tiporeg_cliente,division_cliente,freg_cliente,usureg_cliente) values (804012595,'REPREGAN LTDA','Distribuidor','R','Periferia','2017-03-07','dzambrano');</v>
      </c>
    </row>
    <row r="13" spans="1:17" x14ac:dyDescent="0.25">
      <c r="B13" t="s">
        <v>878</v>
      </c>
      <c r="C13" s="39">
        <v>900840110</v>
      </c>
      <c r="D13" s="16" t="s">
        <v>15</v>
      </c>
      <c r="E13" s="39" t="s">
        <v>872</v>
      </c>
      <c r="F13" t="s">
        <v>15</v>
      </c>
      <c r="G13" t="s">
        <v>864</v>
      </c>
      <c r="H13" t="s">
        <v>15</v>
      </c>
      <c r="I13" t="s">
        <v>877</v>
      </c>
      <c r="J13" t="s">
        <v>15</v>
      </c>
      <c r="K13" t="s">
        <v>835</v>
      </c>
      <c r="L13" t="s">
        <v>15</v>
      </c>
      <c r="M13" s="17">
        <f t="shared" ca="1" si="0"/>
        <v>42801</v>
      </c>
      <c r="N13" s="17" t="s">
        <v>15</v>
      </c>
      <c r="O13" s="17" t="s">
        <v>794</v>
      </c>
      <c r="P13" t="s">
        <v>17</v>
      </c>
      <c r="Q13" s="18" t="str">
        <f t="shared" ca="1" si="1"/>
        <v>Insert into cliente(id_cliente,nom_cliente,tipo_cliente,tiporeg_cliente,division_cliente,freg_cliente,usureg_cliente) values (900840110,'AGROCOMERCIAL NOVA SAS','Distribuidor','R','Periferia','2017-03-07','dzambrano');</v>
      </c>
    </row>
    <row r="14" spans="1:17" x14ac:dyDescent="0.25">
      <c r="C14" s="16"/>
      <c r="D14" s="16"/>
      <c r="M14" s="17"/>
      <c r="N14" s="17"/>
      <c r="O14" s="17"/>
      <c r="Q14" s="18"/>
    </row>
    <row r="15" spans="1:17" x14ac:dyDescent="0.25">
      <c r="C15" s="16"/>
      <c r="D15" s="16"/>
      <c r="M15" s="17"/>
      <c r="N15" s="17"/>
      <c r="O15" s="17"/>
      <c r="Q15" s="18"/>
    </row>
    <row r="16" spans="1:17" x14ac:dyDescent="0.25">
      <c r="C16" s="16"/>
      <c r="D16" s="16"/>
      <c r="M16" s="17"/>
      <c r="N16" s="17"/>
      <c r="O16" s="17"/>
      <c r="Q16" s="18"/>
    </row>
    <row r="17" spans="3:17" x14ac:dyDescent="0.25">
      <c r="C17" s="16"/>
      <c r="D17" s="16"/>
      <c r="M17" s="17"/>
      <c r="N17" s="17"/>
      <c r="O17" s="17"/>
      <c r="Q17" s="18"/>
    </row>
    <row r="18" spans="3:17" x14ac:dyDescent="0.25">
      <c r="C18" s="16"/>
      <c r="D18" s="16"/>
      <c r="M18" s="17"/>
      <c r="N18" s="17"/>
      <c r="O18" s="17"/>
      <c r="Q18" s="18"/>
    </row>
    <row r="19" spans="3:17" x14ac:dyDescent="0.25">
      <c r="C19" s="16"/>
      <c r="D19" s="16"/>
      <c r="M19" s="17"/>
      <c r="N19" s="17"/>
      <c r="O19" s="17"/>
      <c r="Q19" s="18"/>
    </row>
    <row r="20" spans="3:17" x14ac:dyDescent="0.25">
      <c r="C20" s="16"/>
      <c r="D20" s="16"/>
      <c r="M20" s="17"/>
      <c r="N20" s="17"/>
      <c r="O20" s="17"/>
      <c r="Q20" s="18"/>
    </row>
    <row r="21" spans="3:17" x14ac:dyDescent="0.25">
      <c r="C21" s="16"/>
      <c r="D21" s="16"/>
      <c r="M21" s="17"/>
      <c r="N21" s="17"/>
      <c r="O21" s="17"/>
      <c r="Q21" s="18"/>
    </row>
    <row r="22" spans="3:17" x14ac:dyDescent="0.25">
      <c r="C22" s="16"/>
      <c r="D22" s="16"/>
      <c r="M22" s="17"/>
      <c r="N22" s="17"/>
      <c r="O22" s="17"/>
      <c r="Q22" s="18"/>
    </row>
    <row r="23" spans="3:17" x14ac:dyDescent="0.25">
      <c r="C23" s="16"/>
      <c r="D23" s="16"/>
      <c r="M23" s="17"/>
      <c r="N23" s="17"/>
      <c r="O23" s="17"/>
      <c r="Q23" s="18"/>
    </row>
    <row r="24" spans="3:17" x14ac:dyDescent="0.25">
      <c r="C24" s="16"/>
      <c r="D24" s="16"/>
      <c r="M24" s="17"/>
      <c r="N24" s="17"/>
      <c r="O24" s="17"/>
      <c r="Q24" s="18"/>
    </row>
    <row r="25" spans="3:17" x14ac:dyDescent="0.25">
      <c r="C25" s="16"/>
      <c r="D25" s="16"/>
      <c r="M25" s="17"/>
      <c r="N25" s="17"/>
      <c r="O25" s="17"/>
      <c r="Q25" s="18"/>
    </row>
    <row r="26" spans="3:17" x14ac:dyDescent="0.25">
      <c r="C26" s="16"/>
      <c r="D26" s="16"/>
      <c r="M26" s="17"/>
      <c r="N26" s="17"/>
      <c r="O26" s="17"/>
      <c r="Q26" s="18"/>
    </row>
    <row r="27" spans="3:17" x14ac:dyDescent="0.25">
      <c r="C27" s="16"/>
      <c r="D27" s="16"/>
      <c r="M27" s="17"/>
      <c r="N27" s="17"/>
      <c r="O27" s="17"/>
      <c r="Q27" s="18"/>
    </row>
    <row r="28" spans="3:17" x14ac:dyDescent="0.25">
      <c r="C28" s="16"/>
      <c r="D28" s="16"/>
      <c r="M28" s="17"/>
      <c r="N28" s="17"/>
      <c r="O28" s="17"/>
      <c r="Q28" s="18"/>
    </row>
    <row r="29" spans="3:17" x14ac:dyDescent="0.25">
      <c r="C29" s="16"/>
      <c r="D29" s="16"/>
      <c r="M29" s="17"/>
      <c r="N29" s="17"/>
      <c r="O29" s="17"/>
      <c r="Q29" s="18"/>
    </row>
    <row r="30" spans="3:17" x14ac:dyDescent="0.25">
      <c r="C30" s="16"/>
      <c r="D30" s="16"/>
      <c r="M30" s="17"/>
      <c r="N30" s="17"/>
      <c r="O30" s="17"/>
      <c r="Q30" s="18"/>
    </row>
    <row r="31" spans="3:17" x14ac:dyDescent="0.25">
      <c r="C31" s="16"/>
      <c r="D31" s="16"/>
      <c r="M31" s="17"/>
      <c r="N31" s="17"/>
      <c r="O31" s="17"/>
      <c r="Q31" s="18"/>
    </row>
    <row r="32" spans="3:17" x14ac:dyDescent="0.25">
      <c r="C32" s="16"/>
      <c r="D32" s="16"/>
      <c r="M32" s="17"/>
      <c r="N32" s="17"/>
      <c r="O32" s="17"/>
      <c r="Q32" s="18"/>
    </row>
    <row r="33" spans="3:17" x14ac:dyDescent="0.25">
      <c r="C33" s="16"/>
      <c r="D33" s="16"/>
      <c r="M33" s="17"/>
      <c r="N33" s="17"/>
      <c r="O33" s="17"/>
      <c r="Q33" s="18"/>
    </row>
    <row r="34" spans="3:17" x14ac:dyDescent="0.25">
      <c r="C34" s="16"/>
      <c r="D34" s="16"/>
      <c r="M34" s="17"/>
      <c r="N34" s="17"/>
      <c r="O34" s="17"/>
      <c r="Q34" s="18"/>
    </row>
    <row r="35" spans="3:17" x14ac:dyDescent="0.25">
      <c r="C35" s="16"/>
      <c r="D35" s="16"/>
      <c r="M35" s="17"/>
      <c r="N35" s="17"/>
      <c r="O35" s="17"/>
      <c r="Q35" s="18"/>
    </row>
    <row r="36" spans="3:17" x14ac:dyDescent="0.25">
      <c r="C36" s="16"/>
      <c r="D36" s="16"/>
      <c r="M36" s="17"/>
      <c r="N36" s="17"/>
      <c r="O36" s="17"/>
      <c r="Q36" s="18"/>
    </row>
    <row r="37" spans="3:17" x14ac:dyDescent="0.25">
      <c r="C37" s="16"/>
      <c r="D37" s="16"/>
      <c r="M37" s="17"/>
      <c r="N37" s="17"/>
      <c r="O37" s="17"/>
      <c r="Q37" s="18"/>
    </row>
    <row r="38" spans="3:17" x14ac:dyDescent="0.25">
      <c r="C38" s="16"/>
      <c r="D38" s="16"/>
      <c r="M38" s="17"/>
      <c r="N38" s="17"/>
      <c r="O38" s="17"/>
      <c r="Q38" s="18"/>
    </row>
    <row r="39" spans="3:17" x14ac:dyDescent="0.25">
      <c r="C39" s="16"/>
      <c r="D39" s="16"/>
      <c r="M39" s="17"/>
      <c r="N39" s="17"/>
      <c r="O39" s="17"/>
      <c r="Q39" s="18"/>
    </row>
    <row r="40" spans="3:17" x14ac:dyDescent="0.25">
      <c r="C40" s="16"/>
      <c r="D40" s="16"/>
      <c r="M40" s="17"/>
      <c r="N40" s="17"/>
      <c r="O40" s="17"/>
      <c r="Q40" s="18"/>
    </row>
    <row r="41" spans="3:17" x14ac:dyDescent="0.25">
      <c r="C41" s="16"/>
      <c r="D41" s="16"/>
      <c r="M41" s="17"/>
      <c r="N41" s="17"/>
      <c r="O41" s="17"/>
      <c r="Q41" s="18"/>
    </row>
    <row r="42" spans="3:17" x14ac:dyDescent="0.25">
      <c r="C42" s="16"/>
      <c r="D42" s="16"/>
      <c r="M42" s="17"/>
      <c r="N42" s="17"/>
      <c r="O42" s="17"/>
      <c r="Q42" s="18"/>
    </row>
    <row r="43" spans="3:17" x14ac:dyDescent="0.25">
      <c r="C43" s="16"/>
      <c r="D43" s="16"/>
      <c r="M43" s="17"/>
      <c r="N43" s="17"/>
      <c r="O43" s="17"/>
      <c r="Q43" s="18"/>
    </row>
    <row r="44" spans="3:17" x14ac:dyDescent="0.25">
      <c r="C44" s="16"/>
      <c r="D44" s="16"/>
      <c r="M44" s="17"/>
      <c r="N44" s="17"/>
      <c r="O44" s="17"/>
      <c r="Q44" s="18"/>
    </row>
    <row r="45" spans="3:17" x14ac:dyDescent="0.25">
      <c r="C45" s="16"/>
      <c r="D45" s="16"/>
      <c r="M45" s="17"/>
      <c r="N45" s="17"/>
      <c r="O45" s="17"/>
      <c r="Q45" s="18"/>
    </row>
    <row r="46" spans="3:17" x14ac:dyDescent="0.25">
      <c r="C46" s="16"/>
      <c r="D46" s="16"/>
      <c r="M46" s="17"/>
      <c r="N46" s="17"/>
      <c r="O46" s="17"/>
      <c r="Q46" s="18"/>
    </row>
    <row r="47" spans="3:17" x14ac:dyDescent="0.25">
      <c r="C47" s="16"/>
      <c r="D47" s="16"/>
      <c r="M47" s="17"/>
      <c r="N47" s="17"/>
      <c r="O47" s="17"/>
      <c r="Q47" s="18"/>
    </row>
    <row r="48" spans="3:17" x14ac:dyDescent="0.25">
      <c r="C48" s="16"/>
      <c r="D48" s="16"/>
      <c r="M48" s="17"/>
      <c r="N48" s="17"/>
      <c r="O48" s="17"/>
      <c r="Q48" s="18"/>
    </row>
    <row r="49" spans="3:17" x14ac:dyDescent="0.25">
      <c r="C49" s="16"/>
      <c r="D49" s="16"/>
      <c r="M49" s="17"/>
      <c r="N49" s="17"/>
      <c r="O49" s="17"/>
      <c r="Q49" s="18"/>
    </row>
    <row r="50" spans="3:17" x14ac:dyDescent="0.25">
      <c r="C50" s="16"/>
      <c r="D50" s="16"/>
      <c r="M50" s="17"/>
      <c r="N50" s="17"/>
      <c r="O50" s="17"/>
      <c r="Q50" s="18"/>
    </row>
    <row r="51" spans="3:17" x14ac:dyDescent="0.25">
      <c r="C51" s="16"/>
      <c r="D51" s="16"/>
      <c r="M51" s="17"/>
      <c r="N51" s="17"/>
      <c r="O51" s="17"/>
      <c r="Q51" s="18"/>
    </row>
    <row r="52" spans="3:17" x14ac:dyDescent="0.25">
      <c r="C52" s="16"/>
      <c r="D52" s="16"/>
      <c r="M52" s="17"/>
      <c r="N52" s="17"/>
      <c r="O52" s="17"/>
      <c r="Q52" s="18"/>
    </row>
    <row r="53" spans="3:17" x14ac:dyDescent="0.25">
      <c r="C53" s="16"/>
      <c r="D53" s="16"/>
      <c r="M53" s="17"/>
      <c r="N53" s="17"/>
      <c r="O53" s="17"/>
      <c r="Q53" s="18"/>
    </row>
    <row r="54" spans="3:17" x14ac:dyDescent="0.25">
      <c r="C54" s="16"/>
      <c r="D54" s="16"/>
      <c r="M54" s="17"/>
      <c r="N54" s="17"/>
      <c r="O54" s="17"/>
      <c r="Q54" s="18"/>
    </row>
    <row r="55" spans="3:17" x14ac:dyDescent="0.25">
      <c r="C55" s="16"/>
      <c r="D55" s="16"/>
      <c r="M55" s="17"/>
      <c r="N55" s="17"/>
      <c r="O55" s="17"/>
      <c r="Q55" s="18"/>
    </row>
    <row r="56" spans="3:17" x14ac:dyDescent="0.25">
      <c r="C56" s="16"/>
      <c r="D56" s="16"/>
      <c r="M56" s="17"/>
      <c r="N56" s="17"/>
      <c r="O56" s="17"/>
      <c r="Q56" s="18"/>
    </row>
    <row r="57" spans="3:17" x14ac:dyDescent="0.25">
      <c r="C57" s="16"/>
      <c r="D57" s="16"/>
      <c r="M57" s="17"/>
      <c r="N57" s="17"/>
      <c r="O57" s="17"/>
      <c r="Q57" s="18"/>
    </row>
    <row r="58" spans="3:17" x14ac:dyDescent="0.25">
      <c r="C58" s="16"/>
      <c r="D58" s="16"/>
      <c r="M58" s="17"/>
      <c r="N58" s="17"/>
      <c r="O58" s="17"/>
      <c r="Q58" s="18"/>
    </row>
    <row r="59" spans="3:17" x14ac:dyDescent="0.25">
      <c r="C59" s="16"/>
      <c r="D59" s="16"/>
      <c r="M59" s="17"/>
      <c r="N59" s="17"/>
      <c r="O59" s="17"/>
      <c r="Q59" s="18"/>
    </row>
    <row r="60" spans="3:17" x14ac:dyDescent="0.25">
      <c r="C60" s="16"/>
      <c r="D60" s="16"/>
      <c r="M60" s="17"/>
      <c r="N60" s="17"/>
      <c r="O60" s="17"/>
      <c r="Q60" s="18"/>
    </row>
    <row r="61" spans="3:17" x14ac:dyDescent="0.25">
      <c r="C61" s="16"/>
      <c r="D61" s="16"/>
      <c r="M61" s="17"/>
      <c r="N61" s="17"/>
      <c r="O61" s="17"/>
      <c r="Q61" s="18"/>
    </row>
    <row r="62" spans="3:17" x14ac:dyDescent="0.25">
      <c r="C62" s="16"/>
      <c r="D62" s="16"/>
      <c r="M62" s="17"/>
      <c r="N62" s="17"/>
      <c r="O62" s="17"/>
      <c r="Q62" s="18"/>
    </row>
    <row r="63" spans="3:17" x14ac:dyDescent="0.25">
      <c r="C63" s="16"/>
      <c r="D63" s="16"/>
      <c r="M63" s="17"/>
      <c r="N63" s="17"/>
      <c r="O63" s="17"/>
      <c r="Q63" s="18"/>
    </row>
    <row r="64" spans="3:17" x14ac:dyDescent="0.25">
      <c r="C64" s="16"/>
      <c r="D64" s="16"/>
      <c r="M64" s="17"/>
      <c r="N64" s="17"/>
      <c r="O64" s="17"/>
      <c r="Q64" s="18"/>
    </row>
    <row r="65" spans="3:17" x14ac:dyDescent="0.25">
      <c r="C65" s="16"/>
      <c r="D65" s="16"/>
      <c r="M65" s="17"/>
      <c r="N65" s="17"/>
      <c r="O65" s="17"/>
      <c r="Q65" s="18"/>
    </row>
    <row r="66" spans="3:17" x14ac:dyDescent="0.25">
      <c r="C66" s="16"/>
      <c r="D66" s="16"/>
      <c r="M66" s="17"/>
      <c r="N66" s="17"/>
      <c r="O66" s="17"/>
      <c r="Q66" s="18"/>
    </row>
    <row r="67" spans="3:17" x14ac:dyDescent="0.25">
      <c r="C67" s="16"/>
      <c r="D67" s="16"/>
      <c r="M67" s="17"/>
      <c r="N67" s="17"/>
      <c r="O67" s="17"/>
      <c r="Q67" s="18"/>
    </row>
    <row r="68" spans="3:17" x14ac:dyDescent="0.25">
      <c r="C68" s="16"/>
      <c r="D68" s="16"/>
      <c r="M68" s="17"/>
      <c r="N68" s="17"/>
      <c r="O68" s="17"/>
      <c r="Q68" s="18"/>
    </row>
    <row r="69" spans="3:17" x14ac:dyDescent="0.25">
      <c r="C69" s="16"/>
      <c r="D69" s="16"/>
      <c r="M69" s="17"/>
      <c r="N69" s="17"/>
      <c r="O69" s="17"/>
      <c r="Q69" s="18"/>
    </row>
    <row r="70" spans="3:17" x14ac:dyDescent="0.25">
      <c r="C70" s="16"/>
      <c r="D70" s="16"/>
      <c r="M70" s="17"/>
      <c r="N70" s="17"/>
      <c r="O70" s="17"/>
      <c r="Q70" s="18"/>
    </row>
    <row r="71" spans="3:17" x14ac:dyDescent="0.25">
      <c r="C71" s="16"/>
      <c r="D71" s="16"/>
      <c r="M71" s="17"/>
      <c r="N71" s="17"/>
      <c r="O71" s="17"/>
      <c r="Q71" s="18"/>
    </row>
    <row r="72" spans="3:17" x14ac:dyDescent="0.25">
      <c r="C72" s="16"/>
      <c r="D72" s="16"/>
      <c r="M72" s="17"/>
      <c r="N72" s="17"/>
      <c r="O72" s="17"/>
      <c r="Q72" s="18"/>
    </row>
    <row r="73" spans="3:17" x14ac:dyDescent="0.25">
      <c r="C73" s="16"/>
      <c r="D73" s="16"/>
      <c r="M73" s="17"/>
      <c r="N73" s="17"/>
      <c r="O73" s="17"/>
      <c r="Q73" s="18"/>
    </row>
    <row r="74" spans="3:17" x14ac:dyDescent="0.25">
      <c r="C74" s="16"/>
      <c r="D74" s="16"/>
      <c r="M74" s="17"/>
      <c r="N74" s="17"/>
      <c r="O74" s="17"/>
      <c r="Q74" s="18"/>
    </row>
    <row r="75" spans="3:17" x14ac:dyDescent="0.25">
      <c r="C75" s="16"/>
      <c r="D75" s="16"/>
      <c r="M75" s="17"/>
      <c r="N75" s="17"/>
      <c r="O75" s="17"/>
      <c r="Q75" s="18"/>
    </row>
    <row r="76" spans="3:17" x14ac:dyDescent="0.25">
      <c r="C76" s="16"/>
      <c r="D76" s="16"/>
      <c r="M76" s="17"/>
      <c r="N76" s="17"/>
      <c r="O76" s="17"/>
      <c r="Q76" s="18"/>
    </row>
    <row r="77" spans="3:17" x14ac:dyDescent="0.25">
      <c r="C77" s="16"/>
      <c r="D77" s="16"/>
      <c r="M77" s="17"/>
      <c r="N77" s="17"/>
      <c r="O77" s="17"/>
      <c r="Q77" s="18"/>
    </row>
    <row r="78" spans="3:17" x14ac:dyDescent="0.25">
      <c r="C78" s="16"/>
      <c r="D78" s="16"/>
      <c r="M78" s="17"/>
      <c r="N78" s="17"/>
      <c r="O78" s="17"/>
      <c r="Q78" s="18"/>
    </row>
    <row r="79" spans="3:17" x14ac:dyDescent="0.25">
      <c r="C79" s="16"/>
      <c r="D79" s="16"/>
      <c r="M79" s="17"/>
      <c r="N79" s="17"/>
      <c r="O79" s="17"/>
      <c r="Q79" s="18"/>
    </row>
    <row r="80" spans="3:17" x14ac:dyDescent="0.25">
      <c r="C80" s="16"/>
      <c r="D80" s="16"/>
      <c r="M80" s="17"/>
      <c r="N80" s="17"/>
      <c r="O80" s="17"/>
      <c r="Q80" s="18"/>
    </row>
    <row r="81" spans="3:17" x14ac:dyDescent="0.25">
      <c r="C81" s="16"/>
      <c r="D81" s="16"/>
      <c r="M81" s="17"/>
      <c r="N81" s="17"/>
      <c r="O81" s="17"/>
      <c r="Q81" s="18"/>
    </row>
    <row r="82" spans="3:17" x14ac:dyDescent="0.25">
      <c r="C82" s="16"/>
      <c r="D82" s="16"/>
      <c r="M82" s="17"/>
      <c r="N82" s="17"/>
      <c r="O82" s="17"/>
      <c r="Q82" s="18"/>
    </row>
    <row r="83" spans="3:17" x14ac:dyDescent="0.25">
      <c r="C83" s="16"/>
      <c r="D83" s="16"/>
      <c r="M83" s="17"/>
      <c r="N83" s="17"/>
      <c r="O83" s="17"/>
      <c r="Q83" s="18"/>
    </row>
    <row r="84" spans="3:17" x14ac:dyDescent="0.25">
      <c r="C84" s="16"/>
      <c r="D84" s="16"/>
      <c r="M84" s="17"/>
      <c r="N84" s="17"/>
      <c r="O84" s="17"/>
      <c r="Q84" s="18"/>
    </row>
    <row r="85" spans="3:17" x14ac:dyDescent="0.25">
      <c r="C85" s="16"/>
      <c r="D85" s="16"/>
      <c r="M85" s="17"/>
      <c r="N85" s="17"/>
      <c r="O85" s="17"/>
      <c r="Q85" s="18"/>
    </row>
    <row r="86" spans="3:17" x14ac:dyDescent="0.25">
      <c r="C86" s="16"/>
      <c r="D86" s="16"/>
      <c r="M86" s="17"/>
      <c r="N86" s="17"/>
      <c r="O86" s="17"/>
      <c r="Q86" s="18"/>
    </row>
    <row r="87" spans="3:17" x14ac:dyDescent="0.25">
      <c r="C87" s="16"/>
      <c r="D87" s="16"/>
      <c r="M87" s="17"/>
      <c r="N87" s="17"/>
      <c r="O87" s="17"/>
      <c r="Q87" s="18"/>
    </row>
    <row r="88" spans="3:17" x14ac:dyDescent="0.25">
      <c r="C88" s="16"/>
      <c r="D88" s="16"/>
      <c r="M88" s="17"/>
      <c r="N88" s="17"/>
      <c r="O88" s="17"/>
      <c r="Q88" s="18"/>
    </row>
    <row r="89" spans="3:17" x14ac:dyDescent="0.25">
      <c r="C89" s="16"/>
      <c r="D89" s="16"/>
      <c r="M89" s="17"/>
      <c r="N89" s="17"/>
      <c r="O89" s="17"/>
      <c r="Q89" s="18"/>
    </row>
    <row r="90" spans="3:17" x14ac:dyDescent="0.25">
      <c r="C90" s="16"/>
      <c r="D90" s="16"/>
      <c r="M90" s="17"/>
      <c r="N90" s="17"/>
      <c r="O90" s="17"/>
      <c r="Q90" s="18"/>
    </row>
    <row r="91" spans="3:17" x14ac:dyDescent="0.25">
      <c r="C91" s="16"/>
      <c r="D91" s="16"/>
      <c r="M91" s="17"/>
      <c r="N91" s="17"/>
      <c r="O91" s="17"/>
      <c r="Q91" s="18"/>
    </row>
    <row r="92" spans="3:17" x14ac:dyDescent="0.25">
      <c r="C92" s="16"/>
      <c r="D92" s="16"/>
      <c r="M92" s="17"/>
      <c r="N92" s="17"/>
      <c r="O92" s="17"/>
      <c r="Q92" s="18"/>
    </row>
    <row r="93" spans="3:17" x14ac:dyDescent="0.25">
      <c r="C93" s="16"/>
      <c r="D93" s="16"/>
      <c r="M93" s="17"/>
      <c r="N93" s="17"/>
      <c r="O93" s="17"/>
      <c r="Q93" s="18"/>
    </row>
    <row r="94" spans="3:17" x14ac:dyDescent="0.25">
      <c r="C94" s="16"/>
      <c r="D94" s="16"/>
      <c r="M94" s="17"/>
      <c r="N94" s="17"/>
      <c r="O94" s="17"/>
      <c r="Q94" s="18"/>
    </row>
    <row r="95" spans="3:17" x14ac:dyDescent="0.25">
      <c r="C95" s="16"/>
      <c r="D95" s="16"/>
      <c r="M95" s="17"/>
      <c r="N95" s="17"/>
      <c r="O95" s="17"/>
      <c r="Q95" s="18"/>
    </row>
    <row r="96" spans="3:17" x14ac:dyDescent="0.25">
      <c r="C96" s="16"/>
      <c r="D96" s="16"/>
      <c r="M96" s="17"/>
      <c r="N96" s="17"/>
      <c r="O96" s="17"/>
      <c r="Q96" s="18"/>
    </row>
    <row r="97" spans="3:17" x14ac:dyDescent="0.25">
      <c r="C97" s="16"/>
      <c r="D97" s="16"/>
      <c r="M97" s="17"/>
      <c r="N97" s="17"/>
      <c r="O97" s="17"/>
      <c r="Q97" s="18"/>
    </row>
    <row r="98" spans="3:17" x14ac:dyDescent="0.25">
      <c r="C98" s="16"/>
      <c r="D98" s="16"/>
      <c r="M98" s="17"/>
      <c r="N98" s="17"/>
      <c r="O98" s="17"/>
      <c r="Q98" s="18"/>
    </row>
    <row r="99" spans="3:17" x14ac:dyDescent="0.25">
      <c r="C99" s="16"/>
      <c r="D99" s="16"/>
      <c r="M99" s="17"/>
      <c r="N99" s="17"/>
      <c r="O99" s="17"/>
      <c r="Q99" s="18"/>
    </row>
    <row r="100" spans="3:17" x14ac:dyDescent="0.25">
      <c r="C100" s="16"/>
      <c r="D100" s="16"/>
      <c r="M100" s="17"/>
      <c r="N100" s="17"/>
      <c r="O100" s="17"/>
      <c r="Q100" s="18"/>
    </row>
    <row r="101" spans="3:17" x14ac:dyDescent="0.25">
      <c r="C101" s="16"/>
      <c r="D101" s="16"/>
      <c r="M101" s="17"/>
      <c r="N101" s="17"/>
      <c r="O101" s="17"/>
      <c r="Q101" s="18"/>
    </row>
    <row r="102" spans="3:17" x14ac:dyDescent="0.25">
      <c r="C102" s="16"/>
      <c r="D102" s="16"/>
      <c r="M102" s="17"/>
      <c r="N102" s="17"/>
      <c r="O102" s="17"/>
      <c r="Q102" s="18"/>
    </row>
    <row r="103" spans="3:17" x14ac:dyDescent="0.25">
      <c r="C103" s="16"/>
      <c r="D103" s="16"/>
      <c r="M103" s="17"/>
      <c r="N103" s="17"/>
      <c r="O103" s="17"/>
      <c r="Q103" s="18"/>
    </row>
    <row r="104" spans="3:17" x14ac:dyDescent="0.25">
      <c r="C104" s="16"/>
      <c r="D104" s="16"/>
      <c r="M104" s="17"/>
      <c r="N104" s="17"/>
      <c r="O104" s="17"/>
      <c r="Q104" s="18"/>
    </row>
    <row r="105" spans="3:17" x14ac:dyDescent="0.25">
      <c r="C105" s="16"/>
      <c r="D105" s="16"/>
      <c r="M105" s="17"/>
      <c r="N105" s="17"/>
      <c r="O105" s="17"/>
      <c r="Q105" s="18"/>
    </row>
    <row r="106" spans="3:17" x14ac:dyDescent="0.25">
      <c r="C106" s="16"/>
      <c r="D106" s="16"/>
      <c r="M106" s="17"/>
      <c r="N106" s="17"/>
      <c r="O106" s="17"/>
      <c r="Q106" s="18"/>
    </row>
    <row r="107" spans="3:17" x14ac:dyDescent="0.25">
      <c r="C107" s="16"/>
      <c r="D107" s="16"/>
      <c r="M107" s="17"/>
      <c r="N107" s="17"/>
      <c r="O107" s="17"/>
      <c r="Q107" s="18"/>
    </row>
    <row r="108" spans="3:17" x14ac:dyDescent="0.25">
      <c r="C108" s="16"/>
      <c r="D108" s="16"/>
      <c r="M108" s="17"/>
      <c r="N108" s="17"/>
      <c r="O108" s="17"/>
      <c r="Q108" s="18"/>
    </row>
    <row r="109" spans="3:17" x14ac:dyDescent="0.25">
      <c r="C109" s="16"/>
      <c r="D109" s="16"/>
      <c r="M109" s="17"/>
      <c r="N109" s="17"/>
      <c r="O109" s="17"/>
      <c r="Q109" s="18"/>
    </row>
    <row r="110" spans="3:17" x14ac:dyDescent="0.25">
      <c r="C110" s="16"/>
      <c r="D110" s="16"/>
      <c r="M110" s="17"/>
      <c r="N110" s="17"/>
      <c r="O110" s="17"/>
      <c r="Q110" s="18"/>
    </row>
    <row r="111" spans="3:17" x14ac:dyDescent="0.25">
      <c r="C111" s="16"/>
      <c r="D111" s="16"/>
      <c r="M111" s="17"/>
      <c r="N111" s="17"/>
      <c r="O111" s="17"/>
      <c r="Q111" s="18"/>
    </row>
    <row r="112" spans="3:17" x14ac:dyDescent="0.25">
      <c r="C112" s="16"/>
      <c r="D112" s="16"/>
      <c r="M112" s="17"/>
      <c r="N112" s="17"/>
      <c r="O112" s="17"/>
      <c r="Q112" s="18"/>
    </row>
    <row r="113" spans="3:17" x14ac:dyDescent="0.25">
      <c r="C113" s="16"/>
      <c r="D113" s="16"/>
      <c r="M113" s="17"/>
      <c r="N113" s="17"/>
      <c r="O113" s="17"/>
      <c r="Q113" s="18"/>
    </row>
    <row r="114" spans="3:17" x14ac:dyDescent="0.25">
      <c r="C114" s="16"/>
      <c r="D114" s="16"/>
      <c r="M114" s="17"/>
      <c r="N114" s="17"/>
      <c r="O114" s="17"/>
      <c r="Q114" s="18"/>
    </row>
    <row r="115" spans="3:17" x14ac:dyDescent="0.25">
      <c r="C115" s="16"/>
      <c r="D115" s="16"/>
      <c r="M115" s="17"/>
      <c r="N115" s="17"/>
      <c r="O115" s="17"/>
      <c r="Q115" s="18"/>
    </row>
    <row r="116" spans="3:17" x14ac:dyDescent="0.25">
      <c r="C116" s="16"/>
      <c r="D116" s="16"/>
      <c r="M116" s="17"/>
      <c r="N116" s="17"/>
      <c r="O116" s="17"/>
      <c r="Q116" s="18"/>
    </row>
    <row r="117" spans="3:17" x14ac:dyDescent="0.25">
      <c r="C117" s="16"/>
      <c r="D117" s="16"/>
      <c r="M117" s="17"/>
      <c r="N117" s="17"/>
      <c r="O117" s="17"/>
      <c r="Q117" s="18"/>
    </row>
    <row r="118" spans="3:17" x14ac:dyDescent="0.25">
      <c r="C118" s="16"/>
      <c r="D118" s="16"/>
      <c r="M118" s="17"/>
      <c r="N118" s="17"/>
      <c r="O118" s="17"/>
      <c r="Q118" s="18"/>
    </row>
    <row r="119" spans="3:17" x14ac:dyDescent="0.25">
      <c r="C119" s="16"/>
      <c r="D119" s="16"/>
      <c r="M119" s="17"/>
      <c r="N119" s="17"/>
      <c r="O119" s="17"/>
      <c r="Q119" s="18"/>
    </row>
    <row r="120" spans="3:17" x14ac:dyDescent="0.25">
      <c r="C120" s="16"/>
      <c r="D120" s="16"/>
      <c r="M120" s="17"/>
      <c r="N120" s="17"/>
      <c r="O120" s="17"/>
      <c r="Q120" s="18"/>
    </row>
    <row r="121" spans="3:17" x14ac:dyDescent="0.25">
      <c r="C121" s="16"/>
      <c r="D121" s="16"/>
      <c r="M121" s="17"/>
      <c r="N121" s="17"/>
      <c r="O121" s="17"/>
      <c r="Q121" s="18"/>
    </row>
    <row r="122" spans="3:17" x14ac:dyDescent="0.25">
      <c r="C122" s="16"/>
      <c r="D122" s="16"/>
      <c r="M122" s="17"/>
      <c r="N122" s="17"/>
      <c r="O122" s="17"/>
      <c r="Q122" s="18"/>
    </row>
    <row r="123" spans="3:17" x14ac:dyDescent="0.25">
      <c r="C123" s="16"/>
      <c r="D123" s="16"/>
      <c r="M123" s="17"/>
      <c r="N123" s="17"/>
      <c r="O123" s="17"/>
      <c r="Q123" s="18"/>
    </row>
    <row r="124" spans="3:17" x14ac:dyDescent="0.25">
      <c r="C124" s="16"/>
      <c r="D124" s="16"/>
      <c r="M124" s="17"/>
      <c r="N124" s="17"/>
      <c r="O124" s="17"/>
      <c r="Q124" s="18"/>
    </row>
    <row r="125" spans="3:17" x14ac:dyDescent="0.25">
      <c r="C125" s="16"/>
      <c r="D125" s="16"/>
      <c r="M125" s="17"/>
      <c r="N125" s="17"/>
      <c r="O125" s="17"/>
      <c r="Q125" s="18"/>
    </row>
    <row r="126" spans="3:17" x14ac:dyDescent="0.25">
      <c r="C126" s="16"/>
      <c r="D126" s="16"/>
      <c r="M126" s="17"/>
      <c r="N126" s="17"/>
      <c r="O126" s="17"/>
      <c r="Q126" s="18"/>
    </row>
    <row r="127" spans="3:17" x14ac:dyDescent="0.25">
      <c r="C127" s="16"/>
      <c r="D127" s="16"/>
      <c r="M127" s="17"/>
      <c r="N127" s="17"/>
      <c r="O127" s="17"/>
      <c r="Q127" s="18"/>
    </row>
    <row r="128" spans="3:17" x14ac:dyDescent="0.25">
      <c r="C128" s="16"/>
      <c r="D128" s="16"/>
      <c r="M128" s="17"/>
      <c r="N128" s="17"/>
      <c r="O128" s="17"/>
      <c r="Q128" s="18"/>
    </row>
    <row r="129" spans="3:17" x14ac:dyDescent="0.25">
      <c r="C129" s="16"/>
      <c r="D129" s="16"/>
      <c r="M129" s="17"/>
      <c r="N129" s="17"/>
      <c r="O129" s="17"/>
      <c r="Q129" s="18"/>
    </row>
    <row r="130" spans="3:17" x14ac:dyDescent="0.25">
      <c r="C130" s="16"/>
      <c r="D130" s="16"/>
      <c r="M130" s="17"/>
      <c r="N130" s="17"/>
      <c r="O130" s="17"/>
      <c r="Q130" s="18"/>
    </row>
    <row r="131" spans="3:17" x14ac:dyDescent="0.25">
      <c r="C131" s="16"/>
      <c r="D131" s="16"/>
      <c r="M131" s="17"/>
      <c r="N131" s="17"/>
      <c r="O131" s="17"/>
      <c r="Q131" s="18"/>
    </row>
    <row r="132" spans="3:17" x14ac:dyDescent="0.25">
      <c r="C132" s="16"/>
      <c r="D132" s="16"/>
      <c r="M132" s="17"/>
      <c r="N132" s="17"/>
      <c r="O132" s="17"/>
      <c r="Q132" s="18"/>
    </row>
    <row r="133" spans="3:17" x14ac:dyDescent="0.25">
      <c r="C133" s="16"/>
      <c r="D133" s="16"/>
      <c r="M133" s="17"/>
      <c r="N133" s="17"/>
      <c r="O133" s="17"/>
      <c r="Q133" s="18"/>
    </row>
    <row r="134" spans="3:17" x14ac:dyDescent="0.25">
      <c r="C134" s="16"/>
      <c r="D134" s="16"/>
      <c r="M134" s="17"/>
      <c r="N134" s="17"/>
      <c r="O134" s="17"/>
      <c r="Q134" s="18"/>
    </row>
    <row r="135" spans="3:17" x14ac:dyDescent="0.25">
      <c r="C135" s="16"/>
      <c r="D135" s="16"/>
      <c r="M135" s="17"/>
      <c r="N135" s="17"/>
      <c r="O135" s="17"/>
      <c r="Q135" s="18"/>
    </row>
    <row r="136" spans="3:17" x14ac:dyDescent="0.25">
      <c r="C136" s="16"/>
      <c r="D136" s="16"/>
      <c r="M136" s="17"/>
      <c r="N136" s="17"/>
      <c r="O136" s="17"/>
      <c r="Q136" s="18"/>
    </row>
    <row r="137" spans="3:17" x14ac:dyDescent="0.25">
      <c r="C137" s="16"/>
      <c r="D137" s="16"/>
      <c r="M137" s="17"/>
      <c r="N137" s="17"/>
      <c r="O137" s="17"/>
      <c r="Q137" s="18"/>
    </row>
    <row r="138" spans="3:17" x14ac:dyDescent="0.25">
      <c r="C138" s="16"/>
      <c r="D138" s="16"/>
      <c r="M138" s="17"/>
      <c r="N138" s="17"/>
      <c r="O138" s="17"/>
      <c r="Q138" s="18"/>
    </row>
    <row r="139" spans="3:17" x14ac:dyDescent="0.25">
      <c r="C139" s="16"/>
      <c r="D139" s="16"/>
      <c r="M139" s="17"/>
      <c r="N139" s="17"/>
      <c r="O139" s="17"/>
      <c r="Q139" s="18"/>
    </row>
    <row r="140" spans="3:17" x14ac:dyDescent="0.25">
      <c r="C140" s="16"/>
      <c r="D140" s="16"/>
      <c r="M140" s="17"/>
      <c r="N140" s="17"/>
      <c r="O140" s="17"/>
      <c r="Q140" s="18"/>
    </row>
    <row r="141" spans="3:17" x14ac:dyDescent="0.25">
      <c r="C141" s="16"/>
      <c r="D141" s="16"/>
      <c r="M141" s="17"/>
      <c r="N141" s="17"/>
      <c r="O141" s="17"/>
      <c r="Q141" s="18"/>
    </row>
    <row r="142" spans="3:17" x14ac:dyDescent="0.25">
      <c r="C142" s="16"/>
      <c r="D142" s="16"/>
      <c r="M142" s="17"/>
      <c r="N142" s="17"/>
      <c r="O142" s="17"/>
      <c r="Q142" s="18"/>
    </row>
    <row r="143" spans="3:17" x14ac:dyDescent="0.25">
      <c r="C143" s="16"/>
      <c r="D143" s="16"/>
      <c r="M143" s="17"/>
      <c r="N143" s="17"/>
      <c r="O143" s="17"/>
      <c r="Q143" s="18"/>
    </row>
    <row r="144" spans="3:17" x14ac:dyDescent="0.25">
      <c r="C144" s="16"/>
      <c r="D144" s="16"/>
      <c r="M144" s="17"/>
      <c r="N144" s="17"/>
      <c r="O144" s="17"/>
      <c r="Q144" s="18"/>
    </row>
    <row r="145" spans="3:17" x14ac:dyDescent="0.25">
      <c r="C145" s="16"/>
      <c r="D145" s="16"/>
      <c r="M145" s="17"/>
      <c r="N145" s="17"/>
      <c r="O145" s="17"/>
      <c r="Q145" s="18"/>
    </row>
    <row r="146" spans="3:17" x14ac:dyDescent="0.25">
      <c r="C146" s="16"/>
      <c r="D146" s="16"/>
      <c r="M146" s="17"/>
      <c r="N146" s="17"/>
      <c r="O146" s="17"/>
      <c r="Q146" s="18"/>
    </row>
    <row r="147" spans="3:17" x14ac:dyDescent="0.25">
      <c r="C147" s="16"/>
      <c r="D147" s="16"/>
      <c r="M147" s="17"/>
      <c r="N147" s="17"/>
      <c r="O147" s="17"/>
      <c r="Q147" s="18"/>
    </row>
    <row r="148" spans="3:17" x14ac:dyDescent="0.25">
      <c r="C148" s="16"/>
      <c r="D148" s="16"/>
      <c r="M148" s="17"/>
      <c r="N148" s="17"/>
      <c r="O148" s="17"/>
      <c r="Q148" s="18"/>
    </row>
    <row r="149" spans="3:17" x14ac:dyDescent="0.25">
      <c r="C149" s="16"/>
      <c r="D149" s="16"/>
      <c r="M149" s="17"/>
      <c r="N149" s="17"/>
      <c r="O149" s="17"/>
      <c r="Q149" s="18"/>
    </row>
    <row r="150" spans="3:17" x14ac:dyDescent="0.25">
      <c r="C150" s="16"/>
      <c r="D150" s="16"/>
      <c r="M150" s="17"/>
      <c r="N150" s="17"/>
      <c r="O150" s="17"/>
      <c r="Q150" s="18"/>
    </row>
    <row r="151" spans="3:17" x14ac:dyDescent="0.25">
      <c r="C151" s="16"/>
      <c r="D151" s="16"/>
      <c r="M151" s="17"/>
      <c r="N151" s="17"/>
      <c r="O151" s="17"/>
      <c r="Q151" s="18"/>
    </row>
    <row r="152" spans="3:17" x14ac:dyDescent="0.25">
      <c r="C152" s="16"/>
      <c r="D152" s="16"/>
      <c r="M152" s="17"/>
      <c r="N152" s="17"/>
      <c r="O152" s="17"/>
      <c r="Q152" s="18"/>
    </row>
    <row r="153" spans="3:17" x14ac:dyDescent="0.25">
      <c r="C153" s="16"/>
      <c r="D153" s="16"/>
      <c r="M153" s="17"/>
      <c r="N153" s="17"/>
      <c r="O153" s="17"/>
      <c r="Q153" s="18"/>
    </row>
    <row r="154" spans="3:17" x14ac:dyDescent="0.25">
      <c r="C154" s="16"/>
      <c r="D154" s="16"/>
      <c r="M154" s="17"/>
      <c r="N154" s="17"/>
      <c r="O154" s="17"/>
      <c r="Q154" s="18"/>
    </row>
    <row r="155" spans="3:17" x14ac:dyDescent="0.25">
      <c r="C155" s="16"/>
      <c r="D155" s="16"/>
      <c r="M155" s="17"/>
      <c r="N155" s="17"/>
      <c r="O155" s="17"/>
      <c r="Q155" s="18"/>
    </row>
    <row r="156" spans="3:17" x14ac:dyDescent="0.25">
      <c r="C156" s="16"/>
      <c r="D156" s="16"/>
      <c r="M156" s="17"/>
      <c r="N156" s="17"/>
      <c r="O156" s="17"/>
      <c r="Q156" s="18"/>
    </row>
    <row r="157" spans="3:17" x14ac:dyDescent="0.25">
      <c r="C157" s="16"/>
      <c r="D157" s="16"/>
      <c r="M157" s="17"/>
      <c r="N157" s="17"/>
      <c r="O157" s="17"/>
      <c r="Q157" s="18"/>
    </row>
    <row r="158" spans="3:17" x14ac:dyDescent="0.25">
      <c r="C158" s="16"/>
      <c r="D158" s="16"/>
      <c r="M158" s="17"/>
      <c r="N158" s="17"/>
      <c r="O158" s="17"/>
      <c r="Q158" s="18"/>
    </row>
    <row r="159" spans="3:17" x14ac:dyDescent="0.25">
      <c r="C159" s="16"/>
      <c r="D159" s="16"/>
      <c r="M159" s="17"/>
      <c r="N159" s="17"/>
      <c r="O159" s="17"/>
      <c r="Q159" s="18"/>
    </row>
    <row r="160" spans="3:17" x14ac:dyDescent="0.25">
      <c r="C160" s="16"/>
      <c r="D160" s="16"/>
      <c r="M160" s="17"/>
      <c r="N160" s="17"/>
      <c r="O160" s="17"/>
      <c r="Q160" s="18"/>
    </row>
    <row r="161" spans="3:17" x14ac:dyDescent="0.25">
      <c r="C161" s="16"/>
      <c r="D161" s="16"/>
      <c r="M161" s="17"/>
      <c r="N161" s="17"/>
      <c r="O161" s="17"/>
      <c r="Q161" s="18"/>
    </row>
    <row r="162" spans="3:17" x14ac:dyDescent="0.25">
      <c r="C162" s="16"/>
      <c r="D162" s="16"/>
      <c r="M162" s="17"/>
      <c r="N162" s="17"/>
      <c r="O162" s="17"/>
      <c r="Q162" s="18"/>
    </row>
    <row r="163" spans="3:17" x14ac:dyDescent="0.25">
      <c r="C163" s="16"/>
      <c r="D163" s="16"/>
      <c r="M163" s="17"/>
      <c r="N163" s="17"/>
      <c r="O163" s="17"/>
      <c r="Q163" s="18"/>
    </row>
    <row r="164" spans="3:17" x14ac:dyDescent="0.25">
      <c r="C164" s="16"/>
      <c r="D164" s="16"/>
      <c r="M164" s="17"/>
      <c r="N164" s="17"/>
      <c r="O164" s="17"/>
      <c r="Q164" s="18"/>
    </row>
    <row r="165" spans="3:17" x14ac:dyDescent="0.25">
      <c r="C165" s="16"/>
      <c r="D165" s="16"/>
      <c r="M165" s="17"/>
      <c r="N165" s="17"/>
      <c r="O165" s="17"/>
      <c r="Q165" s="18"/>
    </row>
    <row r="166" spans="3:17" x14ac:dyDescent="0.25">
      <c r="C166" s="16"/>
      <c r="D166" s="16"/>
      <c r="M166" s="17"/>
      <c r="N166" s="17"/>
      <c r="O166" s="17"/>
      <c r="Q166" s="18"/>
    </row>
    <row r="167" spans="3:17" x14ac:dyDescent="0.25">
      <c r="C167" s="16"/>
      <c r="D167" s="16"/>
      <c r="M167" s="17"/>
      <c r="N167" s="17"/>
      <c r="O167" s="17"/>
      <c r="Q167" s="18"/>
    </row>
    <row r="168" spans="3:17" x14ac:dyDescent="0.25">
      <c r="C168" s="16"/>
      <c r="D168" s="16"/>
      <c r="M168" s="17"/>
      <c r="N168" s="17"/>
      <c r="O168" s="17"/>
      <c r="Q168" s="18"/>
    </row>
    <row r="169" spans="3:17" x14ac:dyDescent="0.25">
      <c r="C169" s="16"/>
      <c r="D169" s="16"/>
      <c r="M169" s="17"/>
      <c r="N169" s="17"/>
      <c r="O169" s="17"/>
      <c r="Q169" s="18"/>
    </row>
    <row r="170" spans="3:17" x14ac:dyDescent="0.25">
      <c r="C170" s="16"/>
      <c r="D170" s="16"/>
      <c r="M170" s="17"/>
      <c r="N170" s="17"/>
      <c r="O170" s="17"/>
      <c r="Q170" s="18"/>
    </row>
    <row r="171" spans="3:17" x14ac:dyDescent="0.25">
      <c r="C171" s="16"/>
      <c r="D171" s="16"/>
      <c r="M171" s="17"/>
      <c r="N171" s="17"/>
      <c r="O171" s="17"/>
      <c r="Q171" s="18"/>
    </row>
    <row r="172" spans="3:17" x14ac:dyDescent="0.25">
      <c r="C172" s="16"/>
      <c r="D172" s="16"/>
      <c r="M172" s="17"/>
      <c r="N172" s="17"/>
      <c r="O172" s="17"/>
      <c r="Q172" s="18"/>
    </row>
    <row r="173" spans="3:17" x14ac:dyDescent="0.25">
      <c r="C173" s="16"/>
      <c r="D173" s="16"/>
      <c r="M173" s="17"/>
      <c r="N173" s="17"/>
      <c r="O173" s="17"/>
      <c r="Q173" s="18"/>
    </row>
    <row r="174" spans="3:17" x14ac:dyDescent="0.25">
      <c r="C174" s="16"/>
      <c r="D174" s="16"/>
      <c r="M174" s="17"/>
      <c r="N174" s="17"/>
      <c r="O174" s="17"/>
      <c r="Q174" s="18"/>
    </row>
    <row r="175" spans="3:17" x14ac:dyDescent="0.25">
      <c r="C175" s="16"/>
      <c r="D175" s="16"/>
      <c r="M175" s="17"/>
      <c r="N175" s="17"/>
      <c r="O175" s="17"/>
      <c r="Q175" s="18"/>
    </row>
    <row r="176" spans="3:17" x14ac:dyDescent="0.25">
      <c r="C176" s="16"/>
      <c r="D176" s="16"/>
      <c r="M176" s="17"/>
      <c r="N176" s="17"/>
      <c r="O176" s="17"/>
      <c r="Q176" s="18"/>
    </row>
    <row r="177" spans="3:17" x14ac:dyDescent="0.25">
      <c r="C177" s="16"/>
      <c r="D177" s="16"/>
      <c r="M177" s="17"/>
      <c r="N177" s="17"/>
      <c r="O177" s="17"/>
      <c r="Q177" s="18"/>
    </row>
    <row r="178" spans="3:17" x14ac:dyDescent="0.25">
      <c r="C178" s="16"/>
      <c r="D178" s="16"/>
      <c r="M178" s="17"/>
      <c r="N178" s="17"/>
      <c r="O178" s="17"/>
      <c r="Q178" s="18"/>
    </row>
    <row r="179" spans="3:17" x14ac:dyDescent="0.25">
      <c r="C179" s="16"/>
      <c r="D179" s="16"/>
      <c r="M179" s="17"/>
      <c r="N179" s="17"/>
      <c r="O179" s="17"/>
      <c r="Q179" s="18"/>
    </row>
    <row r="180" spans="3:17" x14ac:dyDescent="0.25">
      <c r="C180" s="16"/>
      <c r="D180" s="16"/>
      <c r="M180" s="17"/>
      <c r="N180" s="17"/>
      <c r="O180" s="17"/>
      <c r="Q180" s="18"/>
    </row>
    <row r="181" spans="3:17" x14ac:dyDescent="0.25">
      <c r="C181" s="16"/>
      <c r="D181" s="16"/>
      <c r="M181" s="17"/>
      <c r="N181" s="17"/>
      <c r="O181" s="17"/>
      <c r="Q181" s="18"/>
    </row>
    <row r="182" spans="3:17" x14ac:dyDescent="0.25">
      <c r="C182" s="16"/>
      <c r="D182" s="16"/>
      <c r="M182" s="17"/>
      <c r="N182" s="17"/>
      <c r="O182" s="17"/>
      <c r="Q182" s="18"/>
    </row>
    <row r="183" spans="3:17" x14ac:dyDescent="0.25">
      <c r="C183" s="16"/>
      <c r="D183" s="16"/>
      <c r="M183" s="17"/>
      <c r="N183" s="17"/>
      <c r="O183" s="17"/>
      <c r="Q183" s="18"/>
    </row>
    <row r="184" spans="3:17" x14ac:dyDescent="0.25">
      <c r="C184" s="16"/>
      <c r="D184" s="16"/>
      <c r="M184" s="17"/>
      <c r="N184" s="17"/>
      <c r="O184" s="17"/>
      <c r="Q184" s="18"/>
    </row>
    <row r="185" spans="3:17" x14ac:dyDescent="0.25">
      <c r="C185" s="16"/>
      <c r="D185" s="16"/>
      <c r="M185" s="17"/>
      <c r="N185" s="17"/>
      <c r="O185" s="17"/>
      <c r="Q185" s="18"/>
    </row>
    <row r="186" spans="3:17" x14ac:dyDescent="0.25">
      <c r="C186" s="16"/>
      <c r="D186" s="16"/>
      <c r="M186" s="17"/>
      <c r="N186" s="17"/>
      <c r="O186" s="17"/>
      <c r="Q186" s="18"/>
    </row>
    <row r="187" spans="3:17" x14ac:dyDescent="0.25">
      <c r="C187" s="16"/>
      <c r="D187" s="16"/>
      <c r="M187" s="17"/>
      <c r="N187" s="17"/>
      <c r="O187" s="17"/>
      <c r="Q187" s="18"/>
    </row>
    <row r="188" spans="3:17" x14ac:dyDescent="0.25">
      <c r="C188" s="16"/>
      <c r="D188" s="16"/>
      <c r="M188" s="17"/>
      <c r="N188" s="17"/>
      <c r="O188" s="17"/>
      <c r="Q188" s="18"/>
    </row>
    <row r="189" spans="3:17" x14ac:dyDescent="0.25">
      <c r="C189" s="16"/>
      <c r="D189" s="16"/>
      <c r="M189" s="17"/>
      <c r="N189" s="17"/>
      <c r="O189" s="17"/>
      <c r="Q189" s="18"/>
    </row>
    <row r="190" spans="3:17" x14ac:dyDescent="0.25">
      <c r="C190" s="16"/>
      <c r="D190" s="16"/>
      <c r="M190" s="17"/>
      <c r="N190" s="17"/>
      <c r="O190" s="17"/>
      <c r="Q190" s="18"/>
    </row>
    <row r="191" spans="3:17" x14ac:dyDescent="0.25">
      <c r="C191" s="16"/>
      <c r="D191" s="16"/>
      <c r="M191" s="17"/>
      <c r="N191" s="17"/>
      <c r="O191" s="17"/>
      <c r="Q191" s="18"/>
    </row>
    <row r="192" spans="3:17" x14ac:dyDescent="0.25">
      <c r="C192" s="16"/>
      <c r="D192" s="16"/>
      <c r="M192" s="17"/>
      <c r="N192" s="17"/>
      <c r="O192" s="17"/>
      <c r="Q192" s="18"/>
    </row>
    <row r="193" spans="3:17" x14ac:dyDescent="0.25">
      <c r="C193" s="16"/>
      <c r="D193" s="16"/>
      <c r="M193" s="17"/>
      <c r="N193" s="17"/>
      <c r="O193" s="17"/>
      <c r="Q193" s="18"/>
    </row>
    <row r="194" spans="3:17" x14ac:dyDescent="0.25">
      <c r="C194" s="16"/>
      <c r="D194" s="16"/>
      <c r="M194" s="17"/>
      <c r="N194" s="17"/>
      <c r="O194" s="17"/>
      <c r="Q194" s="18"/>
    </row>
    <row r="195" spans="3:17" x14ac:dyDescent="0.25">
      <c r="C195" s="16"/>
      <c r="D195" s="16"/>
      <c r="M195" s="17"/>
      <c r="N195" s="17"/>
      <c r="O195" s="17"/>
      <c r="Q195" s="18"/>
    </row>
    <row r="196" spans="3:17" x14ac:dyDescent="0.25">
      <c r="C196" s="16"/>
      <c r="D196" s="16"/>
      <c r="M196" s="17"/>
      <c r="N196" s="17"/>
      <c r="O196" s="17"/>
      <c r="Q196" s="18"/>
    </row>
    <row r="197" spans="3:17" x14ac:dyDescent="0.25">
      <c r="C197" s="16"/>
      <c r="D197" s="16"/>
      <c r="M197" s="17"/>
      <c r="N197" s="17"/>
      <c r="O197" s="17"/>
      <c r="Q197" s="18"/>
    </row>
    <row r="198" spans="3:17" x14ac:dyDescent="0.25">
      <c r="C198" s="16"/>
      <c r="D198" s="16"/>
      <c r="M198" s="17"/>
      <c r="N198" s="17"/>
      <c r="O198" s="17"/>
      <c r="Q198" s="18"/>
    </row>
    <row r="199" spans="3:17" x14ac:dyDescent="0.25">
      <c r="C199" s="16"/>
      <c r="D199" s="16"/>
      <c r="M199" s="17"/>
      <c r="N199" s="17"/>
      <c r="O199" s="17"/>
      <c r="Q199" s="18"/>
    </row>
    <row r="200" spans="3:17" x14ac:dyDescent="0.25">
      <c r="C200" s="16"/>
      <c r="D200" s="16"/>
      <c r="M200" s="17"/>
      <c r="N200" s="17"/>
      <c r="O200" s="17"/>
      <c r="Q200" s="18"/>
    </row>
    <row r="201" spans="3:17" x14ac:dyDescent="0.25">
      <c r="C201" s="16"/>
      <c r="D201" s="16"/>
      <c r="M201" s="17"/>
      <c r="N201" s="17"/>
      <c r="O201" s="17"/>
      <c r="Q201" s="18"/>
    </row>
    <row r="202" spans="3:17" x14ac:dyDescent="0.25">
      <c r="C202" s="16"/>
      <c r="D202" s="16"/>
      <c r="M202" s="17"/>
      <c r="N202" s="17"/>
      <c r="O202" s="17"/>
      <c r="Q202" s="18"/>
    </row>
    <row r="203" spans="3:17" x14ac:dyDescent="0.25">
      <c r="C203" s="16"/>
      <c r="D203" s="16"/>
      <c r="M203" s="17"/>
      <c r="N203" s="17"/>
      <c r="O203" s="17"/>
      <c r="Q203" s="18"/>
    </row>
    <row r="204" spans="3:17" x14ac:dyDescent="0.25">
      <c r="C204" s="16"/>
      <c r="D204" s="16"/>
      <c r="M204" s="17"/>
      <c r="N204" s="17"/>
      <c r="O204" s="17"/>
      <c r="Q204" s="18"/>
    </row>
    <row r="205" spans="3:17" x14ac:dyDescent="0.25">
      <c r="C205" s="16"/>
      <c r="D205" s="16"/>
      <c r="M205" s="17"/>
      <c r="N205" s="17"/>
      <c r="O205" s="17"/>
      <c r="Q205" s="18"/>
    </row>
    <row r="206" spans="3:17" x14ac:dyDescent="0.25">
      <c r="C206" s="16"/>
      <c r="D206" s="16"/>
      <c r="M206" s="17"/>
      <c r="N206" s="17"/>
      <c r="O206" s="17"/>
      <c r="Q206" s="18"/>
    </row>
    <row r="207" spans="3:17" x14ac:dyDescent="0.25">
      <c r="C207" s="16"/>
      <c r="D207" s="16"/>
      <c r="M207" s="17"/>
      <c r="N207" s="17"/>
      <c r="O207" s="17"/>
      <c r="Q207" s="18"/>
    </row>
    <row r="208" spans="3:17" x14ac:dyDescent="0.25">
      <c r="C208" s="16"/>
      <c r="D208" s="16"/>
      <c r="M208" s="17"/>
      <c r="N208" s="17"/>
      <c r="O208" s="17"/>
      <c r="Q208" s="18"/>
    </row>
    <row r="209" spans="3:17" x14ac:dyDescent="0.25">
      <c r="C209" s="16"/>
      <c r="D209" s="16"/>
      <c r="M209" s="17"/>
      <c r="N209" s="17"/>
      <c r="O209" s="17"/>
      <c r="Q209" s="18"/>
    </row>
    <row r="210" spans="3:17" x14ac:dyDescent="0.25">
      <c r="C210" s="16"/>
      <c r="D210" s="16"/>
      <c r="M210" s="17"/>
      <c r="N210" s="17"/>
      <c r="O210" s="17"/>
      <c r="Q210" s="18"/>
    </row>
    <row r="211" spans="3:17" x14ac:dyDescent="0.25">
      <c r="C211" s="16"/>
      <c r="D211" s="16"/>
      <c r="M211" s="17"/>
      <c r="N211" s="17"/>
      <c r="O211" s="17"/>
      <c r="Q211" s="18"/>
    </row>
    <row r="212" spans="3:17" x14ac:dyDescent="0.25">
      <c r="C212" s="16"/>
      <c r="D212" s="16"/>
      <c r="M212" s="17"/>
      <c r="N212" s="17"/>
      <c r="O212" s="17"/>
      <c r="Q212" s="18"/>
    </row>
    <row r="213" spans="3:17" x14ac:dyDescent="0.25">
      <c r="C213" s="16"/>
      <c r="D213" s="16"/>
      <c r="M213" s="17"/>
      <c r="N213" s="17"/>
      <c r="O213" s="17"/>
      <c r="Q213" s="18"/>
    </row>
    <row r="214" spans="3:17" x14ac:dyDescent="0.25">
      <c r="C214" s="16"/>
      <c r="D214" s="16"/>
      <c r="M214" s="17"/>
      <c r="N214" s="17"/>
      <c r="O214" s="17"/>
      <c r="Q214" s="18"/>
    </row>
    <row r="215" spans="3:17" x14ac:dyDescent="0.25">
      <c r="C215" s="16"/>
      <c r="D215" s="16"/>
      <c r="M215" s="17"/>
      <c r="N215" s="17"/>
      <c r="O215" s="17"/>
      <c r="Q215" s="18"/>
    </row>
    <row r="216" spans="3:17" x14ac:dyDescent="0.25">
      <c r="C216" s="16"/>
      <c r="D216" s="16"/>
      <c r="M216" s="17"/>
      <c r="N216" s="17"/>
      <c r="O216" s="17"/>
      <c r="Q216" s="18"/>
    </row>
    <row r="217" spans="3:17" x14ac:dyDescent="0.25">
      <c r="C217" s="16"/>
      <c r="D217" s="16"/>
      <c r="M217" s="17"/>
      <c r="N217" s="17"/>
      <c r="O217" s="17"/>
      <c r="Q217" s="18"/>
    </row>
    <row r="218" spans="3:17" x14ac:dyDescent="0.25">
      <c r="C218" s="16"/>
      <c r="D218" s="16"/>
      <c r="M218" s="17"/>
      <c r="N218" s="17"/>
      <c r="O218" s="17"/>
      <c r="Q218" s="18"/>
    </row>
    <row r="219" spans="3:17" x14ac:dyDescent="0.25">
      <c r="C219" s="16"/>
      <c r="D219" s="16"/>
      <c r="M219" s="17"/>
      <c r="N219" s="17"/>
      <c r="O219" s="17"/>
      <c r="Q219" s="18"/>
    </row>
    <row r="220" spans="3:17" x14ac:dyDescent="0.25">
      <c r="C220" s="16"/>
      <c r="D220" s="16"/>
      <c r="M220" s="17"/>
      <c r="N220" s="17"/>
      <c r="O220" s="17"/>
      <c r="Q220" s="18"/>
    </row>
    <row r="221" spans="3:17" x14ac:dyDescent="0.25">
      <c r="C221" s="16"/>
      <c r="D221" s="16"/>
      <c r="M221" s="17"/>
      <c r="N221" s="17"/>
      <c r="O221" s="17"/>
      <c r="Q221" s="18"/>
    </row>
    <row r="222" spans="3:17" x14ac:dyDescent="0.25">
      <c r="C222" s="16"/>
      <c r="D222" s="16"/>
      <c r="M222" s="17"/>
      <c r="N222" s="17"/>
      <c r="O222" s="17"/>
      <c r="Q222" s="18"/>
    </row>
    <row r="223" spans="3:17" x14ac:dyDescent="0.25">
      <c r="C223" s="16"/>
      <c r="D223" s="16"/>
      <c r="M223" s="17"/>
      <c r="N223" s="17"/>
      <c r="O223" s="17"/>
      <c r="Q223" s="18"/>
    </row>
    <row r="224" spans="3:17" x14ac:dyDescent="0.25">
      <c r="C224" s="16"/>
      <c r="D224" s="16"/>
      <c r="M224" s="17"/>
      <c r="N224" s="17"/>
      <c r="O224" s="17"/>
      <c r="Q224" s="18"/>
    </row>
    <row r="225" spans="3:17" x14ac:dyDescent="0.25">
      <c r="C225" s="16"/>
      <c r="D225" s="16"/>
      <c r="M225" s="17"/>
      <c r="N225" s="17"/>
      <c r="O225" s="17"/>
      <c r="Q225" s="18"/>
    </row>
    <row r="226" spans="3:17" x14ac:dyDescent="0.25">
      <c r="C226" s="16"/>
      <c r="D226" s="16"/>
      <c r="M226" s="17"/>
      <c r="N226" s="17"/>
      <c r="O226" s="17"/>
      <c r="Q226" s="18"/>
    </row>
    <row r="227" spans="3:17" x14ac:dyDescent="0.25">
      <c r="C227" s="16"/>
      <c r="D227" s="16"/>
      <c r="M227" s="17"/>
      <c r="N227" s="17"/>
      <c r="O227" s="17"/>
      <c r="Q227" s="18"/>
    </row>
    <row r="228" spans="3:17" x14ac:dyDescent="0.25">
      <c r="C228" s="16"/>
      <c r="D228" s="16"/>
      <c r="M228" s="17"/>
      <c r="N228" s="17"/>
      <c r="O228" s="17"/>
      <c r="Q228" s="18"/>
    </row>
    <row r="229" spans="3:17" x14ac:dyDescent="0.25">
      <c r="C229" s="16"/>
      <c r="D229" s="16"/>
      <c r="M229" s="17"/>
      <c r="N229" s="17"/>
      <c r="O229" s="17"/>
      <c r="Q229" s="18"/>
    </row>
    <row r="230" spans="3:17" x14ac:dyDescent="0.25">
      <c r="C230" s="16"/>
      <c r="D230" s="16"/>
      <c r="M230" s="17"/>
      <c r="N230" s="17"/>
      <c r="O230" s="17"/>
      <c r="Q230" s="18"/>
    </row>
    <row r="231" spans="3:17" x14ac:dyDescent="0.25">
      <c r="C231" s="16"/>
      <c r="D231" s="16"/>
      <c r="M231" s="17"/>
      <c r="N231" s="17"/>
      <c r="O231" s="17"/>
      <c r="Q231" s="18"/>
    </row>
    <row r="232" spans="3:17" x14ac:dyDescent="0.25">
      <c r="C232" s="16"/>
      <c r="D232" s="16"/>
      <c r="M232" s="17"/>
      <c r="N232" s="17"/>
      <c r="O232" s="17"/>
      <c r="Q232" s="18"/>
    </row>
    <row r="233" spans="3:17" x14ac:dyDescent="0.25">
      <c r="C233" s="16"/>
      <c r="D233" s="16"/>
      <c r="M233" s="17"/>
      <c r="N233" s="17"/>
      <c r="O233" s="17"/>
      <c r="Q233" s="18"/>
    </row>
    <row r="234" spans="3:17" x14ac:dyDescent="0.25">
      <c r="C234" s="16"/>
      <c r="D234" s="16"/>
      <c r="M234" s="17"/>
      <c r="N234" s="17"/>
      <c r="O234" s="17"/>
      <c r="Q234" s="18"/>
    </row>
    <row r="235" spans="3:17" x14ac:dyDescent="0.25">
      <c r="C235" s="16"/>
      <c r="D235" s="16"/>
      <c r="M235" s="17"/>
      <c r="N235" s="17"/>
      <c r="O235" s="17"/>
      <c r="Q235" s="18"/>
    </row>
    <row r="236" spans="3:17" x14ac:dyDescent="0.25">
      <c r="C236" s="16"/>
      <c r="D236" s="16"/>
      <c r="M236" s="17"/>
      <c r="N236" s="17"/>
      <c r="O236" s="17"/>
      <c r="Q236" s="18"/>
    </row>
    <row r="237" spans="3:17" x14ac:dyDescent="0.25">
      <c r="C237" s="16"/>
      <c r="D237" s="16"/>
      <c r="M237" s="17"/>
      <c r="N237" s="17"/>
      <c r="O237" s="17"/>
      <c r="Q237" s="18"/>
    </row>
    <row r="238" spans="3:17" x14ac:dyDescent="0.25">
      <c r="C238" s="16"/>
      <c r="D238" s="16"/>
      <c r="M238" s="17"/>
      <c r="N238" s="17"/>
      <c r="O238" s="17"/>
      <c r="Q238" s="18"/>
    </row>
    <row r="239" spans="3:17" x14ac:dyDescent="0.25">
      <c r="C239" s="16"/>
      <c r="D239" s="16"/>
      <c r="M239" s="17"/>
      <c r="N239" s="17"/>
      <c r="O239" s="17"/>
      <c r="Q239" s="18"/>
    </row>
    <row r="240" spans="3:17" x14ac:dyDescent="0.25">
      <c r="C240" s="16"/>
      <c r="D240" s="16"/>
      <c r="M240" s="17"/>
      <c r="N240" s="17"/>
      <c r="O240" s="17"/>
      <c r="Q240" s="18"/>
    </row>
    <row r="241" spans="3:17" x14ac:dyDescent="0.25">
      <c r="C241" s="16"/>
      <c r="D241" s="16"/>
      <c r="M241" s="17"/>
      <c r="N241" s="17"/>
      <c r="O241" s="17"/>
      <c r="Q241" s="18"/>
    </row>
    <row r="242" spans="3:17" x14ac:dyDescent="0.25">
      <c r="C242" s="16"/>
      <c r="D242" s="16"/>
      <c r="M242" s="17"/>
      <c r="N242" s="17"/>
      <c r="O242" s="17"/>
      <c r="Q242" s="18"/>
    </row>
    <row r="243" spans="3:17" x14ac:dyDescent="0.25">
      <c r="C243" s="16"/>
      <c r="D243" s="16"/>
      <c r="M243" s="17"/>
      <c r="N243" s="17"/>
      <c r="O243" s="17"/>
      <c r="Q243" s="18"/>
    </row>
    <row r="244" spans="3:17" x14ac:dyDescent="0.25">
      <c r="C244" s="16"/>
      <c r="D244" s="16"/>
      <c r="M244" s="17"/>
      <c r="N244" s="17"/>
      <c r="O244" s="17"/>
      <c r="Q244" s="18"/>
    </row>
    <row r="245" spans="3:17" x14ac:dyDescent="0.25">
      <c r="C245" s="16"/>
      <c r="D245" s="16"/>
      <c r="M245" s="17"/>
      <c r="N245" s="17"/>
      <c r="O245" s="17"/>
      <c r="Q245" s="18"/>
    </row>
    <row r="246" spans="3:17" x14ac:dyDescent="0.25">
      <c r="C246" s="16"/>
      <c r="D246" s="16"/>
      <c r="M246" s="17"/>
      <c r="N246" s="17"/>
      <c r="O246" s="17"/>
      <c r="Q246" s="18"/>
    </row>
    <row r="247" spans="3:17" x14ac:dyDescent="0.25">
      <c r="C247" s="16"/>
      <c r="D247" s="16"/>
      <c r="M247" s="17"/>
      <c r="N247" s="17"/>
      <c r="O247" s="17"/>
      <c r="Q247" s="18"/>
    </row>
    <row r="248" spans="3:17" x14ac:dyDescent="0.25">
      <c r="C248" s="16"/>
      <c r="D248" s="16"/>
      <c r="M248" s="17"/>
      <c r="N248" s="17"/>
      <c r="O248" s="17"/>
      <c r="Q248" s="18"/>
    </row>
    <row r="249" spans="3:17" x14ac:dyDescent="0.25">
      <c r="C249" s="16"/>
      <c r="D249" s="16"/>
      <c r="M249" s="17"/>
      <c r="N249" s="17"/>
      <c r="O249" s="17"/>
      <c r="Q249" s="18"/>
    </row>
    <row r="250" spans="3:17" x14ac:dyDescent="0.25">
      <c r="C250" s="16"/>
      <c r="D250" s="16"/>
      <c r="M250" s="17"/>
      <c r="N250" s="17"/>
      <c r="O250" s="17"/>
      <c r="Q250" s="18"/>
    </row>
    <row r="251" spans="3:17" x14ac:dyDescent="0.25">
      <c r="C251" s="16"/>
      <c r="D251" s="16"/>
      <c r="M251" s="17"/>
      <c r="N251" s="17"/>
      <c r="O251" s="17"/>
      <c r="Q251" s="18"/>
    </row>
    <row r="252" spans="3:17" x14ac:dyDescent="0.25">
      <c r="C252" s="16"/>
      <c r="D252" s="16"/>
      <c r="M252" s="17"/>
      <c r="N252" s="17"/>
      <c r="O252" s="17"/>
      <c r="Q252" s="18"/>
    </row>
    <row r="253" spans="3:17" x14ac:dyDescent="0.25">
      <c r="C253" s="16"/>
      <c r="D253" s="16"/>
      <c r="M253" s="17"/>
      <c r="N253" s="17"/>
      <c r="O253" s="17"/>
      <c r="Q253" s="18"/>
    </row>
    <row r="254" spans="3:17" x14ac:dyDescent="0.25">
      <c r="C254" s="16"/>
      <c r="D254" s="16"/>
      <c r="M254" s="17"/>
      <c r="N254" s="17"/>
      <c r="O254" s="17"/>
      <c r="Q254" s="18"/>
    </row>
    <row r="255" spans="3:17" x14ac:dyDescent="0.25">
      <c r="C255" s="16"/>
      <c r="D255" s="16"/>
      <c r="M255" s="17"/>
      <c r="N255" s="17"/>
      <c r="O255" s="17"/>
      <c r="Q255" s="18"/>
    </row>
    <row r="256" spans="3:17" x14ac:dyDescent="0.25">
      <c r="C256" s="16"/>
      <c r="D256" s="16"/>
      <c r="M256" s="17"/>
      <c r="N256" s="17"/>
      <c r="O256" s="17"/>
      <c r="Q256" s="18"/>
    </row>
    <row r="257" spans="3:17" x14ac:dyDescent="0.25">
      <c r="C257" s="16"/>
      <c r="D257" s="16"/>
      <c r="M257" s="17"/>
      <c r="N257" s="17"/>
      <c r="O257" s="17"/>
      <c r="Q257" s="18"/>
    </row>
    <row r="258" spans="3:17" x14ac:dyDescent="0.25">
      <c r="C258" s="16"/>
      <c r="D258" s="16"/>
      <c r="M258" s="17"/>
      <c r="N258" s="17"/>
      <c r="O258" s="17"/>
      <c r="Q258" s="18"/>
    </row>
    <row r="259" spans="3:17" x14ac:dyDescent="0.25">
      <c r="C259" s="16"/>
      <c r="D259" s="16"/>
      <c r="M259" s="17"/>
      <c r="N259" s="17"/>
      <c r="O259" s="17"/>
      <c r="Q259" s="18"/>
    </row>
    <row r="260" spans="3:17" x14ac:dyDescent="0.25">
      <c r="C260" s="16"/>
      <c r="D260" s="16"/>
      <c r="M260" s="17"/>
      <c r="N260" s="17"/>
      <c r="O260" s="17"/>
      <c r="Q260" s="18"/>
    </row>
    <row r="261" spans="3:17" x14ac:dyDescent="0.25">
      <c r="C261" s="16"/>
      <c r="D261" s="16"/>
      <c r="M261" s="17"/>
      <c r="N261" s="17"/>
      <c r="O261" s="17"/>
      <c r="Q261" s="18"/>
    </row>
    <row r="262" spans="3:17" x14ac:dyDescent="0.25">
      <c r="C262" s="16"/>
      <c r="D262" s="16"/>
      <c r="M262" s="17"/>
      <c r="N262" s="17"/>
      <c r="O262" s="17"/>
      <c r="Q262" s="18"/>
    </row>
    <row r="263" spans="3:17" x14ac:dyDescent="0.25">
      <c r="C263" s="16"/>
      <c r="D263" s="16"/>
      <c r="M263" s="17"/>
      <c r="N263" s="17"/>
      <c r="O263" s="17"/>
      <c r="Q263" s="18"/>
    </row>
    <row r="264" spans="3:17" x14ac:dyDescent="0.25">
      <c r="C264" s="16"/>
      <c r="D264" s="16"/>
      <c r="M264" s="17"/>
      <c r="N264" s="17"/>
      <c r="O264" s="17"/>
      <c r="Q264" s="18"/>
    </row>
    <row r="265" spans="3:17" x14ac:dyDescent="0.25">
      <c r="C265" s="16"/>
      <c r="D265" s="16"/>
      <c r="M265" s="17"/>
      <c r="N265" s="17"/>
      <c r="O265" s="17"/>
      <c r="Q265" s="18"/>
    </row>
    <row r="266" spans="3:17" x14ac:dyDescent="0.25">
      <c r="C266" s="16"/>
      <c r="D266" s="16"/>
      <c r="M266" s="17"/>
      <c r="N266" s="17"/>
      <c r="O266" s="17"/>
      <c r="Q266" s="18"/>
    </row>
    <row r="267" spans="3:17" x14ac:dyDescent="0.25">
      <c r="C267" s="16"/>
      <c r="D267" s="16"/>
      <c r="M267" s="17"/>
      <c r="N267" s="17"/>
      <c r="O267" s="17"/>
      <c r="Q267" s="18"/>
    </row>
    <row r="268" spans="3:17" x14ac:dyDescent="0.25">
      <c r="C268" s="16"/>
      <c r="D268" s="16"/>
      <c r="M268" s="17"/>
      <c r="N268" s="17"/>
      <c r="O268" s="17"/>
      <c r="Q268" s="18"/>
    </row>
    <row r="269" spans="3:17" x14ac:dyDescent="0.25">
      <c r="C269" s="16"/>
      <c r="D269" s="16"/>
      <c r="M269" s="17"/>
      <c r="N269" s="17"/>
      <c r="O269" s="17"/>
      <c r="Q269" s="18"/>
    </row>
    <row r="270" spans="3:17" x14ac:dyDescent="0.25">
      <c r="C270" s="16"/>
      <c r="D270" s="16"/>
      <c r="M270" s="17"/>
      <c r="N270" s="17"/>
      <c r="O270" s="17"/>
      <c r="Q270" s="18"/>
    </row>
    <row r="271" spans="3:17" x14ac:dyDescent="0.25">
      <c r="C271" s="16"/>
      <c r="D271" s="16"/>
      <c r="M271" s="17"/>
      <c r="N271" s="17"/>
      <c r="O271" s="17"/>
      <c r="Q271" s="18"/>
    </row>
    <row r="272" spans="3:17" x14ac:dyDescent="0.25">
      <c r="C272" s="16"/>
      <c r="D272" s="16"/>
      <c r="M272" s="17"/>
      <c r="N272" s="17"/>
      <c r="O272" s="17"/>
      <c r="Q272" s="18"/>
    </row>
    <row r="273" spans="3:17" x14ac:dyDescent="0.25">
      <c r="C273" s="16"/>
      <c r="D273" s="16"/>
      <c r="M273" s="17"/>
      <c r="N273" s="17"/>
      <c r="O273" s="17"/>
      <c r="Q273" s="18"/>
    </row>
    <row r="274" spans="3:17" x14ac:dyDescent="0.25">
      <c r="C274" s="16"/>
      <c r="D274" s="16"/>
      <c r="M274" s="17"/>
      <c r="N274" s="17"/>
      <c r="O274" s="17"/>
      <c r="Q274" s="18"/>
    </row>
    <row r="275" spans="3:17" x14ac:dyDescent="0.25">
      <c r="C275" s="16"/>
      <c r="D275" s="16"/>
      <c r="M275" s="17"/>
      <c r="N275" s="17"/>
      <c r="O275" s="17"/>
      <c r="Q275" s="18"/>
    </row>
    <row r="276" spans="3:17" x14ac:dyDescent="0.25">
      <c r="C276" s="16"/>
      <c r="D276" s="16"/>
      <c r="M276" s="17"/>
      <c r="N276" s="17"/>
      <c r="O276" s="17"/>
      <c r="Q276" s="18"/>
    </row>
    <row r="277" spans="3:17" x14ac:dyDescent="0.25">
      <c r="C277" s="16"/>
      <c r="D277" s="16"/>
      <c r="M277" s="17"/>
      <c r="N277" s="17"/>
      <c r="O277" s="17"/>
      <c r="Q277" s="18"/>
    </row>
    <row r="278" spans="3:17" x14ac:dyDescent="0.25">
      <c r="C278" s="16"/>
      <c r="D278" s="16"/>
      <c r="M278" s="17"/>
      <c r="N278" s="17"/>
      <c r="O278" s="17"/>
      <c r="Q278" s="18"/>
    </row>
    <row r="279" spans="3:17" x14ac:dyDescent="0.25">
      <c r="C279" s="16"/>
      <c r="D279" s="16"/>
      <c r="M279" s="17"/>
      <c r="N279" s="17"/>
      <c r="O279" s="17"/>
      <c r="Q279" s="18"/>
    </row>
    <row r="280" spans="3:17" x14ac:dyDescent="0.25">
      <c r="C280" s="16"/>
      <c r="D280" s="16"/>
      <c r="M280" s="17"/>
      <c r="N280" s="17"/>
      <c r="O280" s="17"/>
      <c r="Q280" s="18"/>
    </row>
    <row r="281" spans="3:17" x14ac:dyDescent="0.25">
      <c r="C281" s="16"/>
      <c r="D281" s="16"/>
      <c r="M281" s="17"/>
      <c r="N281" s="17"/>
      <c r="O281" s="17"/>
      <c r="Q281" s="18"/>
    </row>
    <row r="282" spans="3:17" x14ac:dyDescent="0.25">
      <c r="C282" s="16"/>
      <c r="D282" s="16"/>
      <c r="M282" s="17"/>
      <c r="N282" s="17"/>
      <c r="O282" s="17"/>
      <c r="Q282" s="18"/>
    </row>
    <row r="283" spans="3:17" x14ac:dyDescent="0.25">
      <c r="C283" s="16"/>
      <c r="D283" s="16"/>
      <c r="M283" s="17"/>
      <c r="N283" s="17"/>
      <c r="O283" s="17"/>
      <c r="Q283" s="18"/>
    </row>
    <row r="284" spans="3:17" x14ac:dyDescent="0.25">
      <c r="C284" s="16"/>
      <c r="D284" s="16"/>
      <c r="M284" s="17"/>
      <c r="N284" s="17"/>
      <c r="O284" s="17"/>
      <c r="Q284" s="18"/>
    </row>
    <row r="285" spans="3:17" x14ac:dyDescent="0.25">
      <c r="C285" s="16"/>
      <c r="D285" s="16"/>
      <c r="M285" s="17"/>
      <c r="N285" s="17"/>
      <c r="O285" s="17"/>
      <c r="Q285" s="18"/>
    </row>
    <row r="286" spans="3:17" x14ac:dyDescent="0.25">
      <c r="C286" s="16"/>
      <c r="D286" s="16"/>
      <c r="M286" s="17"/>
      <c r="N286" s="17"/>
      <c r="O286" s="17"/>
      <c r="Q286" s="18"/>
    </row>
    <row r="287" spans="3:17" x14ac:dyDescent="0.25">
      <c r="C287" s="16"/>
      <c r="D287" s="16"/>
      <c r="M287" s="17"/>
      <c r="N287" s="17"/>
      <c r="O287" s="17"/>
      <c r="Q287" s="18"/>
    </row>
    <row r="288" spans="3:17" x14ac:dyDescent="0.25">
      <c r="C288" s="16"/>
      <c r="D288" s="16"/>
      <c r="M288" s="17"/>
      <c r="N288" s="17"/>
      <c r="O288" s="17"/>
      <c r="Q288" s="18"/>
    </row>
    <row r="289" spans="3:17" x14ac:dyDescent="0.25">
      <c r="C289" s="16"/>
      <c r="D289" s="16"/>
      <c r="M289" s="17"/>
      <c r="N289" s="17"/>
      <c r="O289" s="17"/>
      <c r="Q289" s="18"/>
    </row>
    <row r="290" spans="3:17" x14ac:dyDescent="0.25">
      <c r="C290" s="16"/>
      <c r="D290" s="16"/>
      <c r="M290" s="17"/>
      <c r="N290" s="17"/>
      <c r="O290" s="17"/>
      <c r="Q290" s="18"/>
    </row>
    <row r="291" spans="3:17" x14ac:dyDescent="0.25">
      <c r="C291" s="16"/>
      <c r="D291" s="16"/>
      <c r="M291" s="17"/>
      <c r="N291" s="17"/>
      <c r="O291" s="17"/>
      <c r="Q291" s="18"/>
    </row>
    <row r="292" spans="3:17" x14ac:dyDescent="0.25">
      <c r="C292" s="16"/>
      <c r="D292" s="16"/>
      <c r="M292" s="17"/>
      <c r="N292" s="17"/>
      <c r="O292" s="17"/>
      <c r="Q292" s="18"/>
    </row>
    <row r="293" spans="3:17" x14ac:dyDescent="0.25">
      <c r="C293" s="16"/>
      <c r="D293" s="16"/>
      <c r="M293" s="17"/>
      <c r="N293" s="17"/>
      <c r="O293" s="17"/>
      <c r="Q293" s="18"/>
    </row>
    <row r="294" spans="3:17" x14ac:dyDescent="0.25">
      <c r="C294" s="16"/>
      <c r="D294" s="16"/>
      <c r="M294" s="17"/>
      <c r="N294" s="17"/>
      <c r="O294" s="17"/>
      <c r="Q294" s="18"/>
    </row>
    <row r="295" spans="3:17" x14ac:dyDescent="0.25">
      <c r="C295" s="16"/>
      <c r="D295" s="16"/>
      <c r="M295" s="17"/>
      <c r="N295" s="17"/>
      <c r="O295" s="17"/>
      <c r="Q295" s="18"/>
    </row>
    <row r="296" spans="3:17" x14ac:dyDescent="0.25">
      <c r="C296" s="16"/>
      <c r="D296" s="16"/>
      <c r="M296" s="17"/>
      <c r="N296" s="17"/>
      <c r="O296" s="17"/>
      <c r="Q296" s="18"/>
    </row>
    <row r="297" spans="3:17" x14ac:dyDescent="0.25">
      <c r="C297" s="16"/>
      <c r="D297" s="16"/>
      <c r="M297" s="17"/>
      <c r="N297" s="17"/>
      <c r="O297" s="17"/>
      <c r="Q297" s="18"/>
    </row>
    <row r="298" spans="3:17" x14ac:dyDescent="0.25">
      <c r="C298" s="16"/>
      <c r="D298" s="16"/>
      <c r="M298" s="17"/>
      <c r="N298" s="17"/>
      <c r="O298" s="17"/>
      <c r="Q298" s="18"/>
    </row>
    <row r="299" spans="3:17" x14ac:dyDescent="0.25">
      <c r="C299" s="16"/>
      <c r="D299" s="16"/>
      <c r="M299" s="17"/>
      <c r="N299" s="17"/>
      <c r="O299" s="17"/>
      <c r="Q299" s="18"/>
    </row>
    <row r="300" spans="3:17" x14ac:dyDescent="0.25">
      <c r="C300" s="16"/>
      <c r="D300" s="16"/>
      <c r="M300" s="17"/>
      <c r="N300" s="17"/>
      <c r="O300" s="17"/>
      <c r="Q300" s="18"/>
    </row>
    <row r="301" spans="3:17" x14ac:dyDescent="0.25">
      <c r="C301" s="16"/>
      <c r="D301" s="16"/>
      <c r="M301" s="17"/>
      <c r="N301" s="17"/>
      <c r="O301" s="17"/>
      <c r="Q301" s="18"/>
    </row>
    <row r="302" spans="3:17" x14ac:dyDescent="0.25">
      <c r="C302" s="16"/>
      <c r="D302" s="16"/>
      <c r="M302" s="17"/>
      <c r="N302" s="17"/>
      <c r="O302" s="17"/>
      <c r="Q302" s="18"/>
    </row>
    <row r="303" spans="3:17" x14ac:dyDescent="0.25">
      <c r="C303" s="16"/>
      <c r="D303" s="16"/>
      <c r="M303" s="17"/>
      <c r="N303" s="17"/>
      <c r="O303" s="17"/>
      <c r="Q303" s="18"/>
    </row>
    <row r="304" spans="3:17" x14ac:dyDescent="0.25">
      <c r="C304" s="16"/>
      <c r="D304" s="16"/>
      <c r="M304" s="17"/>
      <c r="N304" s="17"/>
      <c r="O304" s="17"/>
      <c r="Q304" s="18"/>
    </row>
    <row r="305" spans="3:17" x14ac:dyDescent="0.25">
      <c r="C305" s="16"/>
      <c r="D305" s="16"/>
      <c r="M305" s="17"/>
      <c r="N305" s="17"/>
      <c r="O305" s="17"/>
      <c r="Q305" s="18"/>
    </row>
    <row r="306" spans="3:17" x14ac:dyDescent="0.25">
      <c r="C306" s="16"/>
      <c r="D306" s="16"/>
      <c r="M306" s="17"/>
      <c r="N306" s="17"/>
      <c r="O306" s="17"/>
      <c r="Q306" s="18"/>
    </row>
    <row r="307" spans="3:17" x14ac:dyDescent="0.25">
      <c r="C307" s="16"/>
      <c r="D307" s="16"/>
      <c r="M307" s="17"/>
      <c r="N307" s="17"/>
      <c r="O307" s="17"/>
      <c r="Q307" s="18"/>
    </row>
    <row r="308" spans="3:17" x14ac:dyDescent="0.25">
      <c r="C308" s="16"/>
      <c r="D308" s="16"/>
      <c r="M308" s="17"/>
      <c r="N308" s="17"/>
      <c r="O308" s="17"/>
      <c r="Q308" s="18"/>
    </row>
    <row r="309" spans="3:17" x14ac:dyDescent="0.25">
      <c r="C309" s="16"/>
      <c r="D309" s="16"/>
      <c r="M309" s="17"/>
      <c r="N309" s="17"/>
      <c r="O309" s="17"/>
      <c r="Q309" s="18"/>
    </row>
    <row r="310" spans="3:17" x14ac:dyDescent="0.25">
      <c r="C310" s="16"/>
      <c r="D310" s="16"/>
      <c r="M310" s="17"/>
      <c r="N310" s="17"/>
      <c r="O310" s="17"/>
      <c r="Q310" s="18"/>
    </row>
    <row r="311" spans="3:17" x14ac:dyDescent="0.25">
      <c r="C311" s="16"/>
      <c r="D311" s="16"/>
      <c r="M311" s="17"/>
      <c r="N311" s="17"/>
      <c r="O311" s="17"/>
      <c r="Q311" s="18"/>
    </row>
    <row r="312" spans="3:17" x14ac:dyDescent="0.25">
      <c r="C312" s="16"/>
      <c r="D312" s="16"/>
      <c r="M312" s="17"/>
      <c r="N312" s="17"/>
      <c r="O312" s="17"/>
      <c r="Q312" s="18"/>
    </row>
    <row r="313" spans="3:17" x14ac:dyDescent="0.25">
      <c r="C313" s="16"/>
      <c r="D313" s="16"/>
      <c r="M313" s="17"/>
      <c r="N313" s="17"/>
      <c r="O313" s="17"/>
      <c r="Q313" s="18"/>
    </row>
    <row r="314" spans="3:17" x14ac:dyDescent="0.25">
      <c r="C314" s="16"/>
      <c r="D314" s="16"/>
      <c r="M314" s="17"/>
      <c r="N314" s="17"/>
      <c r="O314" s="17"/>
      <c r="Q314" s="18"/>
    </row>
    <row r="315" spans="3:17" x14ac:dyDescent="0.25">
      <c r="C315" s="16"/>
      <c r="D315" s="16"/>
      <c r="M315" s="17"/>
      <c r="N315" s="17"/>
      <c r="O315" s="17"/>
      <c r="Q315" s="18"/>
    </row>
    <row r="316" spans="3:17" x14ac:dyDescent="0.25">
      <c r="C316" s="16"/>
      <c r="D316" s="16"/>
      <c r="M316" s="17"/>
      <c r="N316" s="17"/>
      <c r="O316" s="17"/>
      <c r="Q316" s="18"/>
    </row>
    <row r="317" spans="3:17" x14ac:dyDescent="0.25">
      <c r="C317" s="16"/>
      <c r="D317" s="16"/>
      <c r="M317" s="17"/>
      <c r="N317" s="17"/>
      <c r="O317" s="17"/>
      <c r="Q317" s="18"/>
    </row>
    <row r="318" spans="3:17" x14ac:dyDescent="0.25">
      <c r="C318" s="16"/>
      <c r="D318" s="16"/>
      <c r="M318" s="17"/>
      <c r="N318" s="17"/>
      <c r="O318" s="17"/>
      <c r="Q318" s="18"/>
    </row>
    <row r="319" spans="3:17" x14ac:dyDescent="0.25">
      <c r="C319" s="16"/>
      <c r="D319" s="16"/>
      <c r="M319" s="17"/>
      <c r="N319" s="17"/>
      <c r="O319" s="17"/>
      <c r="Q319" s="18"/>
    </row>
    <row r="320" spans="3:17" x14ac:dyDescent="0.25">
      <c r="C320" s="16"/>
      <c r="D320" s="16"/>
      <c r="M320" s="17"/>
      <c r="N320" s="17"/>
      <c r="O320" s="17"/>
      <c r="Q320" s="18"/>
    </row>
    <row r="321" spans="3:17" x14ac:dyDescent="0.25">
      <c r="C321" s="16"/>
      <c r="D321" s="16"/>
      <c r="M321" s="17"/>
      <c r="N321" s="17"/>
      <c r="O321" s="17"/>
      <c r="Q321" s="18"/>
    </row>
    <row r="322" spans="3:17" x14ac:dyDescent="0.25">
      <c r="C322" s="16"/>
      <c r="D322" s="16"/>
      <c r="M322" s="17"/>
      <c r="N322" s="17"/>
      <c r="O322" s="17"/>
      <c r="Q322" s="18"/>
    </row>
    <row r="323" spans="3:17" x14ac:dyDescent="0.25">
      <c r="C323" s="16"/>
      <c r="D323" s="16"/>
      <c r="M323" s="17"/>
      <c r="N323" s="17"/>
      <c r="O323" s="17"/>
      <c r="Q323" s="18"/>
    </row>
    <row r="324" spans="3:17" x14ac:dyDescent="0.25">
      <c r="C324" s="16"/>
      <c r="D324" s="16"/>
      <c r="M324" s="17"/>
      <c r="N324" s="17"/>
      <c r="O324" s="17"/>
      <c r="Q324" s="18"/>
    </row>
    <row r="325" spans="3:17" x14ac:dyDescent="0.25">
      <c r="C325" s="16"/>
      <c r="D325" s="16"/>
      <c r="M325" s="17"/>
      <c r="N325" s="17"/>
      <c r="O325" s="17"/>
      <c r="Q325" s="18"/>
    </row>
    <row r="326" spans="3:17" x14ac:dyDescent="0.25">
      <c r="C326" s="16"/>
      <c r="D326" s="16"/>
      <c r="M326" s="17"/>
      <c r="N326" s="17"/>
      <c r="O326" s="17"/>
      <c r="Q326" s="18"/>
    </row>
    <row r="327" spans="3:17" x14ac:dyDescent="0.25">
      <c r="C327" s="16"/>
      <c r="D327" s="16"/>
      <c r="M327" s="17"/>
      <c r="N327" s="17"/>
      <c r="O327" s="17"/>
      <c r="Q327" s="18"/>
    </row>
    <row r="328" spans="3:17" x14ac:dyDescent="0.25">
      <c r="C328" s="16"/>
      <c r="D328" s="16"/>
      <c r="M328" s="17"/>
      <c r="N328" s="17"/>
      <c r="O328" s="17"/>
      <c r="Q328" s="18"/>
    </row>
    <row r="329" spans="3:17" x14ac:dyDescent="0.25">
      <c r="C329" s="16"/>
      <c r="D329" s="16"/>
      <c r="M329" s="17"/>
      <c r="N329" s="17"/>
      <c r="O329" s="17"/>
      <c r="Q329" s="18"/>
    </row>
    <row r="330" spans="3:17" x14ac:dyDescent="0.25">
      <c r="C330" s="16"/>
      <c r="D330" s="16"/>
      <c r="M330" s="17"/>
      <c r="N330" s="17"/>
      <c r="O330" s="17"/>
      <c r="Q330" s="18"/>
    </row>
    <row r="331" spans="3:17" x14ac:dyDescent="0.25">
      <c r="C331" s="16"/>
      <c r="D331" s="16"/>
      <c r="M331" s="17"/>
      <c r="N331" s="17"/>
      <c r="O331" s="17"/>
      <c r="Q331" s="18"/>
    </row>
    <row r="332" spans="3:17" x14ac:dyDescent="0.25">
      <c r="C332" s="16"/>
      <c r="D332" s="16"/>
      <c r="M332" s="17"/>
      <c r="N332" s="17"/>
      <c r="O332" s="17"/>
      <c r="Q332" s="18"/>
    </row>
    <row r="333" spans="3:17" x14ac:dyDescent="0.25">
      <c r="C333" s="16"/>
      <c r="D333" s="16"/>
      <c r="M333" s="17"/>
      <c r="N333" s="17"/>
      <c r="O333" s="17"/>
      <c r="Q333" s="18"/>
    </row>
    <row r="334" spans="3:17" x14ac:dyDescent="0.25">
      <c r="C334" s="16"/>
      <c r="D334" s="16"/>
      <c r="M334" s="17"/>
      <c r="N334" s="17"/>
      <c r="O334" s="17"/>
      <c r="Q334" s="18"/>
    </row>
    <row r="335" spans="3:17" x14ac:dyDescent="0.25">
      <c r="C335" s="16"/>
      <c r="D335" s="16"/>
      <c r="M335" s="17"/>
      <c r="N335" s="17"/>
      <c r="O335" s="17"/>
      <c r="Q335" s="18"/>
    </row>
    <row r="336" spans="3:17" x14ac:dyDescent="0.25">
      <c r="C336" s="16"/>
      <c r="D336" s="16"/>
      <c r="M336" s="17"/>
      <c r="N336" s="17"/>
      <c r="O336" s="17"/>
      <c r="Q336" s="18"/>
    </row>
    <row r="337" spans="3:17" x14ac:dyDescent="0.25">
      <c r="C337" s="16"/>
      <c r="D337" s="16"/>
      <c r="M337" s="17"/>
      <c r="N337" s="17"/>
      <c r="O337" s="17"/>
      <c r="Q337" s="18"/>
    </row>
    <row r="338" spans="3:17" x14ac:dyDescent="0.25">
      <c r="C338" s="16"/>
      <c r="D338" s="16"/>
      <c r="M338" s="17"/>
      <c r="N338" s="17"/>
      <c r="O338" s="17"/>
      <c r="Q338" s="18"/>
    </row>
    <row r="339" spans="3:17" x14ac:dyDescent="0.25">
      <c r="C339" s="16"/>
      <c r="D339" s="16"/>
      <c r="M339" s="17"/>
      <c r="N339" s="17"/>
      <c r="O339" s="17"/>
      <c r="Q339" s="18"/>
    </row>
    <row r="340" spans="3:17" x14ac:dyDescent="0.25">
      <c r="C340" s="16"/>
      <c r="D340" s="16"/>
      <c r="M340" s="17"/>
      <c r="N340" s="17"/>
      <c r="O340" s="17"/>
      <c r="Q340" s="18"/>
    </row>
    <row r="341" spans="3:17" x14ac:dyDescent="0.25">
      <c r="C341" s="16"/>
      <c r="D341" s="16"/>
      <c r="M341" s="17"/>
      <c r="N341" s="17"/>
      <c r="O341" s="17"/>
      <c r="Q341" s="18"/>
    </row>
    <row r="342" spans="3:17" x14ac:dyDescent="0.25">
      <c r="C342" s="16"/>
      <c r="D342" s="16"/>
      <c r="M342" s="17"/>
      <c r="N342" s="17"/>
      <c r="O342" s="17"/>
      <c r="Q342" s="18"/>
    </row>
    <row r="343" spans="3:17" x14ac:dyDescent="0.25">
      <c r="C343" s="16"/>
      <c r="D343" s="16"/>
      <c r="M343" s="17"/>
      <c r="N343" s="17"/>
      <c r="O343" s="17"/>
      <c r="Q343" s="18"/>
    </row>
    <row r="344" spans="3:17" x14ac:dyDescent="0.25">
      <c r="C344" s="16"/>
      <c r="D344" s="16"/>
      <c r="M344" s="17"/>
      <c r="N344" s="17"/>
      <c r="O344" s="17"/>
      <c r="Q344" s="18"/>
    </row>
    <row r="345" spans="3:17" x14ac:dyDescent="0.25">
      <c r="C345" s="16"/>
      <c r="D345" s="16"/>
      <c r="M345" s="17"/>
      <c r="N345" s="17"/>
      <c r="O345" s="17"/>
      <c r="Q345" s="18"/>
    </row>
    <row r="346" spans="3:17" x14ac:dyDescent="0.25">
      <c r="C346" s="16"/>
      <c r="D346" s="16"/>
      <c r="M346" s="17"/>
      <c r="N346" s="17"/>
      <c r="O346" s="17"/>
      <c r="Q346" s="18"/>
    </row>
    <row r="347" spans="3:17" x14ac:dyDescent="0.25">
      <c r="C347" s="16"/>
      <c r="D347" s="16"/>
      <c r="M347" s="17"/>
      <c r="N347" s="17"/>
      <c r="O347" s="17"/>
      <c r="Q347" s="18"/>
    </row>
    <row r="348" spans="3:17" x14ac:dyDescent="0.25">
      <c r="C348" s="16"/>
      <c r="D348" s="16"/>
      <c r="M348" s="17"/>
      <c r="N348" s="17"/>
      <c r="O348" s="17"/>
      <c r="Q348" s="18"/>
    </row>
    <row r="349" spans="3:17" x14ac:dyDescent="0.25">
      <c r="C349" s="16"/>
      <c r="D349" s="16"/>
      <c r="M349" s="17"/>
      <c r="N349" s="17"/>
      <c r="O349" s="17"/>
      <c r="Q349" s="18"/>
    </row>
    <row r="350" spans="3:17" x14ac:dyDescent="0.25">
      <c r="C350" s="16"/>
      <c r="D350" s="16"/>
      <c r="M350" s="17"/>
      <c r="N350" s="17"/>
      <c r="O350" s="17"/>
      <c r="Q350" s="18"/>
    </row>
    <row r="351" spans="3:17" x14ac:dyDescent="0.25">
      <c r="C351" s="16"/>
      <c r="D351" s="16"/>
      <c r="M351" s="17"/>
      <c r="N351" s="17"/>
      <c r="O351" s="17"/>
      <c r="Q351" s="18"/>
    </row>
    <row r="352" spans="3:17" x14ac:dyDescent="0.25">
      <c r="C352" s="16"/>
      <c r="D352" s="16"/>
      <c r="M352" s="17"/>
      <c r="N352" s="17"/>
      <c r="O352" s="17"/>
      <c r="Q352" s="18"/>
    </row>
    <row r="353" spans="3:17" x14ac:dyDescent="0.25">
      <c r="C353" s="16"/>
      <c r="D353" s="16"/>
      <c r="M353" s="17"/>
      <c r="N353" s="17"/>
      <c r="O353" s="17"/>
      <c r="Q353" s="18"/>
    </row>
    <row r="354" spans="3:17" x14ac:dyDescent="0.25">
      <c r="C354" s="16"/>
      <c r="D354" s="16"/>
      <c r="M354" s="17"/>
      <c r="N354" s="17"/>
      <c r="O354" s="17"/>
      <c r="Q354" s="18"/>
    </row>
    <row r="355" spans="3:17" x14ac:dyDescent="0.25">
      <c r="C355" s="16"/>
      <c r="D355" s="16"/>
      <c r="M355" s="17"/>
      <c r="N355" s="17"/>
      <c r="O355" s="17"/>
      <c r="Q355" s="18"/>
    </row>
    <row r="356" spans="3:17" x14ac:dyDescent="0.25">
      <c r="C356" s="16"/>
      <c r="D356" s="16"/>
      <c r="M356" s="17"/>
      <c r="N356" s="17"/>
      <c r="O356" s="17"/>
      <c r="Q356" s="18"/>
    </row>
    <row r="357" spans="3:17" x14ac:dyDescent="0.25">
      <c r="C357" s="16"/>
      <c r="D357" s="16"/>
      <c r="M357" s="17"/>
      <c r="N357" s="17"/>
      <c r="O357" s="17"/>
      <c r="Q357" s="18"/>
    </row>
    <row r="358" spans="3:17" x14ac:dyDescent="0.25">
      <c r="C358" s="16"/>
      <c r="D358" s="16"/>
      <c r="M358" s="17"/>
      <c r="N358" s="17"/>
      <c r="O358" s="17"/>
      <c r="Q358" s="18"/>
    </row>
    <row r="359" spans="3:17" x14ac:dyDescent="0.25">
      <c r="C359" s="16"/>
      <c r="D359" s="16"/>
      <c r="M359" s="17"/>
      <c r="N359" s="17"/>
      <c r="O359" s="17"/>
      <c r="Q359" s="18"/>
    </row>
    <row r="360" spans="3:17" x14ac:dyDescent="0.25">
      <c r="C360" s="16"/>
      <c r="D360" s="16"/>
      <c r="M360" s="17"/>
      <c r="N360" s="17"/>
      <c r="O360" s="17"/>
      <c r="Q360" s="18"/>
    </row>
    <row r="361" spans="3:17" x14ac:dyDescent="0.25">
      <c r="C361" s="16"/>
      <c r="D361" s="16"/>
      <c r="M361" s="17"/>
      <c r="N361" s="17"/>
      <c r="O361" s="17"/>
      <c r="Q361" s="18"/>
    </row>
    <row r="362" spans="3:17" x14ac:dyDescent="0.25">
      <c r="C362" s="16"/>
      <c r="D362" s="16"/>
      <c r="M362" s="17"/>
      <c r="N362" s="17"/>
      <c r="O362" s="17"/>
      <c r="Q362" s="18"/>
    </row>
    <row r="363" spans="3:17" x14ac:dyDescent="0.25">
      <c r="C363" s="16"/>
      <c r="D363" s="16"/>
      <c r="M363" s="17"/>
      <c r="N363" s="17"/>
      <c r="O363" s="17"/>
      <c r="Q363" s="18"/>
    </row>
    <row r="364" spans="3:17" x14ac:dyDescent="0.25">
      <c r="C364" s="16"/>
      <c r="D364" s="16"/>
      <c r="M364" s="17"/>
      <c r="N364" s="17"/>
      <c r="O364" s="17"/>
      <c r="Q364" s="18"/>
    </row>
    <row r="365" spans="3:17" x14ac:dyDescent="0.25">
      <c r="C365" s="16"/>
      <c r="D365" s="16"/>
      <c r="M365" s="17"/>
      <c r="N365" s="17"/>
      <c r="O365" s="17"/>
      <c r="Q365" s="18"/>
    </row>
    <row r="366" spans="3:17" x14ac:dyDescent="0.25">
      <c r="C366" s="16"/>
      <c r="D366" s="16"/>
      <c r="M366" s="17"/>
      <c r="N366" s="17"/>
      <c r="O366" s="17"/>
      <c r="Q366" s="18"/>
    </row>
    <row r="367" spans="3:17" x14ac:dyDescent="0.25">
      <c r="C367" s="16"/>
      <c r="D367" s="16"/>
      <c r="M367" s="17"/>
      <c r="N367" s="17"/>
      <c r="O367" s="17"/>
      <c r="Q367" s="18"/>
    </row>
    <row r="368" spans="3:17" x14ac:dyDescent="0.25">
      <c r="C368" s="16"/>
      <c r="D368" s="16"/>
      <c r="M368" s="17"/>
      <c r="N368" s="17"/>
      <c r="O368" s="17"/>
      <c r="Q368" s="18"/>
    </row>
    <row r="369" spans="3:17" x14ac:dyDescent="0.25">
      <c r="C369" s="16"/>
      <c r="D369" s="16"/>
      <c r="M369" s="17"/>
      <c r="N369" s="17"/>
      <c r="O369" s="17"/>
      <c r="Q369" s="18"/>
    </row>
    <row r="370" spans="3:17" x14ac:dyDescent="0.25">
      <c r="C370" s="16"/>
      <c r="D370" s="16"/>
      <c r="M370" s="17"/>
      <c r="N370" s="17"/>
      <c r="O370" s="17"/>
      <c r="Q370" s="18"/>
    </row>
    <row r="371" spans="3:17" x14ac:dyDescent="0.25">
      <c r="C371" s="16"/>
      <c r="D371" s="16"/>
      <c r="M371" s="17"/>
      <c r="N371" s="17"/>
      <c r="O371" s="17"/>
      <c r="Q371" s="18"/>
    </row>
    <row r="372" spans="3:17" x14ac:dyDescent="0.25">
      <c r="C372" s="16"/>
      <c r="D372" s="16"/>
      <c r="M372" s="17"/>
      <c r="N372" s="17"/>
      <c r="O372" s="17"/>
      <c r="Q372" s="18"/>
    </row>
    <row r="373" spans="3:17" x14ac:dyDescent="0.25">
      <c r="C373" s="16"/>
      <c r="D373" s="16"/>
      <c r="M373" s="17"/>
      <c r="N373" s="17"/>
      <c r="O373" s="17"/>
      <c r="Q373" s="18"/>
    </row>
    <row r="374" spans="3:17" x14ac:dyDescent="0.25">
      <c r="C374" s="16"/>
      <c r="D374" s="16"/>
      <c r="M374" s="17"/>
      <c r="N374" s="17"/>
      <c r="O374" s="17"/>
      <c r="Q374" s="18"/>
    </row>
    <row r="375" spans="3:17" x14ac:dyDescent="0.25">
      <c r="C375" s="16"/>
      <c r="D375" s="16"/>
      <c r="M375" s="17"/>
      <c r="N375" s="17"/>
      <c r="O375" s="17"/>
      <c r="Q375" s="18"/>
    </row>
    <row r="376" spans="3:17" x14ac:dyDescent="0.25">
      <c r="C376" s="16"/>
      <c r="D376" s="16"/>
      <c r="M376" s="17"/>
      <c r="N376" s="17"/>
      <c r="O376" s="17"/>
      <c r="Q376" s="18"/>
    </row>
    <row r="377" spans="3:17" x14ac:dyDescent="0.25">
      <c r="C377" s="16"/>
      <c r="D377" s="16"/>
      <c r="M377" s="17"/>
      <c r="N377" s="17"/>
      <c r="O377" s="17"/>
      <c r="Q377" s="18"/>
    </row>
    <row r="378" spans="3:17" x14ac:dyDescent="0.25">
      <c r="C378" s="16"/>
      <c r="D378" s="16"/>
      <c r="M378" s="17"/>
      <c r="N378" s="17"/>
      <c r="O378" s="17"/>
      <c r="Q378" s="18"/>
    </row>
    <row r="379" spans="3:17" x14ac:dyDescent="0.25">
      <c r="C379" s="16"/>
      <c r="D379" s="16"/>
      <c r="M379" s="17"/>
      <c r="N379" s="17"/>
      <c r="O379" s="17"/>
      <c r="Q379" s="18"/>
    </row>
    <row r="380" spans="3:17" x14ac:dyDescent="0.25">
      <c r="C380" s="16"/>
      <c r="D380" s="16"/>
      <c r="M380" s="17"/>
      <c r="N380" s="17"/>
      <c r="O380" s="17"/>
      <c r="Q380" s="18"/>
    </row>
    <row r="381" spans="3:17" x14ac:dyDescent="0.25">
      <c r="C381" s="16"/>
      <c r="D381" s="16"/>
      <c r="M381" s="17"/>
      <c r="N381" s="17"/>
      <c r="O381" s="17"/>
      <c r="Q381" s="18"/>
    </row>
    <row r="382" spans="3:17" x14ac:dyDescent="0.25">
      <c r="C382" s="16"/>
      <c r="D382" s="16"/>
      <c r="M382" s="17"/>
      <c r="N382" s="17"/>
      <c r="O382" s="17"/>
      <c r="Q382" s="18"/>
    </row>
    <row r="383" spans="3:17" x14ac:dyDescent="0.25">
      <c r="C383" s="16"/>
      <c r="D383" s="16"/>
      <c r="M383" s="17"/>
      <c r="N383" s="17"/>
      <c r="O383" s="17"/>
      <c r="Q383" s="18"/>
    </row>
    <row r="384" spans="3:17" x14ac:dyDescent="0.25">
      <c r="C384" s="16"/>
      <c r="D384" s="16"/>
      <c r="M384" s="17"/>
      <c r="N384" s="17"/>
      <c r="O384" s="17"/>
      <c r="Q384" s="18"/>
    </row>
    <row r="385" spans="3:17" x14ac:dyDescent="0.25">
      <c r="C385" s="16"/>
      <c r="D385" s="16"/>
      <c r="M385" s="17"/>
      <c r="N385" s="17"/>
      <c r="O385" s="17"/>
      <c r="Q385" s="18"/>
    </row>
    <row r="386" spans="3:17" x14ac:dyDescent="0.25">
      <c r="C386" s="16"/>
      <c r="D386" s="16"/>
      <c r="M386" s="17"/>
      <c r="N386" s="17"/>
      <c r="O386" s="17"/>
      <c r="Q386" s="18"/>
    </row>
    <row r="387" spans="3:17" x14ac:dyDescent="0.25">
      <c r="C387" s="16"/>
      <c r="D387" s="16"/>
      <c r="M387" s="17"/>
      <c r="N387" s="17"/>
      <c r="O387" s="17"/>
      <c r="Q387" s="18"/>
    </row>
    <row r="388" spans="3:17" x14ac:dyDescent="0.25">
      <c r="C388" s="16"/>
      <c r="D388" s="16"/>
      <c r="M388" s="17"/>
      <c r="N388" s="17"/>
      <c r="O388" s="17"/>
      <c r="Q388" s="18"/>
    </row>
    <row r="389" spans="3:17" x14ac:dyDescent="0.25">
      <c r="C389" s="16"/>
      <c r="D389" s="16"/>
      <c r="M389" s="17"/>
      <c r="N389" s="17"/>
      <c r="O389" s="17"/>
      <c r="Q389" s="18"/>
    </row>
    <row r="390" spans="3:17" x14ac:dyDescent="0.25">
      <c r="C390" s="16"/>
      <c r="D390" s="16"/>
      <c r="M390" s="17"/>
      <c r="N390" s="17"/>
      <c r="O390" s="17"/>
      <c r="Q390" s="18"/>
    </row>
    <row r="391" spans="3:17" x14ac:dyDescent="0.25">
      <c r="C391" s="16"/>
      <c r="D391" s="16"/>
      <c r="M391" s="17"/>
      <c r="N391" s="17"/>
      <c r="O391" s="17"/>
      <c r="Q391" s="18"/>
    </row>
    <row r="392" spans="3:17" x14ac:dyDescent="0.25">
      <c r="C392" s="16"/>
      <c r="D392" s="16"/>
      <c r="M392" s="17"/>
      <c r="N392" s="17"/>
      <c r="O392" s="17"/>
      <c r="Q392" s="18"/>
    </row>
    <row r="393" spans="3:17" x14ac:dyDescent="0.25">
      <c r="C393" s="16"/>
      <c r="D393" s="16"/>
      <c r="M393" s="17"/>
      <c r="N393" s="17"/>
      <c r="O393" s="17"/>
      <c r="Q393" s="18"/>
    </row>
    <row r="394" spans="3:17" x14ac:dyDescent="0.25">
      <c r="C394" s="16"/>
      <c r="D394" s="16"/>
      <c r="M394" s="17"/>
      <c r="N394" s="17"/>
      <c r="O394" s="17"/>
      <c r="Q394" s="18"/>
    </row>
    <row r="395" spans="3:17" x14ac:dyDescent="0.25">
      <c r="C395" s="16"/>
      <c r="D395" s="16"/>
      <c r="M395" s="17"/>
      <c r="N395" s="17"/>
      <c r="O395" s="17"/>
      <c r="Q395" s="18"/>
    </row>
    <row r="396" spans="3:17" x14ac:dyDescent="0.25">
      <c r="C396" s="16"/>
      <c r="D396" s="16"/>
      <c r="M396" s="17"/>
      <c r="N396" s="17"/>
      <c r="O396" s="17"/>
      <c r="Q396" s="18"/>
    </row>
    <row r="397" spans="3:17" x14ac:dyDescent="0.25">
      <c r="C397" s="16"/>
      <c r="D397" s="16"/>
      <c r="M397" s="17"/>
      <c r="N397" s="17"/>
      <c r="O397" s="17"/>
      <c r="Q397" s="18"/>
    </row>
    <row r="398" spans="3:17" x14ac:dyDescent="0.25">
      <c r="C398" s="16"/>
      <c r="D398" s="16"/>
      <c r="M398" s="17"/>
      <c r="N398" s="17"/>
      <c r="O398" s="17"/>
      <c r="Q398" s="18"/>
    </row>
    <row r="399" spans="3:17" x14ac:dyDescent="0.25">
      <c r="C399" s="16"/>
      <c r="D399" s="16"/>
      <c r="M399" s="17"/>
      <c r="N399" s="17"/>
      <c r="O399" s="17"/>
      <c r="Q399" s="18"/>
    </row>
    <row r="400" spans="3:17" x14ac:dyDescent="0.25">
      <c r="C400" s="16"/>
      <c r="D400" s="16"/>
      <c r="M400" s="17"/>
      <c r="N400" s="17"/>
      <c r="O400" s="17"/>
      <c r="Q400" s="18"/>
    </row>
    <row r="401" spans="3:17" x14ac:dyDescent="0.25">
      <c r="C401" s="16"/>
      <c r="D401" s="16"/>
      <c r="M401" s="17"/>
      <c r="N401" s="17"/>
      <c r="O401" s="17"/>
      <c r="Q401" s="18"/>
    </row>
    <row r="402" spans="3:17" x14ac:dyDescent="0.25">
      <c r="C402" s="16"/>
      <c r="D402" s="16"/>
      <c r="M402" s="17"/>
      <c r="N402" s="17"/>
      <c r="O402" s="17"/>
      <c r="Q402" s="18"/>
    </row>
    <row r="403" spans="3:17" x14ac:dyDescent="0.25">
      <c r="C403" s="16"/>
      <c r="D403" s="16"/>
      <c r="M403" s="17"/>
      <c r="N403" s="17"/>
      <c r="O403" s="17"/>
      <c r="Q403" s="18"/>
    </row>
    <row r="404" spans="3:17" x14ac:dyDescent="0.25">
      <c r="C404" s="16"/>
      <c r="D404" s="16"/>
      <c r="M404" s="17"/>
      <c r="N404" s="17"/>
      <c r="O404" s="17"/>
      <c r="Q404" s="18"/>
    </row>
    <row r="405" spans="3:17" x14ac:dyDescent="0.25">
      <c r="C405" s="16"/>
      <c r="D405" s="16"/>
      <c r="M405" s="17"/>
      <c r="N405" s="17"/>
      <c r="O405" s="17"/>
      <c r="Q405" s="18"/>
    </row>
    <row r="406" spans="3:17" x14ac:dyDescent="0.25">
      <c r="C406" s="16"/>
      <c r="D406" s="16"/>
      <c r="M406" s="17"/>
      <c r="N406" s="17"/>
      <c r="O406" s="17"/>
      <c r="Q406" s="18"/>
    </row>
    <row r="407" spans="3:17" x14ac:dyDescent="0.25">
      <c r="C407" s="16"/>
      <c r="D407" s="16"/>
      <c r="M407" s="17"/>
      <c r="N407" s="17"/>
      <c r="O407" s="17"/>
      <c r="Q407" s="18"/>
    </row>
    <row r="408" spans="3:17" x14ac:dyDescent="0.25">
      <c r="C408" s="16"/>
      <c r="D408" s="16"/>
      <c r="M408" s="17"/>
      <c r="N408" s="17"/>
      <c r="O408" s="17"/>
      <c r="Q408" s="18"/>
    </row>
    <row r="409" spans="3:17" x14ac:dyDescent="0.25">
      <c r="C409" s="16"/>
      <c r="D409" s="16"/>
      <c r="M409" s="17"/>
      <c r="N409" s="17"/>
      <c r="O409" s="17"/>
      <c r="Q409" s="18"/>
    </row>
    <row r="410" spans="3:17" x14ac:dyDescent="0.25">
      <c r="C410" s="16"/>
      <c r="D410" s="16"/>
      <c r="M410" s="17"/>
      <c r="N410" s="17"/>
      <c r="O410" s="17"/>
      <c r="Q410" s="18"/>
    </row>
    <row r="411" spans="3:17" x14ac:dyDescent="0.25">
      <c r="C411" s="16"/>
      <c r="D411" s="16"/>
      <c r="M411" s="17"/>
      <c r="N411" s="17"/>
      <c r="O411" s="17"/>
      <c r="Q411" s="18"/>
    </row>
    <row r="412" spans="3:17" x14ac:dyDescent="0.25">
      <c r="C412" s="16"/>
      <c r="D412" s="16"/>
      <c r="M412" s="17"/>
      <c r="N412" s="17"/>
      <c r="O412" s="17"/>
      <c r="Q412" s="18"/>
    </row>
    <row r="413" spans="3:17" x14ac:dyDescent="0.25">
      <c r="C413" s="16"/>
      <c r="D413" s="16"/>
      <c r="M413" s="17"/>
      <c r="N413" s="17"/>
      <c r="O413" s="17"/>
      <c r="Q413" s="18"/>
    </row>
    <row r="414" spans="3:17" x14ac:dyDescent="0.25">
      <c r="C414" s="16"/>
      <c r="D414" s="16"/>
      <c r="M414" s="17"/>
      <c r="N414" s="17"/>
      <c r="O414" s="17"/>
      <c r="Q414" s="18"/>
    </row>
    <row r="415" spans="3:17" x14ac:dyDescent="0.25">
      <c r="C415" s="16"/>
      <c r="D415" s="16"/>
      <c r="M415" s="17"/>
      <c r="N415" s="17"/>
      <c r="O415" s="17"/>
      <c r="Q415" s="18"/>
    </row>
    <row r="416" spans="3:17" x14ac:dyDescent="0.25">
      <c r="C416" s="16"/>
      <c r="D416" s="16"/>
      <c r="M416" s="17"/>
      <c r="N416" s="17"/>
      <c r="O416" s="17"/>
      <c r="Q416" s="18"/>
    </row>
    <row r="417" spans="3:17" x14ac:dyDescent="0.25">
      <c r="C417" s="16"/>
      <c r="D417" s="16"/>
      <c r="M417" s="17"/>
      <c r="N417" s="17"/>
      <c r="O417" s="17"/>
      <c r="Q417" s="18"/>
    </row>
    <row r="418" spans="3:17" x14ac:dyDescent="0.25">
      <c r="C418" s="16"/>
      <c r="D418" s="16"/>
      <c r="M418" s="17"/>
      <c r="N418" s="17"/>
      <c r="O418" s="17"/>
      <c r="Q418" s="18"/>
    </row>
    <row r="419" spans="3:17" x14ac:dyDescent="0.25">
      <c r="C419" s="16"/>
      <c r="D419" s="16"/>
      <c r="M419" s="17"/>
      <c r="N419" s="17"/>
      <c r="O419" s="17"/>
      <c r="Q419" s="18"/>
    </row>
    <row r="420" spans="3:17" x14ac:dyDescent="0.25">
      <c r="C420" s="16"/>
      <c r="D420" s="16"/>
      <c r="M420" s="17"/>
      <c r="N420" s="17"/>
      <c r="O420" s="17"/>
      <c r="Q420" s="18"/>
    </row>
    <row r="421" spans="3:17" x14ac:dyDescent="0.25">
      <c r="C421" s="16"/>
      <c r="D421" s="16"/>
      <c r="M421" s="17"/>
      <c r="N421" s="17"/>
      <c r="O421" s="17"/>
      <c r="Q421" s="18"/>
    </row>
    <row r="422" spans="3:17" x14ac:dyDescent="0.25">
      <c r="C422" s="16"/>
      <c r="D422" s="16"/>
      <c r="M422" s="17"/>
      <c r="N422" s="17"/>
      <c r="O422" s="17"/>
      <c r="Q422" s="18"/>
    </row>
    <row r="423" spans="3:17" x14ac:dyDescent="0.25">
      <c r="C423" s="16"/>
      <c r="D423" s="16"/>
      <c r="M423" s="17"/>
      <c r="N423" s="17"/>
      <c r="O423" s="17"/>
      <c r="Q423" s="18"/>
    </row>
    <row r="424" spans="3:17" x14ac:dyDescent="0.25">
      <c r="C424" s="16"/>
      <c r="D424" s="16"/>
      <c r="M424" s="17"/>
      <c r="N424" s="17"/>
      <c r="O424" s="17"/>
      <c r="Q424" s="18"/>
    </row>
    <row r="425" spans="3:17" x14ac:dyDescent="0.25">
      <c r="C425" s="16"/>
      <c r="D425" s="16"/>
      <c r="M425" s="17"/>
      <c r="N425" s="17"/>
      <c r="O425" s="17"/>
      <c r="Q425" s="18"/>
    </row>
    <row r="426" spans="3:17" x14ac:dyDescent="0.25">
      <c r="C426" s="16"/>
      <c r="D426" s="16"/>
      <c r="M426" s="17"/>
      <c r="N426" s="17"/>
      <c r="O426" s="17"/>
      <c r="Q426" s="18"/>
    </row>
    <row r="427" spans="3:17" x14ac:dyDescent="0.25">
      <c r="C427" s="16"/>
      <c r="D427" s="16"/>
      <c r="M427" s="17"/>
      <c r="N427" s="17"/>
      <c r="O427" s="17"/>
      <c r="Q427" s="18"/>
    </row>
    <row r="428" spans="3:17" x14ac:dyDescent="0.25">
      <c r="C428" s="16"/>
      <c r="D428" s="16"/>
      <c r="M428" s="17"/>
      <c r="N428" s="17"/>
      <c r="O428" s="17"/>
      <c r="Q428" s="18"/>
    </row>
    <row r="429" spans="3:17" x14ac:dyDescent="0.25">
      <c r="C429" s="16"/>
      <c r="D429" s="16"/>
      <c r="M429" s="17"/>
      <c r="N429" s="17"/>
      <c r="O429" s="17"/>
      <c r="Q429" s="18"/>
    </row>
    <row r="430" spans="3:17" x14ac:dyDescent="0.25">
      <c r="C430" s="16"/>
      <c r="D430" s="16"/>
      <c r="M430" s="17"/>
      <c r="N430" s="17"/>
      <c r="O430" s="17"/>
      <c r="Q430" s="18"/>
    </row>
    <row r="431" spans="3:17" x14ac:dyDescent="0.25">
      <c r="C431" s="16"/>
      <c r="D431" s="16"/>
      <c r="M431" s="17"/>
      <c r="N431" s="17"/>
      <c r="O431" s="17"/>
      <c r="Q431" s="18"/>
    </row>
    <row r="432" spans="3:17" x14ac:dyDescent="0.25">
      <c r="C432" s="16"/>
      <c r="D432" s="16"/>
      <c r="M432" s="17"/>
      <c r="N432" s="17"/>
      <c r="O432" s="17"/>
      <c r="Q432" s="18"/>
    </row>
    <row r="433" spans="3:17" x14ac:dyDescent="0.25">
      <c r="C433" s="16"/>
      <c r="D433" s="16"/>
      <c r="M433" s="17"/>
      <c r="N433" s="17"/>
      <c r="O433" s="17"/>
      <c r="Q433" s="18"/>
    </row>
    <row r="434" spans="3:17" x14ac:dyDescent="0.25">
      <c r="C434" s="16"/>
      <c r="D434" s="16"/>
      <c r="M434" s="17"/>
      <c r="N434" s="17"/>
      <c r="O434" s="17"/>
      <c r="Q434" s="18"/>
    </row>
    <row r="435" spans="3:17" x14ac:dyDescent="0.25">
      <c r="C435" s="16"/>
      <c r="D435" s="16"/>
      <c r="M435" s="17"/>
      <c r="N435" s="17"/>
      <c r="O435" s="17"/>
      <c r="Q435" s="18"/>
    </row>
    <row r="436" spans="3:17" x14ac:dyDescent="0.25">
      <c r="C436" s="16"/>
      <c r="D436" s="16"/>
      <c r="M436" s="17"/>
      <c r="N436" s="17"/>
      <c r="O436" s="17"/>
      <c r="Q436" s="18"/>
    </row>
    <row r="437" spans="3:17" x14ac:dyDescent="0.25">
      <c r="C437" s="16"/>
      <c r="D437" s="16"/>
      <c r="M437" s="17"/>
      <c r="N437" s="17"/>
      <c r="O437" s="17"/>
      <c r="Q437" s="18"/>
    </row>
    <row r="438" spans="3:17" x14ac:dyDescent="0.25">
      <c r="C438" s="16"/>
      <c r="D438" s="16"/>
      <c r="M438" s="17"/>
      <c r="N438" s="17"/>
      <c r="O438" s="17"/>
      <c r="Q438" s="18"/>
    </row>
    <row r="439" spans="3:17" x14ac:dyDescent="0.25">
      <c r="C439" s="16"/>
      <c r="D439" s="16"/>
      <c r="M439" s="17"/>
      <c r="N439" s="17"/>
      <c r="O439" s="17"/>
      <c r="Q439" s="18"/>
    </row>
    <row r="440" spans="3:17" x14ac:dyDescent="0.25">
      <c r="C440" s="16"/>
      <c r="D440" s="16"/>
      <c r="M440" s="17"/>
      <c r="N440" s="17"/>
      <c r="O440" s="17"/>
      <c r="Q440" s="18"/>
    </row>
    <row r="441" spans="3:17" x14ac:dyDescent="0.25">
      <c r="C441" s="16"/>
      <c r="D441" s="16"/>
      <c r="M441" s="17"/>
      <c r="N441" s="17"/>
      <c r="O441" s="17"/>
      <c r="Q441" s="18"/>
    </row>
    <row r="442" spans="3:17" x14ac:dyDescent="0.25">
      <c r="C442" s="16"/>
      <c r="D442" s="16"/>
      <c r="M442" s="17"/>
      <c r="N442" s="17"/>
      <c r="O442" s="17"/>
      <c r="Q442" s="18"/>
    </row>
    <row r="443" spans="3:17" x14ac:dyDescent="0.25">
      <c r="C443" s="16"/>
      <c r="D443" s="16"/>
      <c r="M443" s="17"/>
      <c r="N443" s="17"/>
      <c r="O443" s="17"/>
      <c r="Q443" s="18"/>
    </row>
    <row r="444" spans="3:17" x14ac:dyDescent="0.25">
      <c r="C444" s="16"/>
      <c r="D444" s="16"/>
      <c r="M444" s="17"/>
      <c r="N444" s="17"/>
      <c r="O444" s="17"/>
      <c r="Q444" s="18"/>
    </row>
    <row r="445" spans="3:17" x14ac:dyDescent="0.25">
      <c r="C445" s="16"/>
      <c r="D445" s="16"/>
      <c r="M445" s="17"/>
      <c r="N445" s="17"/>
      <c r="O445" s="17"/>
      <c r="Q445" s="18"/>
    </row>
    <row r="446" spans="3:17" x14ac:dyDescent="0.25">
      <c r="C446" s="16"/>
      <c r="D446" s="16"/>
      <c r="M446" s="17"/>
      <c r="N446" s="17"/>
      <c r="O446" s="17"/>
      <c r="Q446" s="18"/>
    </row>
    <row r="447" spans="3:17" x14ac:dyDescent="0.25">
      <c r="C447" s="16"/>
      <c r="D447" s="16"/>
      <c r="M447" s="17"/>
      <c r="N447" s="17"/>
      <c r="O447" s="17"/>
      <c r="Q447" s="18"/>
    </row>
    <row r="448" spans="3:17" x14ac:dyDescent="0.25">
      <c r="C448" s="16"/>
      <c r="D448" s="16"/>
      <c r="M448" s="17"/>
      <c r="N448" s="17"/>
      <c r="O448" s="17"/>
      <c r="Q448" s="18"/>
    </row>
    <row r="449" spans="3:17" x14ac:dyDescent="0.25">
      <c r="C449" s="16"/>
      <c r="D449" s="16"/>
      <c r="M449" s="17"/>
      <c r="N449" s="17"/>
      <c r="O449" s="17"/>
      <c r="Q449" s="18"/>
    </row>
    <row r="450" spans="3:17" x14ac:dyDescent="0.25">
      <c r="C450" s="16"/>
      <c r="D450" s="16"/>
      <c r="M450" s="17"/>
      <c r="N450" s="17"/>
      <c r="O450" s="17"/>
      <c r="Q450" s="18"/>
    </row>
    <row r="451" spans="3:17" x14ac:dyDescent="0.25">
      <c r="C451" s="16"/>
      <c r="D451" s="16"/>
      <c r="M451" s="17"/>
      <c r="N451" s="17"/>
      <c r="O451" s="17"/>
      <c r="Q451" s="18"/>
    </row>
    <row r="452" spans="3:17" x14ac:dyDescent="0.25">
      <c r="C452" s="16"/>
      <c r="D452" s="16"/>
      <c r="M452" s="17"/>
      <c r="N452" s="17"/>
      <c r="O452" s="17"/>
      <c r="Q452" s="18"/>
    </row>
    <row r="453" spans="3:17" x14ac:dyDescent="0.25">
      <c r="C453" s="16"/>
      <c r="D453" s="16"/>
      <c r="M453" s="17"/>
      <c r="N453" s="17"/>
      <c r="O453" s="17"/>
      <c r="Q453" s="18"/>
    </row>
    <row r="454" spans="3:17" x14ac:dyDescent="0.25">
      <c r="C454" s="16"/>
      <c r="D454" s="16"/>
      <c r="M454" s="17"/>
      <c r="N454" s="17"/>
      <c r="O454" s="17"/>
      <c r="Q454" s="18"/>
    </row>
    <row r="455" spans="3:17" x14ac:dyDescent="0.25">
      <c r="C455" s="16"/>
      <c r="D455" s="16"/>
      <c r="M455" s="17"/>
      <c r="N455" s="17"/>
      <c r="O455" s="17"/>
      <c r="Q455" s="18"/>
    </row>
    <row r="456" spans="3:17" x14ac:dyDescent="0.25">
      <c r="C456" s="16"/>
      <c r="D456" s="16"/>
      <c r="M456" s="17"/>
      <c r="N456" s="17"/>
      <c r="O456" s="17"/>
      <c r="Q456" s="18"/>
    </row>
    <row r="457" spans="3:17" x14ac:dyDescent="0.25">
      <c r="C457" s="16"/>
      <c r="D457" s="16"/>
      <c r="M457" s="17"/>
      <c r="N457" s="17"/>
      <c r="O457" s="17"/>
      <c r="Q457" s="18"/>
    </row>
    <row r="458" spans="3:17" x14ac:dyDescent="0.25">
      <c r="C458" s="16"/>
      <c r="D458" s="16"/>
      <c r="M458" s="17"/>
      <c r="N458" s="17"/>
      <c r="O458" s="17"/>
      <c r="Q458" s="18"/>
    </row>
    <row r="459" spans="3:17" x14ac:dyDescent="0.25">
      <c r="C459" s="16"/>
      <c r="D459" s="16"/>
      <c r="M459" s="17"/>
      <c r="N459" s="17"/>
      <c r="O459" s="17"/>
      <c r="Q459" s="18"/>
    </row>
    <row r="460" spans="3:17" x14ac:dyDescent="0.25">
      <c r="C460" s="16"/>
      <c r="D460" s="16"/>
      <c r="M460" s="17"/>
      <c r="N460" s="17"/>
      <c r="O460" s="17"/>
      <c r="Q460" s="18"/>
    </row>
    <row r="461" spans="3:17" x14ac:dyDescent="0.25">
      <c r="C461" s="16"/>
      <c r="D461" s="16"/>
      <c r="M461" s="17"/>
      <c r="N461" s="17"/>
      <c r="O461" s="17"/>
      <c r="Q461" s="18"/>
    </row>
    <row r="462" spans="3:17" x14ac:dyDescent="0.25">
      <c r="C462" s="16"/>
      <c r="D462" s="16"/>
      <c r="M462" s="17"/>
      <c r="N462" s="17"/>
      <c r="O462" s="17"/>
      <c r="Q462" s="18"/>
    </row>
    <row r="463" spans="3:17" x14ac:dyDescent="0.25">
      <c r="C463" s="16"/>
      <c r="D463" s="16"/>
      <c r="M463" s="17"/>
      <c r="N463" s="17"/>
      <c r="O463" s="17"/>
      <c r="Q463" s="18"/>
    </row>
    <row r="464" spans="3:17" x14ac:dyDescent="0.25">
      <c r="C464" s="16"/>
      <c r="D464" s="16"/>
      <c r="M464" s="17"/>
      <c r="N464" s="17"/>
      <c r="O464" s="17"/>
      <c r="Q464" s="18"/>
    </row>
    <row r="465" spans="3:17" x14ac:dyDescent="0.25">
      <c r="C465" s="16"/>
      <c r="D465" s="16"/>
      <c r="M465" s="17"/>
      <c r="N465" s="17"/>
      <c r="O465" s="17"/>
      <c r="Q465" s="18"/>
    </row>
    <row r="466" spans="3:17" x14ac:dyDescent="0.25">
      <c r="C466" s="16"/>
      <c r="D466" s="16"/>
      <c r="M466" s="17"/>
      <c r="N466" s="17"/>
      <c r="O466" s="17"/>
      <c r="Q466" s="18"/>
    </row>
    <row r="467" spans="3:17" x14ac:dyDescent="0.25">
      <c r="C467" s="16"/>
      <c r="D467" s="16"/>
      <c r="M467" s="17"/>
      <c r="N467" s="17"/>
      <c r="O467" s="17"/>
      <c r="Q467" s="18"/>
    </row>
    <row r="468" spans="3:17" x14ac:dyDescent="0.25">
      <c r="C468" s="16"/>
      <c r="D468" s="16"/>
      <c r="M468" s="17"/>
      <c r="N468" s="17"/>
      <c r="O468" s="17"/>
      <c r="Q468" s="18"/>
    </row>
    <row r="469" spans="3:17" x14ac:dyDescent="0.25">
      <c r="C469" s="16"/>
      <c r="D469" s="16"/>
      <c r="M469" s="17"/>
      <c r="N469" s="17"/>
      <c r="O469" s="17"/>
      <c r="Q469" s="18"/>
    </row>
    <row r="470" spans="3:17" x14ac:dyDescent="0.25">
      <c r="C470" s="16"/>
      <c r="D470" s="16"/>
      <c r="M470" s="17"/>
      <c r="N470" s="17"/>
      <c r="O470" s="17"/>
      <c r="Q470" s="18"/>
    </row>
    <row r="471" spans="3:17" x14ac:dyDescent="0.25">
      <c r="C471" s="16"/>
      <c r="D471" s="16"/>
      <c r="M471" s="17"/>
      <c r="N471" s="17"/>
      <c r="O471" s="17"/>
      <c r="Q471" s="18"/>
    </row>
    <row r="472" spans="3:17" x14ac:dyDescent="0.25">
      <c r="C472" s="16"/>
      <c r="D472" s="16"/>
      <c r="M472" s="17"/>
      <c r="N472" s="17"/>
      <c r="O472" s="17"/>
      <c r="Q472" s="18"/>
    </row>
    <row r="473" spans="3:17" x14ac:dyDescent="0.25">
      <c r="C473" s="16"/>
      <c r="D473" s="16"/>
      <c r="M473" s="17"/>
      <c r="N473" s="17"/>
      <c r="O473" s="17"/>
      <c r="Q473" s="18"/>
    </row>
    <row r="474" spans="3:17" x14ac:dyDescent="0.25">
      <c r="C474" s="16"/>
      <c r="D474" s="16"/>
      <c r="M474" s="17"/>
      <c r="N474" s="17"/>
      <c r="O474" s="17"/>
      <c r="Q474" s="18"/>
    </row>
    <row r="475" spans="3:17" x14ac:dyDescent="0.25">
      <c r="C475" s="16"/>
      <c r="D475" s="16"/>
      <c r="M475" s="17"/>
      <c r="N475" s="17"/>
      <c r="O475" s="17"/>
      <c r="Q475" s="18"/>
    </row>
    <row r="476" spans="3:17" x14ac:dyDescent="0.25">
      <c r="C476" s="16"/>
      <c r="D476" s="16"/>
      <c r="M476" s="17"/>
      <c r="N476" s="17"/>
      <c r="O476" s="17"/>
      <c r="Q476" s="18"/>
    </row>
    <row r="477" spans="3:17" x14ac:dyDescent="0.25">
      <c r="C477" s="16"/>
      <c r="D477" s="16"/>
      <c r="M477" s="17"/>
      <c r="N477" s="17"/>
      <c r="O477" s="17"/>
      <c r="Q477" s="18"/>
    </row>
    <row r="478" spans="3:17" x14ac:dyDescent="0.25">
      <c r="C478" s="16"/>
      <c r="D478" s="16"/>
      <c r="M478" s="17"/>
      <c r="N478" s="17"/>
      <c r="O478" s="17"/>
      <c r="Q478" s="18"/>
    </row>
    <row r="479" spans="3:17" x14ac:dyDescent="0.25">
      <c r="C479" s="16"/>
      <c r="D479" s="16"/>
      <c r="M479" s="17"/>
      <c r="N479" s="17"/>
      <c r="O479" s="17"/>
      <c r="Q479" s="18"/>
    </row>
    <row r="480" spans="3:17" x14ac:dyDescent="0.25">
      <c r="C480" s="16"/>
      <c r="D480" s="16"/>
      <c r="M480" s="17"/>
      <c r="N480" s="17"/>
      <c r="O480" s="17"/>
      <c r="Q480" s="18"/>
    </row>
    <row r="481" spans="3:17" x14ac:dyDescent="0.25">
      <c r="C481" s="16"/>
      <c r="D481" s="16"/>
      <c r="M481" s="17"/>
      <c r="N481" s="17"/>
      <c r="O481" s="17"/>
      <c r="Q481" s="18"/>
    </row>
    <row r="482" spans="3:17" x14ac:dyDescent="0.25">
      <c r="C482" s="16"/>
      <c r="D482" s="16"/>
      <c r="M482" s="17"/>
      <c r="N482" s="17"/>
      <c r="O482" s="17"/>
      <c r="Q482" s="18"/>
    </row>
    <row r="483" spans="3:17" x14ac:dyDescent="0.25">
      <c r="C483" s="16"/>
      <c r="D483" s="16"/>
      <c r="M483" s="17"/>
      <c r="N483" s="17"/>
      <c r="O483" s="17"/>
      <c r="Q483" s="18"/>
    </row>
    <row r="484" spans="3:17" x14ac:dyDescent="0.25">
      <c r="C484" s="16"/>
      <c r="D484" s="16"/>
      <c r="M484" s="17"/>
      <c r="N484" s="17"/>
      <c r="O484" s="17"/>
      <c r="Q484" s="18"/>
    </row>
    <row r="485" spans="3:17" x14ac:dyDescent="0.25">
      <c r="C485" s="16"/>
      <c r="D485" s="16"/>
      <c r="M485" s="17"/>
      <c r="N485" s="17"/>
      <c r="O485" s="17"/>
      <c r="Q485" s="18"/>
    </row>
    <row r="486" spans="3:17" x14ac:dyDescent="0.25">
      <c r="C486" s="16"/>
      <c r="D486" s="16"/>
      <c r="M486" s="17"/>
      <c r="N486" s="17"/>
      <c r="O486" s="17"/>
      <c r="Q486" s="18"/>
    </row>
    <row r="487" spans="3:17" x14ac:dyDescent="0.25">
      <c r="C487" s="16"/>
      <c r="D487" s="16"/>
      <c r="M487" s="17"/>
      <c r="N487" s="17"/>
      <c r="O487" s="17"/>
      <c r="Q487" s="18"/>
    </row>
    <row r="488" spans="3:17" x14ac:dyDescent="0.25">
      <c r="C488" s="16"/>
      <c r="D488" s="16"/>
      <c r="M488" s="17"/>
      <c r="N488" s="17"/>
      <c r="O488" s="17"/>
      <c r="Q488" s="18"/>
    </row>
    <row r="489" spans="3:17" x14ac:dyDescent="0.25">
      <c r="C489" s="16"/>
      <c r="D489" s="16"/>
      <c r="M489" s="17"/>
      <c r="N489" s="17"/>
      <c r="O489" s="17"/>
      <c r="Q489" s="18"/>
    </row>
    <row r="490" spans="3:17" x14ac:dyDescent="0.25">
      <c r="C490" s="16"/>
      <c r="D490" s="16"/>
      <c r="M490" s="17"/>
      <c r="N490" s="17"/>
      <c r="O490" s="17"/>
      <c r="Q490" s="18"/>
    </row>
    <row r="491" spans="3:17" x14ac:dyDescent="0.25">
      <c r="C491" s="16"/>
      <c r="D491" s="16"/>
      <c r="M491" s="17"/>
      <c r="N491" s="17"/>
      <c r="O491" s="17"/>
      <c r="Q491" s="18"/>
    </row>
    <row r="492" spans="3:17" x14ac:dyDescent="0.25">
      <c r="C492" s="16"/>
      <c r="D492" s="16"/>
      <c r="M492" s="17"/>
      <c r="N492" s="17"/>
      <c r="O492" s="17"/>
      <c r="Q492" s="18"/>
    </row>
    <row r="493" spans="3:17" x14ac:dyDescent="0.25">
      <c r="C493" s="16"/>
      <c r="D493" s="16"/>
      <c r="M493" s="17"/>
      <c r="N493" s="17"/>
      <c r="O493" s="17"/>
      <c r="Q493" s="18"/>
    </row>
    <row r="494" spans="3:17" x14ac:dyDescent="0.25">
      <c r="C494" s="16"/>
      <c r="D494" s="16"/>
      <c r="M494" s="17"/>
      <c r="N494" s="17"/>
      <c r="O494" s="17"/>
      <c r="Q494" s="18"/>
    </row>
    <row r="495" spans="3:17" x14ac:dyDescent="0.25">
      <c r="C495" s="16"/>
      <c r="D495" s="16"/>
      <c r="M495" s="17"/>
      <c r="N495" s="17"/>
      <c r="O495" s="17"/>
      <c r="Q495" s="18"/>
    </row>
    <row r="496" spans="3:17" x14ac:dyDescent="0.25">
      <c r="C496" s="16"/>
      <c r="D496" s="16"/>
      <c r="M496" s="17"/>
      <c r="N496" s="17"/>
      <c r="O496" s="17"/>
      <c r="Q496" s="18"/>
    </row>
    <row r="497" spans="3:17" x14ac:dyDescent="0.25">
      <c r="C497" s="16"/>
      <c r="D497" s="16"/>
      <c r="M497" s="17"/>
      <c r="N497" s="17"/>
      <c r="O497" s="17"/>
      <c r="Q497" s="18"/>
    </row>
    <row r="498" spans="3:17" x14ac:dyDescent="0.25">
      <c r="C498" s="16"/>
      <c r="D498" s="16"/>
      <c r="M498" s="17"/>
      <c r="N498" s="17"/>
      <c r="O498" s="17"/>
      <c r="Q498" s="18"/>
    </row>
    <row r="499" spans="3:17" x14ac:dyDescent="0.25">
      <c r="C499" s="16"/>
      <c r="D499" s="16"/>
      <c r="M499" s="17"/>
      <c r="N499" s="17"/>
      <c r="O499" s="17"/>
      <c r="Q499" s="18"/>
    </row>
    <row r="500" spans="3:17" x14ac:dyDescent="0.25">
      <c r="C500" s="16"/>
      <c r="D500" s="16"/>
      <c r="M500" s="17"/>
      <c r="N500" s="17"/>
      <c r="O500" s="17"/>
      <c r="Q500" s="18"/>
    </row>
    <row r="501" spans="3:17" x14ac:dyDescent="0.25">
      <c r="C501" s="16"/>
      <c r="D501" s="16"/>
      <c r="M501" s="17"/>
      <c r="N501" s="17"/>
      <c r="O501" s="17"/>
      <c r="Q501" s="18"/>
    </row>
    <row r="502" spans="3:17" x14ac:dyDescent="0.25">
      <c r="C502" s="16"/>
      <c r="D502" s="16"/>
      <c r="M502" s="17"/>
      <c r="N502" s="17"/>
      <c r="O502" s="17"/>
      <c r="Q502" s="18"/>
    </row>
    <row r="503" spans="3:17" x14ac:dyDescent="0.25">
      <c r="C503" s="16"/>
      <c r="D503" s="16"/>
      <c r="M503" s="17"/>
      <c r="N503" s="17"/>
      <c r="O503" s="17"/>
      <c r="Q503" s="18"/>
    </row>
    <row r="504" spans="3:17" x14ac:dyDescent="0.25">
      <c r="C504" s="16"/>
      <c r="D504" s="16"/>
      <c r="M504" s="17"/>
      <c r="N504" s="17"/>
      <c r="O504" s="17"/>
      <c r="Q504" s="18"/>
    </row>
    <row r="505" spans="3:17" x14ac:dyDescent="0.25">
      <c r="C505" s="16"/>
      <c r="D505" s="16"/>
      <c r="M505" s="17"/>
      <c r="N505" s="17"/>
      <c r="O505" s="17"/>
      <c r="Q505" s="18"/>
    </row>
    <row r="506" spans="3:17" x14ac:dyDescent="0.25">
      <c r="C506" s="16"/>
      <c r="D506" s="16"/>
      <c r="M506" s="17"/>
      <c r="N506" s="17"/>
      <c r="O506" s="17"/>
      <c r="Q506" s="18"/>
    </row>
    <row r="507" spans="3:17" x14ac:dyDescent="0.25">
      <c r="C507" s="16"/>
      <c r="D507" s="16"/>
      <c r="M507" s="17"/>
      <c r="N507" s="17"/>
      <c r="O507" s="17"/>
      <c r="Q507" s="18"/>
    </row>
    <row r="508" spans="3:17" x14ac:dyDescent="0.25">
      <c r="C508" s="16"/>
      <c r="D508" s="16"/>
      <c r="M508" s="17"/>
      <c r="N508" s="17"/>
      <c r="O508" s="17"/>
      <c r="Q508" s="18"/>
    </row>
    <row r="509" spans="3:17" x14ac:dyDescent="0.25">
      <c r="C509" s="16"/>
      <c r="D509" s="16"/>
      <c r="M509" s="17"/>
      <c r="N509" s="17"/>
      <c r="O509" s="17"/>
      <c r="Q509" s="18"/>
    </row>
    <row r="510" spans="3:17" x14ac:dyDescent="0.25">
      <c r="C510" s="16"/>
      <c r="D510" s="16"/>
      <c r="M510" s="17"/>
      <c r="N510" s="17"/>
      <c r="O510" s="17"/>
      <c r="Q510" s="18"/>
    </row>
    <row r="511" spans="3:17" x14ac:dyDescent="0.25">
      <c r="C511" s="16"/>
      <c r="D511" s="16"/>
      <c r="M511" s="17"/>
      <c r="N511" s="17"/>
      <c r="O511" s="17"/>
      <c r="Q511" s="18"/>
    </row>
    <row r="512" spans="3:17" x14ac:dyDescent="0.25">
      <c r="C512" s="16"/>
      <c r="D512" s="16"/>
      <c r="M512" s="17"/>
      <c r="N512" s="17"/>
      <c r="O512" s="17"/>
      <c r="Q512" s="18"/>
    </row>
    <row r="513" spans="3:17" x14ac:dyDescent="0.25">
      <c r="C513" s="16"/>
      <c r="D513" s="16"/>
      <c r="M513" s="17"/>
      <c r="N513" s="17"/>
      <c r="O513" s="17"/>
      <c r="Q513" s="18"/>
    </row>
    <row r="514" spans="3:17" x14ac:dyDescent="0.25">
      <c r="C514" s="16"/>
      <c r="D514" s="16"/>
      <c r="M514" s="17"/>
      <c r="N514" s="17"/>
      <c r="O514" s="17"/>
      <c r="Q514" s="18"/>
    </row>
    <row r="515" spans="3:17" x14ac:dyDescent="0.25">
      <c r="C515" s="16"/>
      <c r="D515" s="16"/>
      <c r="M515" s="17"/>
      <c r="N515" s="17"/>
      <c r="O515" s="17"/>
      <c r="Q515" s="18"/>
    </row>
    <row r="516" spans="3:17" x14ac:dyDescent="0.25">
      <c r="C516" s="16"/>
      <c r="D516" s="16"/>
      <c r="M516" s="17"/>
      <c r="N516" s="17"/>
      <c r="O516" s="17"/>
      <c r="Q516" s="18"/>
    </row>
    <row r="517" spans="3:17" x14ac:dyDescent="0.25">
      <c r="C517" s="16"/>
      <c r="D517" s="16"/>
      <c r="M517" s="17"/>
      <c r="N517" s="17"/>
      <c r="O517" s="17"/>
      <c r="Q517" s="18"/>
    </row>
    <row r="518" spans="3:17" x14ac:dyDescent="0.25">
      <c r="C518" s="16"/>
      <c r="D518" s="16"/>
      <c r="M518" s="17"/>
      <c r="N518" s="17"/>
      <c r="O518" s="17"/>
      <c r="Q518" s="18"/>
    </row>
    <row r="519" spans="3:17" x14ac:dyDescent="0.25">
      <c r="C519" s="16"/>
      <c r="D519" s="16"/>
      <c r="M519" s="17"/>
      <c r="N519" s="17"/>
      <c r="O519" s="17"/>
      <c r="Q519" s="18"/>
    </row>
    <row r="520" spans="3:17" x14ac:dyDescent="0.25">
      <c r="C520" s="16"/>
      <c r="D520" s="16"/>
      <c r="M520" s="17"/>
      <c r="N520" s="17"/>
      <c r="O520" s="17"/>
      <c r="Q520" s="18"/>
    </row>
    <row r="521" spans="3:17" x14ac:dyDescent="0.25">
      <c r="C521" s="16"/>
      <c r="D521" s="16"/>
      <c r="M521" s="17"/>
      <c r="N521" s="17"/>
      <c r="O521" s="17"/>
      <c r="Q521" s="18"/>
    </row>
    <row r="522" spans="3:17" x14ac:dyDescent="0.25">
      <c r="C522" s="16"/>
      <c r="D522" s="16"/>
      <c r="M522" s="17"/>
      <c r="N522" s="17"/>
      <c r="O522" s="17"/>
      <c r="Q522" s="18"/>
    </row>
    <row r="523" spans="3:17" x14ac:dyDescent="0.25">
      <c r="C523" s="16"/>
      <c r="D523" s="16"/>
      <c r="M523" s="17"/>
      <c r="N523" s="17"/>
      <c r="O523" s="17"/>
      <c r="Q523" s="18"/>
    </row>
    <row r="524" spans="3:17" x14ac:dyDescent="0.25">
      <c r="C524" s="16"/>
      <c r="D524" s="16"/>
      <c r="M524" s="17"/>
      <c r="N524" s="17"/>
      <c r="O524" s="17"/>
      <c r="Q524" s="18"/>
    </row>
    <row r="525" spans="3:17" x14ac:dyDescent="0.25">
      <c r="C525" s="16"/>
      <c r="D525" s="16"/>
      <c r="M525" s="17"/>
      <c r="N525" s="17"/>
      <c r="O525" s="17"/>
      <c r="Q525" s="18"/>
    </row>
    <row r="526" spans="3:17" x14ac:dyDescent="0.25">
      <c r="C526" s="16"/>
      <c r="D526" s="16"/>
      <c r="M526" s="17"/>
      <c r="N526" s="17"/>
      <c r="O526" s="17"/>
      <c r="Q526" s="18"/>
    </row>
    <row r="527" spans="3:17" x14ac:dyDescent="0.25">
      <c r="C527" s="16"/>
      <c r="D527" s="16"/>
      <c r="M527" s="17"/>
      <c r="N527" s="17"/>
      <c r="O527" s="17"/>
      <c r="Q527" s="18"/>
    </row>
    <row r="528" spans="3:17" x14ac:dyDescent="0.25">
      <c r="C528" s="16"/>
      <c r="D528" s="16"/>
      <c r="M528" s="17"/>
      <c r="N528" s="17"/>
      <c r="O528" s="17"/>
      <c r="Q528" s="18"/>
    </row>
    <row r="529" spans="3:17" x14ac:dyDescent="0.25">
      <c r="C529" s="16"/>
      <c r="D529" s="16"/>
      <c r="M529" s="17"/>
      <c r="N529" s="17"/>
      <c r="O529" s="17"/>
      <c r="Q529" s="18"/>
    </row>
    <row r="530" spans="3:17" x14ac:dyDescent="0.25">
      <c r="C530" s="16"/>
      <c r="D530" s="16"/>
      <c r="M530" s="17"/>
      <c r="N530" s="17"/>
      <c r="O530" s="17"/>
      <c r="Q530" s="18"/>
    </row>
    <row r="531" spans="3:17" x14ac:dyDescent="0.25">
      <c r="C531" s="16"/>
      <c r="D531" s="16"/>
      <c r="M531" s="17"/>
      <c r="N531" s="17"/>
      <c r="O531" s="17"/>
      <c r="Q531" s="18"/>
    </row>
    <row r="532" spans="3:17" x14ac:dyDescent="0.25">
      <c r="C532" s="16"/>
      <c r="D532" s="16"/>
      <c r="M532" s="17"/>
      <c r="N532" s="17"/>
      <c r="O532" s="17"/>
      <c r="Q532" s="18"/>
    </row>
    <row r="533" spans="3:17" x14ac:dyDescent="0.25">
      <c r="C533" s="16"/>
      <c r="D533" s="16"/>
      <c r="M533" s="17"/>
      <c r="N533" s="17"/>
      <c r="O533" s="17"/>
      <c r="Q533" s="18"/>
    </row>
    <row r="534" spans="3:17" x14ac:dyDescent="0.25">
      <c r="C534" s="16"/>
      <c r="D534" s="16"/>
      <c r="M534" s="17"/>
      <c r="N534" s="17"/>
      <c r="O534" s="17"/>
      <c r="Q534" s="18"/>
    </row>
    <row r="535" spans="3:17" x14ac:dyDescent="0.25">
      <c r="C535" s="16"/>
      <c r="D535" s="16"/>
      <c r="M535" s="17"/>
      <c r="N535" s="17"/>
      <c r="O535" s="17"/>
      <c r="Q535" s="18"/>
    </row>
    <row r="536" spans="3:17" x14ac:dyDescent="0.25">
      <c r="C536" s="16"/>
      <c r="D536" s="16"/>
      <c r="M536" s="17"/>
      <c r="N536" s="17"/>
      <c r="O536" s="17"/>
      <c r="Q536" s="18"/>
    </row>
    <row r="537" spans="3:17" x14ac:dyDescent="0.25">
      <c r="C537" s="16"/>
      <c r="D537" s="16"/>
      <c r="M537" s="17"/>
      <c r="N537" s="17"/>
      <c r="O537" s="17"/>
      <c r="Q537" s="18"/>
    </row>
    <row r="538" spans="3:17" x14ac:dyDescent="0.25">
      <c r="C538" s="16"/>
      <c r="D538" s="16"/>
      <c r="M538" s="17"/>
      <c r="N538" s="17"/>
      <c r="O538" s="17"/>
      <c r="Q538" s="18"/>
    </row>
    <row r="539" spans="3:17" x14ac:dyDescent="0.25">
      <c r="C539" s="16"/>
      <c r="D539" s="16"/>
      <c r="M539" s="17"/>
      <c r="N539" s="17"/>
      <c r="O539" s="17"/>
      <c r="Q539" s="18"/>
    </row>
    <row r="540" spans="3:17" x14ac:dyDescent="0.25">
      <c r="C540" s="16"/>
      <c r="D540" s="16"/>
      <c r="M540" s="17"/>
      <c r="N540" s="17"/>
      <c r="O540" s="17"/>
      <c r="Q540" s="18"/>
    </row>
    <row r="541" spans="3:17" x14ac:dyDescent="0.25">
      <c r="C541" s="16"/>
      <c r="D541" s="16"/>
      <c r="M541" s="17"/>
      <c r="N541" s="17"/>
      <c r="O541" s="17"/>
      <c r="Q541" s="18"/>
    </row>
    <row r="542" spans="3:17" x14ac:dyDescent="0.25">
      <c r="C542" s="16"/>
      <c r="D542" s="16"/>
      <c r="M542" s="17"/>
      <c r="N542" s="17"/>
      <c r="O542" s="17"/>
      <c r="Q542" s="18"/>
    </row>
    <row r="543" spans="3:17" x14ac:dyDescent="0.25">
      <c r="C543" s="16"/>
      <c r="D543" s="16"/>
      <c r="M543" s="17"/>
      <c r="N543" s="17"/>
      <c r="O543" s="17"/>
      <c r="Q543" s="18"/>
    </row>
    <row r="544" spans="3:17" x14ac:dyDescent="0.25">
      <c r="C544" s="16"/>
      <c r="D544" s="16"/>
      <c r="M544" s="17"/>
      <c r="N544" s="17"/>
      <c r="O544" s="17"/>
      <c r="Q544" s="18"/>
    </row>
    <row r="545" spans="3:17" x14ac:dyDescent="0.25">
      <c r="C545" s="16"/>
      <c r="D545" s="16"/>
      <c r="M545" s="17"/>
      <c r="N545" s="17"/>
      <c r="O545" s="17"/>
      <c r="Q545" s="18"/>
    </row>
    <row r="546" spans="3:17" x14ac:dyDescent="0.25">
      <c r="C546" s="16"/>
      <c r="D546" s="16"/>
      <c r="M546" s="17"/>
      <c r="N546" s="17"/>
      <c r="O546" s="17"/>
      <c r="Q546" s="18"/>
    </row>
    <row r="547" spans="3:17" x14ac:dyDescent="0.25">
      <c r="C547" s="16"/>
      <c r="D547" s="16"/>
      <c r="M547" s="17"/>
      <c r="N547" s="17"/>
      <c r="O547" s="17"/>
      <c r="Q547" s="18"/>
    </row>
    <row r="548" spans="3:17" x14ac:dyDescent="0.25">
      <c r="C548" s="16"/>
      <c r="D548" s="16"/>
      <c r="M548" s="17"/>
      <c r="N548" s="17"/>
      <c r="O548" s="17"/>
      <c r="Q548" s="18"/>
    </row>
    <row r="549" spans="3:17" x14ac:dyDescent="0.25">
      <c r="C549" s="16"/>
      <c r="D549" s="16"/>
      <c r="M549" s="17"/>
      <c r="N549" s="17"/>
      <c r="O549" s="17"/>
      <c r="Q549" s="18"/>
    </row>
    <row r="550" spans="3:17" x14ac:dyDescent="0.25">
      <c r="C550" s="16"/>
      <c r="D550" s="16"/>
      <c r="M550" s="17"/>
      <c r="N550" s="17"/>
      <c r="O550" s="17"/>
      <c r="Q550" s="18"/>
    </row>
    <row r="551" spans="3:17" x14ac:dyDescent="0.25">
      <c r="C551" s="16"/>
      <c r="D551" s="16"/>
      <c r="M551" s="17"/>
      <c r="N551" s="17"/>
      <c r="O551" s="17"/>
      <c r="Q551" s="18"/>
    </row>
    <row r="552" spans="3:17" x14ac:dyDescent="0.25">
      <c r="C552" s="16"/>
      <c r="D552" s="16"/>
      <c r="M552" s="17"/>
      <c r="N552" s="17"/>
      <c r="O552" s="17"/>
      <c r="Q552" s="18"/>
    </row>
    <row r="553" spans="3:17" x14ac:dyDescent="0.25">
      <c r="C553" s="16"/>
      <c r="D553" s="16"/>
      <c r="M553" s="17"/>
      <c r="N553" s="17"/>
      <c r="O553" s="17"/>
      <c r="Q553" s="18"/>
    </row>
    <row r="554" spans="3:17" x14ac:dyDescent="0.25">
      <c r="C554" s="16"/>
      <c r="D554" s="16"/>
      <c r="M554" s="17"/>
      <c r="N554" s="17"/>
      <c r="O554" s="17"/>
      <c r="Q554" s="18"/>
    </row>
    <row r="555" spans="3:17" x14ac:dyDescent="0.25">
      <c r="C555" s="16"/>
      <c r="D555" s="16"/>
      <c r="M555" s="17"/>
      <c r="N555" s="17"/>
      <c r="O555" s="17"/>
      <c r="Q555" s="18"/>
    </row>
    <row r="556" spans="3:17" x14ac:dyDescent="0.25">
      <c r="C556" s="16"/>
      <c r="D556" s="16"/>
      <c r="M556" s="17"/>
      <c r="N556" s="17"/>
      <c r="O556" s="17"/>
      <c r="Q556" s="18"/>
    </row>
    <row r="557" spans="3:17" x14ac:dyDescent="0.25">
      <c r="C557" s="16"/>
      <c r="D557" s="16"/>
      <c r="M557" s="17"/>
      <c r="N557" s="17"/>
      <c r="O557" s="17"/>
      <c r="Q557" s="18"/>
    </row>
    <row r="558" spans="3:17" x14ac:dyDescent="0.25">
      <c r="C558" s="16"/>
      <c r="D558" s="16"/>
      <c r="M558" s="17"/>
      <c r="N558" s="17"/>
      <c r="O558" s="17"/>
      <c r="Q558" s="18"/>
    </row>
    <row r="559" spans="3:17" x14ac:dyDescent="0.25">
      <c r="C559" s="16"/>
      <c r="D559" s="16"/>
      <c r="M559" s="17"/>
      <c r="N559" s="17"/>
      <c r="O559" s="17"/>
      <c r="Q559" s="18"/>
    </row>
    <row r="560" spans="3:17" x14ac:dyDescent="0.25">
      <c r="C560" s="16"/>
      <c r="D560" s="16"/>
      <c r="M560" s="17"/>
      <c r="N560" s="17"/>
      <c r="O560" s="17"/>
      <c r="Q560" s="18"/>
    </row>
    <row r="561" spans="3:17" x14ac:dyDescent="0.25">
      <c r="C561" s="16"/>
      <c r="D561" s="16"/>
      <c r="M561" s="17"/>
      <c r="N561" s="17"/>
      <c r="O561" s="17"/>
      <c r="Q561" s="18"/>
    </row>
    <row r="562" spans="3:17" x14ac:dyDescent="0.25">
      <c r="C562" s="16"/>
      <c r="D562" s="16"/>
      <c r="M562" s="17"/>
      <c r="N562" s="17"/>
      <c r="O562" s="17"/>
      <c r="Q562" s="18"/>
    </row>
    <row r="563" spans="3:17" x14ac:dyDescent="0.25">
      <c r="C563" s="16"/>
      <c r="D563" s="16"/>
      <c r="M563" s="17"/>
      <c r="N563" s="17"/>
      <c r="O563" s="17"/>
      <c r="Q563" s="18"/>
    </row>
    <row r="564" spans="3:17" x14ac:dyDescent="0.25">
      <c r="C564" s="16"/>
      <c r="D564" s="16"/>
      <c r="M564" s="17"/>
      <c r="N564" s="17"/>
      <c r="O564" s="17"/>
      <c r="Q564" s="18"/>
    </row>
    <row r="565" spans="3:17" x14ac:dyDescent="0.25">
      <c r="C565" s="16"/>
      <c r="D565" s="16"/>
      <c r="M565" s="17"/>
      <c r="N565" s="17"/>
      <c r="O565" s="17"/>
      <c r="Q565" s="18"/>
    </row>
    <row r="566" spans="3:17" x14ac:dyDescent="0.25">
      <c r="C566" s="16"/>
      <c r="D566" s="16"/>
      <c r="M566" s="17"/>
      <c r="N566" s="17"/>
      <c r="O566" s="17"/>
      <c r="Q566" s="18"/>
    </row>
    <row r="567" spans="3:17" x14ac:dyDescent="0.25">
      <c r="C567" s="16"/>
      <c r="D567" s="16"/>
      <c r="M567" s="17"/>
      <c r="N567" s="17"/>
      <c r="O567" s="17"/>
      <c r="Q567" s="18"/>
    </row>
    <row r="568" spans="3:17" x14ac:dyDescent="0.25">
      <c r="C568" s="16"/>
      <c r="D568" s="16"/>
      <c r="M568" s="17"/>
      <c r="N568" s="17"/>
      <c r="O568" s="17"/>
      <c r="Q568" s="18"/>
    </row>
    <row r="569" spans="3:17" x14ac:dyDescent="0.25">
      <c r="C569" s="16"/>
      <c r="D569" s="16"/>
      <c r="M569" s="17"/>
      <c r="N569" s="17"/>
      <c r="O569" s="17"/>
      <c r="Q569" s="18"/>
    </row>
    <row r="570" spans="3:17" x14ac:dyDescent="0.25">
      <c r="C570" s="16"/>
      <c r="D570" s="16"/>
      <c r="M570" s="17"/>
      <c r="N570" s="17"/>
      <c r="O570" s="17"/>
      <c r="Q570" s="18"/>
    </row>
    <row r="571" spans="3:17" x14ac:dyDescent="0.25">
      <c r="C571" s="16"/>
      <c r="D571" s="16"/>
      <c r="M571" s="17"/>
      <c r="N571" s="17"/>
      <c r="O571" s="17"/>
      <c r="Q571" s="18"/>
    </row>
    <row r="572" spans="3:17" x14ac:dyDescent="0.25">
      <c r="C572" s="16"/>
      <c r="D572" s="16"/>
      <c r="M572" s="17"/>
      <c r="N572" s="17"/>
      <c r="O572" s="17"/>
      <c r="Q572" s="18"/>
    </row>
    <row r="573" spans="3:17" x14ac:dyDescent="0.25">
      <c r="C573" s="16"/>
      <c r="D573" s="16"/>
      <c r="M573" s="17"/>
      <c r="N573" s="17"/>
      <c r="O573" s="17"/>
      <c r="Q573" s="18"/>
    </row>
    <row r="574" spans="3:17" x14ac:dyDescent="0.25">
      <c r="C574" s="16"/>
      <c r="D574" s="16"/>
      <c r="M574" s="17"/>
      <c r="N574" s="17"/>
      <c r="O574" s="17"/>
      <c r="Q574" s="18"/>
    </row>
    <row r="575" spans="3:17" x14ac:dyDescent="0.25">
      <c r="C575" s="16"/>
      <c r="D575" s="16"/>
      <c r="M575" s="17"/>
      <c r="N575" s="17"/>
      <c r="O575" s="17"/>
      <c r="Q575" s="18"/>
    </row>
    <row r="576" spans="3:17" x14ac:dyDescent="0.25">
      <c r="C576" s="16"/>
      <c r="D576" s="16"/>
      <c r="M576" s="17"/>
      <c r="N576" s="17"/>
      <c r="O576" s="17"/>
      <c r="Q576" s="18"/>
    </row>
    <row r="577" spans="3:17" x14ac:dyDescent="0.25">
      <c r="C577" s="16"/>
      <c r="D577" s="16"/>
      <c r="M577" s="17"/>
      <c r="N577" s="17"/>
      <c r="O577" s="17"/>
      <c r="Q577" s="18"/>
    </row>
    <row r="578" spans="3:17" x14ac:dyDescent="0.25">
      <c r="C578" s="16"/>
      <c r="D578" s="16"/>
      <c r="M578" s="17"/>
      <c r="N578" s="17"/>
      <c r="O578" s="17"/>
      <c r="Q578" s="18"/>
    </row>
    <row r="579" spans="3:17" x14ac:dyDescent="0.25">
      <c r="C579" s="16"/>
      <c r="D579" s="16"/>
      <c r="M579" s="17"/>
      <c r="N579" s="17"/>
      <c r="O579" s="17"/>
      <c r="Q579" s="18"/>
    </row>
    <row r="580" spans="3:17" x14ac:dyDescent="0.25">
      <c r="C580" s="16"/>
      <c r="D580" s="16"/>
      <c r="M580" s="17"/>
      <c r="N580" s="17"/>
      <c r="O580" s="17"/>
      <c r="Q580" s="18"/>
    </row>
    <row r="581" spans="3:17" x14ac:dyDescent="0.25">
      <c r="C581" s="16"/>
      <c r="D581" s="16"/>
      <c r="M581" s="17"/>
      <c r="N581" s="17"/>
      <c r="O581" s="17"/>
      <c r="Q581" s="18"/>
    </row>
    <row r="582" spans="3:17" x14ac:dyDescent="0.25">
      <c r="C582" s="16"/>
      <c r="D582" s="16"/>
      <c r="M582" s="17"/>
      <c r="N582" s="17"/>
      <c r="O582" s="17"/>
      <c r="Q582" s="18"/>
    </row>
    <row r="583" spans="3:17" x14ac:dyDescent="0.25">
      <c r="C583" s="16"/>
      <c r="D583" s="16"/>
      <c r="M583" s="17"/>
      <c r="N583" s="17"/>
      <c r="O583" s="17"/>
      <c r="Q583" s="18"/>
    </row>
    <row r="584" spans="3:17" x14ac:dyDescent="0.25">
      <c r="C584" s="16"/>
      <c r="D584" s="16"/>
      <c r="M584" s="17"/>
      <c r="N584" s="17"/>
      <c r="O584" s="17"/>
      <c r="Q584" s="18"/>
    </row>
    <row r="585" spans="3:17" x14ac:dyDescent="0.25">
      <c r="C585" s="16"/>
      <c r="D585" s="16"/>
      <c r="M585" s="17"/>
      <c r="N585" s="17"/>
      <c r="O585" s="17"/>
      <c r="Q585" s="18"/>
    </row>
    <row r="586" spans="3:17" x14ac:dyDescent="0.25">
      <c r="C586" s="16"/>
      <c r="D586" s="16"/>
      <c r="M586" s="17"/>
      <c r="N586" s="17"/>
      <c r="O586" s="17"/>
      <c r="Q586" s="18"/>
    </row>
    <row r="587" spans="3:17" x14ac:dyDescent="0.25">
      <c r="C587" s="16"/>
      <c r="D587" s="16"/>
      <c r="M587" s="17"/>
      <c r="N587" s="17"/>
      <c r="O587" s="17"/>
      <c r="Q587" s="18"/>
    </row>
    <row r="588" spans="3:17" x14ac:dyDescent="0.25">
      <c r="C588" s="16"/>
      <c r="D588" s="16"/>
      <c r="M588" s="17"/>
      <c r="N588" s="17"/>
      <c r="O588" s="17"/>
      <c r="Q588" s="18"/>
    </row>
    <row r="589" spans="3:17" x14ac:dyDescent="0.25">
      <c r="C589" s="16"/>
      <c r="D589" s="16"/>
      <c r="M589" s="17"/>
      <c r="N589" s="17"/>
      <c r="O589" s="17"/>
      <c r="Q589" s="18"/>
    </row>
    <row r="590" spans="3:17" x14ac:dyDescent="0.25">
      <c r="C590" s="16"/>
      <c r="D590" s="16"/>
      <c r="M590" s="17"/>
      <c r="N590" s="17"/>
      <c r="O590" s="17"/>
      <c r="Q590" s="18"/>
    </row>
    <row r="591" spans="3:17" x14ac:dyDescent="0.25">
      <c r="C591" s="16"/>
      <c r="D591" s="16"/>
      <c r="M591" s="17"/>
      <c r="N591" s="17"/>
      <c r="O591" s="17"/>
      <c r="Q591" s="18"/>
    </row>
    <row r="592" spans="3:17" x14ac:dyDescent="0.25">
      <c r="C592" s="16"/>
      <c r="D592" s="16"/>
      <c r="M592" s="17"/>
      <c r="N592" s="17"/>
      <c r="O592" s="17"/>
      <c r="Q592" s="18"/>
    </row>
    <row r="593" spans="3:17" x14ac:dyDescent="0.25">
      <c r="C593" s="16"/>
      <c r="D593" s="16"/>
      <c r="M593" s="17"/>
      <c r="N593" s="17"/>
      <c r="O593" s="17"/>
      <c r="Q593" s="18"/>
    </row>
    <row r="594" spans="3:17" x14ac:dyDescent="0.25">
      <c r="C594" s="16"/>
      <c r="D594" s="16"/>
      <c r="M594" s="17"/>
      <c r="N594" s="17"/>
      <c r="O594" s="17"/>
      <c r="Q594" s="18"/>
    </row>
    <row r="595" spans="3:17" x14ac:dyDescent="0.25">
      <c r="C595" s="16"/>
      <c r="D595" s="16"/>
      <c r="M595" s="17"/>
      <c r="N595" s="17"/>
      <c r="O595" s="17"/>
      <c r="Q595" s="18"/>
    </row>
    <row r="596" spans="3:17" x14ac:dyDescent="0.25">
      <c r="C596" s="16"/>
      <c r="D596" s="16"/>
      <c r="M596" s="17"/>
      <c r="N596" s="17"/>
      <c r="O596" s="17"/>
      <c r="Q596" s="18"/>
    </row>
    <row r="597" spans="3:17" x14ac:dyDescent="0.25">
      <c r="C597" s="16"/>
      <c r="D597" s="16"/>
      <c r="M597" s="17"/>
      <c r="N597" s="17"/>
      <c r="O597" s="17"/>
      <c r="Q597" s="18"/>
    </row>
    <row r="598" spans="3:17" x14ac:dyDescent="0.25">
      <c r="C598" s="16"/>
      <c r="D598" s="16"/>
      <c r="M598" s="17"/>
      <c r="N598" s="17"/>
      <c r="O598" s="17"/>
      <c r="Q598" s="18"/>
    </row>
    <row r="599" spans="3:17" x14ac:dyDescent="0.25">
      <c r="C599" s="16"/>
      <c r="D599" s="16"/>
      <c r="M599" s="17"/>
      <c r="N599" s="17"/>
      <c r="O599" s="17"/>
      <c r="Q599" s="18"/>
    </row>
    <row r="600" spans="3:17" x14ac:dyDescent="0.25">
      <c r="C600" s="16"/>
      <c r="D600" s="16"/>
      <c r="M600" s="17"/>
      <c r="N600" s="17"/>
      <c r="O600" s="17"/>
      <c r="Q600" s="18"/>
    </row>
    <row r="601" spans="3:17" x14ac:dyDescent="0.25">
      <c r="C601" s="16"/>
      <c r="D601" s="16"/>
      <c r="M601" s="17"/>
      <c r="N601" s="17"/>
      <c r="O601" s="17"/>
      <c r="Q601" s="18"/>
    </row>
    <row r="602" spans="3:17" x14ac:dyDescent="0.25">
      <c r="C602" s="16"/>
      <c r="D602" s="16"/>
      <c r="M602" s="17"/>
      <c r="N602" s="17"/>
      <c r="O602" s="17"/>
      <c r="Q602" s="18"/>
    </row>
    <row r="603" spans="3:17" x14ac:dyDescent="0.25">
      <c r="C603" s="16"/>
      <c r="D603" s="16"/>
      <c r="M603" s="17"/>
      <c r="N603" s="17"/>
      <c r="O603" s="17"/>
      <c r="Q603" s="18"/>
    </row>
    <row r="604" spans="3:17" x14ac:dyDescent="0.25">
      <c r="C604" s="16"/>
      <c r="D604" s="16"/>
      <c r="M604" s="17"/>
      <c r="N604" s="17"/>
      <c r="O604" s="17"/>
      <c r="Q604" s="18"/>
    </row>
    <row r="605" spans="3:17" x14ac:dyDescent="0.25">
      <c r="C605" s="16"/>
      <c r="D605" s="16"/>
      <c r="M605" s="17"/>
      <c r="N605" s="17"/>
      <c r="O605" s="17"/>
      <c r="Q605" s="18"/>
    </row>
    <row r="606" spans="3:17" x14ac:dyDescent="0.25">
      <c r="C606" s="16"/>
      <c r="D606" s="16"/>
      <c r="M606" s="17"/>
      <c r="N606" s="17"/>
      <c r="O606" s="17"/>
      <c r="Q606" s="18"/>
    </row>
    <row r="607" spans="3:17" x14ac:dyDescent="0.25">
      <c r="C607" s="16"/>
      <c r="D607" s="16"/>
      <c r="M607" s="17"/>
      <c r="N607" s="17"/>
      <c r="O607" s="17"/>
      <c r="Q607" s="18"/>
    </row>
    <row r="608" spans="3:17" x14ac:dyDescent="0.25">
      <c r="C608" s="16"/>
      <c r="D608" s="16"/>
      <c r="M608" s="17"/>
      <c r="N608" s="17"/>
      <c r="O608" s="17"/>
      <c r="Q608" s="18"/>
    </row>
    <row r="609" spans="3:17" x14ac:dyDescent="0.25">
      <c r="C609" s="16"/>
      <c r="D609" s="16"/>
      <c r="M609" s="17"/>
      <c r="N609" s="17"/>
      <c r="O609" s="17"/>
      <c r="Q609" s="18"/>
    </row>
    <row r="610" spans="3:17" x14ac:dyDescent="0.25">
      <c r="C610" s="16"/>
      <c r="D610" s="16"/>
      <c r="M610" s="17"/>
      <c r="N610" s="17"/>
      <c r="O610" s="17"/>
      <c r="Q610" s="18"/>
    </row>
    <row r="611" spans="3:17" x14ac:dyDescent="0.25">
      <c r="C611" s="16"/>
      <c r="D611" s="16"/>
      <c r="M611" s="17"/>
      <c r="N611" s="17"/>
      <c r="O611" s="17"/>
      <c r="Q611" s="18"/>
    </row>
    <row r="612" spans="3:17" x14ac:dyDescent="0.25">
      <c r="C612" s="16"/>
      <c r="D612" s="16"/>
      <c r="M612" s="17"/>
      <c r="N612" s="17"/>
      <c r="O612" s="17"/>
      <c r="Q612" s="18"/>
    </row>
    <row r="613" spans="3:17" x14ac:dyDescent="0.25">
      <c r="C613" s="16"/>
      <c r="D613" s="16"/>
      <c r="M613" s="17"/>
      <c r="N613" s="17"/>
      <c r="O613" s="17"/>
      <c r="Q613" s="18"/>
    </row>
    <row r="614" spans="3:17" x14ac:dyDescent="0.25">
      <c r="C614" s="16"/>
      <c r="D614" s="16"/>
      <c r="M614" s="17"/>
      <c r="N614" s="17"/>
      <c r="O614" s="17"/>
      <c r="Q614" s="18"/>
    </row>
    <row r="615" spans="3:17" x14ac:dyDescent="0.25">
      <c r="C615" s="16"/>
      <c r="D615" s="16"/>
      <c r="M615" s="17"/>
      <c r="N615" s="17"/>
      <c r="O615" s="17"/>
      <c r="Q615" s="18"/>
    </row>
    <row r="616" spans="3:17" x14ac:dyDescent="0.25">
      <c r="C616" s="16"/>
      <c r="D616" s="16"/>
      <c r="M616" s="17"/>
      <c r="N616" s="17"/>
      <c r="O616" s="17"/>
      <c r="Q616" s="18"/>
    </row>
    <row r="617" spans="3:17" x14ac:dyDescent="0.25">
      <c r="C617" s="16"/>
      <c r="D617" s="16"/>
      <c r="M617" s="17"/>
      <c r="N617" s="17"/>
      <c r="O617" s="17"/>
      <c r="Q617" s="18"/>
    </row>
    <row r="618" spans="3:17" x14ac:dyDescent="0.25">
      <c r="C618" s="16"/>
      <c r="D618" s="16"/>
      <c r="M618" s="17"/>
      <c r="N618" s="17"/>
      <c r="O618" s="17"/>
      <c r="Q618" s="18"/>
    </row>
    <row r="619" spans="3:17" x14ac:dyDescent="0.25">
      <c r="C619" s="16"/>
      <c r="D619" s="16"/>
      <c r="M619" s="17"/>
      <c r="N619" s="17"/>
      <c r="O619" s="17"/>
      <c r="Q619" s="18"/>
    </row>
    <row r="620" spans="3:17" x14ac:dyDescent="0.25">
      <c r="C620" s="16"/>
      <c r="D620" s="16"/>
      <c r="M620" s="17"/>
      <c r="N620" s="17"/>
      <c r="O620" s="17"/>
      <c r="Q620" s="18"/>
    </row>
    <row r="621" spans="3:17" x14ac:dyDescent="0.25">
      <c r="C621" s="16"/>
      <c r="D621" s="16"/>
      <c r="M621" s="17"/>
      <c r="N621" s="17"/>
      <c r="O621" s="17"/>
      <c r="Q621" s="18"/>
    </row>
    <row r="622" spans="3:17" x14ac:dyDescent="0.25">
      <c r="C622" s="16"/>
      <c r="D622" s="16"/>
      <c r="M622" s="17"/>
      <c r="N622" s="17"/>
      <c r="O622" s="17"/>
      <c r="Q622" s="18"/>
    </row>
    <row r="623" spans="3:17" x14ac:dyDescent="0.25">
      <c r="C623" s="16"/>
      <c r="D623" s="16"/>
      <c r="M623" s="17"/>
      <c r="N623" s="17"/>
      <c r="O623" s="17"/>
      <c r="Q623" s="18"/>
    </row>
    <row r="624" spans="3:17" x14ac:dyDescent="0.25">
      <c r="C624" s="16"/>
      <c r="D624" s="16"/>
      <c r="M624" s="17"/>
      <c r="N624" s="17"/>
      <c r="O624" s="17"/>
      <c r="Q624" s="18"/>
    </row>
    <row r="625" spans="3:17" x14ac:dyDescent="0.25">
      <c r="C625" s="16"/>
      <c r="D625" s="16"/>
      <c r="M625" s="17"/>
      <c r="N625" s="17"/>
      <c r="O625" s="17"/>
      <c r="Q625" s="18"/>
    </row>
    <row r="626" spans="3:17" x14ac:dyDescent="0.25">
      <c r="C626" s="16"/>
      <c r="D626" s="16"/>
      <c r="M626" s="17"/>
      <c r="N626" s="17"/>
      <c r="O626" s="17"/>
      <c r="Q626" s="18"/>
    </row>
    <row r="627" spans="3:17" x14ac:dyDescent="0.25">
      <c r="C627" s="16"/>
      <c r="D627" s="16"/>
      <c r="M627" s="17"/>
      <c r="N627" s="17"/>
      <c r="O627" s="17"/>
      <c r="Q627" s="18"/>
    </row>
    <row r="628" spans="3:17" x14ac:dyDescent="0.25">
      <c r="C628" s="16"/>
      <c r="D628" s="16"/>
      <c r="M628" s="17"/>
      <c r="N628" s="17"/>
      <c r="O628" s="17"/>
      <c r="Q628" s="18"/>
    </row>
    <row r="629" spans="3:17" x14ac:dyDescent="0.25">
      <c r="C629" s="16"/>
      <c r="D629" s="16"/>
      <c r="M629" s="17"/>
      <c r="N629" s="17"/>
      <c r="O629" s="17"/>
      <c r="Q629" s="18"/>
    </row>
    <row r="630" spans="3:17" x14ac:dyDescent="0.25">
      <c r="C630" s="16"/>
      <c r="D630" s="16"/>
      <c r="M630" s="17"/>
      <c r="N630" s="17"/>
      <c r="O630" s="17"/>
      <c r="Q630" s="18"/>
    </row>
    <row r="631" spans="3:17" x14ac:dyDescent="0.25">
      <c r="C631" s="16"/>
      <c r="D631" s="16"/>
      <c r="M631" s="17"/>
      <c r="N631" s="17"/>
      <c r="O631" s="17"/>
      <c r="Q631" s="18"/>
    </row>
    <row r="632" spans="3:17" x14ac:dyDescent="0.25">
      <c r="C632" s="16"/>
      <c r="D632" s="16"/>
      <c r="M632" s="17"/>
      <c r="N632" s="17"/>
      <c r="O632" s="17"/>
      <c r="Q632" s="18"/>
    </row>
    <row r="633" spans="3:17" x14ac:dyDescent="0.25">
      <c r="C633" s="16"/>
      <c r="D633" s="16"/>
      <c r="M633" s="17"/>
      <c r="N633" s="17"/>
      <c r="O633" s="17"/>
      <c r="Q633" s="18"/>
    </row>
    <row r="634" spans="3:17" x14ac:dyDescent="0.25">
      <c r="C634" s="16"/>
      <c r="D634" s="16"/>
      <c r="M634" s="17"/>
      <c r="N634" s="17"/>
      <c r="O634" s="17"/>
      <c r="Q634" s="18"/>
    </row>
    <row r="635" spans="3:17" x14ac:dyDescent="0.25">
      <c r="C635" s="16"/>
      <c r="D635" s="16"/>
      <c r="M635" s="17"/>
      <c r="N635" s="17"/>
      <c r="O635" s="17"/>
      <c r="Q635" s="18"/>
    </row>
    <row r="636" spans="3:17" x14ac:dyDescent="0.25">
      <c r="C636" s="16"/>
      <c r="D636" s="16"/>
      <c r="M636" s="17"/>
      <c r="N636" s="17"/>
      <c r="O636" s="17"/>
      <c r="Q636" s="18"/>
    </row>
    <row r="637" spans="3:17" x14ac:dyDescent="0.25">
      <c r="C637" s="16"/>
      <c r="D637" s="16"/>
      <c r="M637" s="17"/>
      <c r="N637" s="17"/>
      <c r="O637" s="17"/>
      <c r="Q637" s="18"/>
    </row>
    <row r="638" spans="3:17" x14ac:dyDescent="0.25">
      <c r="C638" s="16"/>
      <c r="D638" s="16"/>
      <c r="M638" s="17"/>
      <c r="N638" s="17"/>
      <c r="O638" s="17"/>
      <c r="Q638" s="18"/>
    </row>
    <row r="639" spans="3:17" x14ac:dyDescent="0.25">
      <c r="C639" s="16"/>
      <c r="D639" s="16"/>
      <c r="M639" s="17"/>
      <c r="N639" s="17"/>
      <c r="O639" s="17"/>
      <c r="Q639" s="18"/>
    </row>
    <row r="640" spans="3:17" x14ac:dyDescent="0.25">
      <c r="C640" s="16"/>
      <c r="D640" s="16"/>
      <c r="M640" s="17"/>
      <c r="N640" s="17"/>
      <c r="O640" s="17"/>
      <c r="Q640" s="18"/>
    </row>
    <row r="641" spans="3:17" x14ac:dyDescent="0.25">
      <c r="C641" s="16"/>
      <c r="D641" s="16"/>
      <c r="M641" s="17"/>
      <c r="N641" s="17"/>
      <c r="O641" s="17"/>
      <c r="Q641" s="18"/>
    </row>
    <row r="642" spans="3:17" x14ac:dyDescent="0.25">
      <c r="C642" s="16"/>
      <c r="D642" s="16"/>
      <c r="M642" s="17"/>
      <c r="N642" s="17"/>
      <c r="O642" s="17"/>
      <c r="Q642" s="18"/>
    </row>
    <row r="643" spans="3:17" x14ac:dyDescent="0.25">
      <c r="C643" s="16"/>
      <c r="D643" s="16"/>
      <c r="M643" s="17"/>
      <c r="N643" s="17"/>
      <c r="O643" s="17"/>
      <c r="Q643" s="18"/>
    </row>
    <row r="644" spans="3:17" x14ac:dyDescent="0.25">
      <c r="C644" s="16"/>
      <c r="D644" s="16"/>
      <c r="M644" s="17"/>
      <c r="N644" s="17"/>
      <c r="O644" s="17"/>
      <c r="Q644" s="18"/>
    </row>
    <row r="645" spans="3:17" x14ac:dyDescent="0.25">
      <c r="C645" s="16"/>
      <c r="D645" s="16"/>
      <c r="M645" s="17"/>
      <c r="N645" s="17"/>
      <c r="O645" s="17"/>
      <c r="Q645" s="18"/>
    </row>
    <row r="646" spans="3:17" x14ac:dyDescent="0.25">
      <c r="C646" s="16"/>
      <c r="D646" s="16"/>
      <c r="M646" s="17"/>
      <c r="N646" s="17"/>
      <c r="O646" s="17"/>
      <c r="Q646" s="18"/>
    </row>
    <row r="647" spans="3:17" x14ac:dyDescent="0.25">
      <c r="C647" s="16"/>
      <c r="D647" s="16"/>
      <c r="M647" s="17"/>
      <c r="N647" s="17"/>
      <c r="O647" s="17"/>
      <c r="Q647" s="18"/>
    </row>
    <row r="648" spans="3:17" x14ac:dyDescent="0.25">
      <c r="C648" s="16"/>
      <c r="D648" s="16"/>
      <c r="M648" s="17"/>
      <c r="N648" s="17"/>
      <c r="O648" s="17"/>
      <c r="Q648" s="18"/>
    </row>
    <row r="649" spans="3:17" x14ac:dyDescent="0.25">
      <c r="C649" s="16"/>
      <c r="D649" s="16"/>
      <c r="M649" s="17"/>
      <c r="N649" s="17"/>
      <c r="O649" s="17"/>
      <c r="Q649" s="18"/>
    </row>
    <row r="650" spans="3:17" x14ac:dyDescent="0.25">
      <c r="C650" s="16"/>
      <c r="D650" s="16"/>
      <c r="M650" s="17"/>
      <c r="N650" s="17"/>
      <c r="O650" s="17"/>
      <c r="Q650" s="18"/>
    </row>
    <row r="651" spans="3:17" x14ac:dyDescent="0.25">
      <c r="C651" s="16"/>
      <c r="D651" s="16"/>
      <c r="M651" s="17"/>
      <c r="N651" s="17"/>
      <c r="O651" s="17"/>
      <c r="Q651" s="18"/>
    </row>
    <row r="652" spans="3:17" x14ac:dyDescent="0.25">
      <c r="C652" s="16"/>
      <c r="D652" s="16"/>
      <c r="M652" s="17"/>
      <c r="N652" s="17"/>
      <c r="O652" s="17"/>
      <c r="Q652" s="18"/>
    </row>
    <row r="653" spans="3:17" x14ac:dyDescent="0.25">
      <c r="C653" s="16"/>
      <c r="D653" s="16"/>
      <c r="M653" s="17"/>
      <c r="N653" s="17"/>
      <c r="O653" s="17"/>
      <c r="Q653" s="18"/>
    </row>
    <row r="654" spans="3:17" x14ac:dyDescent="0.25">
      <c r="C654" s="16"/>
      <c r="D654" s="16"/>
      <c r="M654" s="17"/>
      <c r="N654" s="17"/>
      <c r="O654" s="17"/>
      <c r="Q654" s="18"/>
    </row>
    <row r="655" spans="3:17" x14ac:dyDescent="0.25">
      <c r="C655" s="16"/>
      <c r="D655" s="16"/>
      <c r="M655" s="17"/>
      <c r="N655" s="17"/>
      <c r="O655" s="17"/>
      <c r="Q655" s="18"/>
    </row>
    <row r="656" spans="3:17" x14ac:dyDescent="0.25">
      <c r="C656" s="16"/>
      <c r="D656" s="16"/>
      <c r="M656" s="17"/>
      <c r="N656" s="17"/>
      <c r="O656" s="17"/>
      <c r="Q656" s="18"/>
    </row>
    <row r="657" spans="3:17" x14ac:dyDescent="0.25">
      <c r="C657" s="16"/>
      <c r="D657" s="16"/>
      <c r="M657" s="17"/>
      <c r="N657" s="17"/>
      <c r="O657" s="17"/>
      <c r="Q657" s="18"/>
    </row>
    <row r="658" spans="3:17" x14ac:dyDescent="0.25">
      <c r="C658" s="16"/>
      <c r="D658" s="16"/>
      <c r="M658" s="17"/>
      <c r="N658" s="17"/>
      <c r="O658" s="17"/>
      <c r="Q658" s="18"/>
    </row>
    <row r="659" spans="3:17" x14ac:dyDescent="0.25">
      <c r="C659" s="16"/>
      <c r="D659" s="16"/>
      <c r="M659" s="17"/>
      <c r="N659" s="17"/>
      <c r="O659" s="17"/>
      <c r="Q659" s="18"/>
    </row>
    <row r="660" spans="3:17" x14ac:dyDescent="0.25">
      <c r="C660" s="16"/>
      <c r="D660" s="16"/>
      <c r="M660" s="17"/>
      <c r="N660" s="17"/>
      <c r="O660" s="17"/>
      <c r="Q660" s="18"/>
    </row>
    <row r="661" spans="3:17" x14ac:dyDescent="0.25">
      <c r="C661" s="16"/>
      <c r="D661" s="16"/>
      <c r="M661" s="17"/>
      <c r="N661" s="17"/>
      <c r="O661" s="17"/>
      <c r="Q661" s="18"/>
    </row>
    <row r="662" spans="3:17" x14ac:dyDescent="0.25">
      <c r="C662" s="16"/>
      <c r="D662" s="16"/>
      <c r="M662" s="17"/>
      <c r="N662" s="17"/>
      <c r="O662" s="17"/>
      <c r="Q662" s="18"/>
    </row>
    <row r="663" spans="3:17" x14ac:dyDescent="0.25">
      <c r="C663" s="16"/>
      <c r="D663" s="16"/>
      <c r="M663" s="17"/>
      <c r="N663" s="17"/>
      <c r="O663" s="17"/>
      <c r="Q663" s="18"/>
    </row>
    <row r="664" spans="3:17" x14ac:dyDescent="0.25">
      <c r="C664" s="16"/>
      <c r="D664" s="16"/>
      <c r="M664" s="17"/>
      <c r="N664" s="17"/>
      <c r="O664" s="17"/>
      <c r="Q664" s="18"/>
    </row>
    <row r="665" spans="3:17" x14ac:dyDescent="0.25">
      <c r="C665" s="16"/>
      <c r="D665" s="16"/>
      <c r="M665" s="17"/>
      <c r="N665" s="17"/>
      <c r="O665" s="17"/>
      <c r="Q665" s="18"/>
    </row>
    <row r="666" spans="3:17" x14ac:dyDescent="0.25">
      <c r="C666" s="16"/>
      <c r="D666" s="16"/>
      <c r="M666" s="17"/>
      <c r="N666" s="17"/>
      <c r="O666" s="17"/>
      <c r="Q666" s="18"/>
    </row>
    <row r="667" spans="3:17" x14ac:dyDescent="0.25">
      <c r="C667" s="16"/>
      <c r="D667" s="16"/>
      <c r="M667" s="17"/>
      <c r="N667" s="17"/>
      <c r="O667" s="17"/>
      <c r="Q667" s="18"/>
    </row>
    <row r="668" spans="3:17" x14ac:dyDescent="0.25">
      <c r="C668" s="16"/>
      <c r="D668" s="16"/>
      <c r="M668" s="17"/>
      <c r="N668" s="17"/>
      <c r="O668" s="17"/>
      <c r="Q668" s="18"/>
    </row>
    <row r="669" spans="3:17" x14ac:dyDescent="0.25">
      <c r="C669" s="16"/>
      <c r="D669" s="16"/>
      <c r="M669" s="17"/>
      <c r="N669" s="17"/>
      <c r="O669" s="17"/>
      <c r="Q669" s="18"/>
    </row>
    <row r="670" spans="3:17" x14ac:dyDescent="0.25">
      <c r="C670" s="16"/>
      <c r="D670" s="16"/>
      <c r="M670" s="17"/>
      <c r="N670" s="17"/>
      <c r="O670" s="17"/>
      <c r="Q670" s="18"/>
    </row>
    <row r="671" spans="3:17" x14ac:dyDescent="0.25">
      <c r="C671" s="16"/>
      <c r="D671" s="16"/>
      <c r="M671" s="17"/>
      <c r="N671" s="17"/>
      <c r="O671" s="17"/>
      <c r="Q671" s="18"/>
    </row>
    <row r="672" spans="3:17" x14ac:dyDescent="0.25">
      <c r="C672" s="16"/>
      <c r="D672" s="16"/>
      <c r="M672" s="17"/>
      <c r="N672" s="17"/>
      <c r="O672" s="17"/>
      <c r="Q672" s="18"/>
    </row>
    <row r="673" spans="3:17" x14ac:dyDescent="0.25">
      <c r="C673" s="16"/>
      <c r="D673" s="16"/>
      <c r="M673" s="17"/>
      <c r="N673" s="17"/>
      <c r="O673" s="17"/>
      <c r="Q673" s="18"/>
    </row>
    <row r="674" spans="3:17" x14ac:dyDescent="0.25">
      <c r="C674" s="16"/>
      <c r="D674" s="16"/>
      <c r="M674" s="17"/>
      <c r="N674" s="17"/>
      <c r="O674" s="17"/>
      <c r="Q674" s="18"/>
    </row>
    <row r="675" spans="3:17" x14ac:dyDescent="0.25">
      <c r="C675" s="16"/>
      <c r="D675" s="16"/>
      <c r="M675" s="17"/>
      <c r="N675" s="17"/>
      <c r="O675" s="17"/>
      <c r="Q675" s="18"/>
    </row>
    <row r="676" spans="3:17" x14ac:dyDescent="0.25">
      <c r="C676" s="16"/>
      <c r="D676" s="16"/>
      <c r="M676" s="17"/>
      <c r="N676" s="17"/>
      <c r="O676" s="17"/>
      <c r="Q676" s="18"/>
    </row>
    <row r="677" spans="3:17" x14ac:dyDescent="0.25">
      <c r="C677" s="16"/>
      <c r="D677" s="16"/>
      <c r="M677" s="17"/>
      <c r="N677" s="17"/>
      <c r="O677" s="17"/>
      <c r="Q677" s="18"/>
    </row>
    <row r="678" spans="3:17" x14ac:dyDescent="0.25">
      <c r="C678" s="16"/>
      <c r="D678" s="16"/>
      <c r="M678" s="17"/>
      <c r="N678" s="17"/>
      <c r="O678" s="17"/>
      <c r="Q678" s="18"/>
    </row>
    <row r="679" spans="3:17" x14ac:dyDescent="0.25">
      <c r="C679" s="16"/>
      <c r="D679" s="16"/>
      <c r="M679" s="17"/>
      <c r="N679" s="17"/>
      <c r="O679" s="17"/>
      <c r="Q679" s="18"/>
    </row>
    <row r="680" spans="3:17" x14ac:dyDescent="0.25">
      <c r="C680" s="16"/>
      <c r="D680" s="16"/>
      <c r="M680" s="17"/>
      <c r="N680" s="17"/>
      <c r="O680" s="17"/>
      <c r="Q680" s="18"/>
    </row>
    <row r="681" spans="3:17" x14ac:dyDescent="0.25">
      <c r="C681" s="16"/>
      <c r="D681" s="16"/>
      <c r="M681" s="17"/>
      <c r="N681" s="17"/>
      <c r="O681" s="17"/>
      <c r="Q681" s="18"/>
    </row>
    <row r="682" spans="3:17" x14ac:dyDescent="0.25">
      <c r="C682" s="16"/>
      <c r="D682" s="16"/>
      <c r="M682" s="17"/>
      <c r="N682" s="17"/>
      <c r="O682" s="17"/>
      <c r="Q682" s="18"/>
    </row>
    <row r="683" spans="3:17" x14ac:dyDescent="0.25">
      <c r="C683" s="16"/>
      <c r="D683" s="16"/>
      <c r="M683" s="17"/>
      <c r="N683" s="17"/>
      <c r="O683" s="17"/>
      <c r="Q683" s="18"/>
    </row>
    <row r="684" spans="3:17" x14ac:dyDescent="0.25">
      <c r="C684" s="16"/>
      <c r="D684" s="16"/>
      <c r="M684" s="17"/>
      <c r="N684" s="17"/>
      <c r="O684" s="17"/>
      <c r="Q684" s="18"/>
    </row>
    <row r="685" spans="3:17" x14ac:dyDescent="0.25">
      <c r="C685" s="16"/>
      <c r="D685" s="16"/>
      <c r="M685" s="17"/>
      <c r="N685" s="17"/>
      <c r="O685" s="17"/>
      <c r="Q685" s="18"/>
    </row>
    <row r="686" spans="3:17" x14ac:dyDescent="0.25">
      <c r="C686" s="16"/>
      <c r="D686" s="16"/>
      <c r="M686" s="17"/>
      <c r="N686" s="17"/>
      <c r="O686" s="17"/>
      <c r="Q686" s="18"/>
    </row>
    <row r="687" spans="3:17" x14ac:dyDescent="0.25">
      <c r="C687" s="16"/>
      <c r="D687" s="16"/>
      <c r="M687" s="17"/>
      <c r="N687" s="17"/>
      <c r="O687" s="17"/>
      <c r="Q687" s="18"/>
    </row>
    <row r="688" spans="3:17" x14ac:dyDescent="0.25">
      <c r="C688" s="16"/>
      <c r="D688" s="16"/>
      <c r="M688" s="17"/>
      <c r="N688" s="17"/>
      <c r="O688" s="17"/>
      <c r="Q688" s="18"/>
    </row>
    <row r="689" spans="3:17" x14ac:dyDescent="0.25">
      <c r="C689" s="16"/>
      <c r="D689" s="16"/>
      <c r="M689" s="17"/>
      <c r="N689" s="17"/>
      <c r="O689" s="17"/>
      <c r="Q689" s="18"/>
    </row>
    <row r="690" spans="3:17" x14ac:dyDescent="0.25">
      <c r="C690" s="16"/>
      <c r="D690" s="16"/>
      <c r="M690" s="17"/>
      <c r="N690" s="17"/>
      <c r="O690" s="17"/>
      <c r="Q690" s="18"/>
    </row>
    <row r="691" spans="3:17" x14ac:dyDescent="0.25">
      <c r="C691" s="16"/>
      <c r="D691" s="16"/>
      <c r="M691" s="17"/>
      <c r="N691" s="17"/>
      <c r="O691" s="17"/>
      <c r="Q691" s="18"/>
    </row>
    <row r="692" spans="3:17" x14ac:dyDescent="0.25">
      <c r="C692" s="16"/>
      <c r="D692" s="16"/>
      <c r="M692" s="17"/>
      <c r="N692" s="17"/>
      <c r="O692" s="17"/>
      <c r="Q692" s="18"/>
    </row>
    <row r="693" spans="3:17" x14ac:dyDescent="0.25">
      <c r="C693" s="16"/>
      <c r="D693" s="16"/>
      <c r="M693" s="17"/>
      <c r="N693" s="17"/>
      <c r="O693" s="17"/>
      <c r="Q693" s="18"/>
    </row>
    <row r="694" spans="3:17" x14ac:dyDescent="0.25">
      <c r="C694" s="16"/>
      <c r="D694" s="16"/>
      <c r="M694" s="17"/>
      <c r="N694" s="17"/>
      <c r="O694" s="17"/>
      <c r="Q694" s="18"/>
    </row>
    <row r="695" spans="3:17" x14ac:dyDescent="0.25">
      <c r="C695" s="16"/>
      <c r="D695" s="16"/>
      <c r="M695" s="17"/>
      <c r="N695" s="17"/>
      <c r="O695" s="17"/>
      <c r="Q695" s="18"/>
    </row>
    <row r="696" spans="3:17" x14ac:dyDescent="0.25">
      <c r="C696" s="16"/>
      <c r="D696" s="16"/>
      <c r="M696" s="17"/>
      <c r="N696" s="17"/>
      <c r="O696" s="17"/>
      <c r="Q696" s="18"/>
    </row>
    <row r="697" spans="3:17" x14ac:dyDescent="0.25">
      <c r="C697" s="16"/>
      <c r="D697" s="16"/>
      <c r="M697" s="17"/>
      <c r="N697" s="17"/>
      <c r="O697" s="17"/>
      <c r="Q697" s="18"/>
    </row>
    <row r="698" spans="3:17" x14ac:dyDescent="0.25">
      <c r="C698" s="16"/>
      <c r="D698" s="16"/>
      <c r="M698" s="17"/>
      <c r="N698" s="17"/>
      <c r="O698" s="17"/>
      <c r="Q698" s="18"/>
    </row>
    <row r="699" spans="3:17" x14ac:dyDescent="0.25">
      <c r="C699" s="16"/>
      <c r="D699" s="16"/>
      <c r="M699" s="17"/>
      <c r="N699" s="17"/>
      <c r="O699" s="17"/>
      <c r="Q699" s="18"/>
    </row>
    <row r="700" spans="3:17" x14ac:dyDescent="0.25">
      <c r="C700" s="16"/>
      <c r="D700" s="16"/>
      <c r="M700" s="17"/>
      <c r="N700" s="17"/>
      <c r="O700" s="17"/>
      <c r="Q700" s="18"/>
    </row>
    <row r="701" spans="3:17" x14ac:dyDescent="0.25">
      <c r="C701" s="16"/>
      <c r="D701" s="16"/>
      <c r="M701" s="17"/>
      <c r="N701" s="17"/>
      <c r="O701" s="17"/>
      <c r="Q701" s="18"/>
    </row>
    <row r="702" spans="3:17" x14ac:dyDescent="0.25">
      <c r="C702" s="16"/>
      <c r="D702" s="16"/>
      <c r="M702" s="17"/>
      <c r="N702" s="17"/>
      <c r="O702" s="17"/>
      <c r="Q702" s="18"/>
    </row>
    <row r="703" spans="3:17" x14ac:dyDescent="0.25">
      <c r="C703" s="16"/>
      <c r="D703" s="16"/>
      <c r="M703" s="17"/>
      <c r="N703" s="17"/>
      <c r="O703" s="17"/>
      <c r="Q703" s="18"/>
    </row>
    <row r="704" spans="3:17" x14ac:dyDescent="0.25">
      <c r="C704" s="16"/>
      <c r="D704" s="16"/>
      <c r="M704" s="17"/>
      <c r="N704" s="17"/>
      <c r="O704" s="17"/>
      <c r="Q704" s="18"/>
    </row>
    <row r="705" spans="3:17" x14ac:dyDescent="0.25">
      <c r="C705" s="16"/>
      <c r="D705" s="16"/>
      <c r="M705" s="17"/>
      <c r="N705" s="17"/>
      <c r="O705" s="17"/>
      <c r="Q705" s="18"/>
    </row>
    <row r="706" spans="3:17" x14ac:dyDescent="0.25">
      <c r="C706" s="16"/>
      <c r="D706" s="16"/>
      <c r="M706" s="17"/>
      <c r="N706" s="17"/>
      <c r="O706" s="17"/>
      <c r="Q706" s="18"/>
    </row>
    <row r="707" spans="3:17" x14ac:dyDescent="0.25">
      <c r="C707" s="16"/>
      <c r="D707" s="16"/>
      <c r="M707" s="17"/>
      <c r="N707" s="17"/>
      <c r="O707" s="17"/>
      <c r="Q707" s="18"/>
    </row>
    <row r="708" spans="3:17" x14ac:dyDescent="0.25">
      <c r="C708" s="16"/>
      <c r="D708" s="16"/>
      <c r="M708" s="17"/>
      <c r="N708" s="17"/>
      <c r="O708" s="17"/>
      <c r="Q708" s="18"/>
    </row>
    <row r="709" spans="3:17" x14ac:dyDescent="0.25">
      <c r="C709" s="16"/>
      <c r="D709" s="16"/>
      <c r="M709" s="17"/>
      <c r="N709" s="17"/>
      <c r="O709" s="17"/>
      <c r="Q709" s="18"/>
    </row>
    <row r="710" spans="3:17" x14ac:dyDescent="0.25">
      <c r="C710" s="16"/>
      <c r="D710" s="16"/>
      <c r="M710" s="17"/>
      <c r="N710" s="17"/>
      <c r="O710" s="17"/>
      <c r="Q710" s="18"/>
    </row>
    <row r="711" spans="3:17" x14ac:dyDescent="0.25">
      <c r="C711" s="16"/>
      <c r="D711" s="16"/>
      <c r="M711" s="17"/>
      <c r="N711" s="17"/>
      <c r="O711" s="17"/>
      <c r="Q711" s="18"/>
    </row>
    <row r="712" spans="3:17" x14ac:dyDescent="0.25">
      <c r="C712" s="16"/>
      <c r="D712" s="16"/>
      <c r="M712" s="17"/>
      <c r="N712" s="17"/>
      <c r="O712" s="17"/>
      <c r="Q712" s="18"/>
    </row>
    <row r="713" spans="3:17" x14ac:dyDescent="0.25">
      <c r="C713" s="16"/>
      <c r="D713" s="16"/>
      <c r="M713" s="17"/>
      <c r="N713" s="17"/>
      <c r="O713" s="17"/>
      <c r="Q713" s="18"/>
    </row>
    <row r="714" spans="3:17" x14ac:dyDescent="0.25">
      <c r="C714" s="16"/>
      <c r="D714" s="16"/>
      <c r="M714" s="17"/>
      <c r="N714" s="17"/>
      <c r="O714" s="17"/>
      <c r="Q714" s="18"/>
    </row>
    <row r="715" spans="3:17" x14ac:dyDescent="0.25">
      <c r="C715" s="16"/>
      <c r="D715" s="16"/>
      <c r="M715" s="17"/>
      <c r="N715" s="17"/>
      <c r="O715" s="17"/>
      <c r="Q715" s="18"/>
    </row>
    <row r="716" spans="3:17" x14ac:dyDescent="0.25">
      <c r="C716" s="16"/>
      <c r="D716" s="16"/>
      <c r="M716" s="17"/>
      <c r="N716" s="17"/>
      <c r="O716" s="17"/>
      <c r="Q716" s="18"/>
    </row>
    <row r="717" spans="3:17" x14ac:dyDescent="0.25">
      <c r="C717" s="16"/>
      <c r="D717" s="16"/>
      <c r="M717" s="17"/>
      <c r="N717" s="17"/>
      <c r="O717" s="17"/>
      <c r="Q717" s="18"/>
    </row>
    <row r="718" spans="3:17" x14ac:dyDescent="0.25">
      <c r="C718" s="16"/>
      <c r="D718" s="16"/>
      <c r="M718" s="17"/>
      <c r="N718" s="17"/>
      <c r="O718" s="17"/>
      <c r="Q718" s="18"/>
    </row>
    <row r="719" spans="3:17" x14ac:dyDescent="0.25">
      <c r="C719" s="16"/>
      <c r="D719" s="16"/>
      <c r="M719" s="17"/>
      <c r="N719" s="17"/>
      <c r="O719" s="17"/>
      <c r="Q719" s="18"/>
    </row>
    <row r="720" spans="3:17" x14ac:dyDescent="0.25">
      <c r="C720" s="16"/>
      <c r="D720" s="16"/>
      <c r="M720" s="17"/>
      <c r="N720" s="17"/>
      <c r="O720" s="17"/>
      <c r="Q720" s="18"/>
    </row>
    <row r="721" spans="2:17" x14ac:dyDescent="0.25">
      <c r="C721" s="16"/>
      <c r="D721" s="16"/>
      <c r="M721" s="17"/>
      <c r="N721" s="17"/>
      <c r="O721" s="17"/>
      <c r="Q721" s="18"/>
    </row>
    <row r="722" spans="2:17" x14ac:dyDescent="0.25">
      <c r="C722" s="16"/>
      <c r="D722" s="16"/>
      <c r="M722" s="17"/>
      <c r="N722" s="17"/>
      <c r="O722" s="17"/>
      <c r="Q722" s="18"/>
    </row>
    <row r="723" spans="2:17" x14ac:dyDescent="0.25">
      <c r="C723" s="16"/>
      <c r="D723" s="16"/>
      <c r="M723" s="17"/>
      <c r="N723" s="17"/>
      <c r="O723" s="17"/>
      <c r="Q723" s="18"/>
    </row>
    <row r="724" spans="2:17" x14ac:dyDescent="0.25">
      <c r="C724" s="16"/>
      <c r="D724" s="16"/>
      <c r="M724" s="17"/>
      <c r="N724" s="17"/>
      <c r="O724" s="17"/>
      <c r="Q724" s="18"/>
    </row>
    <row r="725" spans="2:17" x14ac:dyDescent="0.25">
      <c r="C725" s="16"/>
      <c r="D725" s="16"/>
      <c r="M725" s="17"/>
      <c r="N725" s="17"/>
      <c r="O725" s="17"/>
      <c r="Q725" s="18"/>
    </row>
    <row r="726" spans="2:17" x14ac:dyDescent="0.25">
      <c r="C726" s="16"/>
      <c r="D726" s="16"/>
      <c r="M726" s="17"/>
      <c r="N726" s="17"/>
      <c r="O726" s="17"/>
      <c r="Q726" s="18"/>
    </row>
    <row r="727" spans="2:17" x14ac:dyDescent="0.25">
      <c r="C727" s="16"/>
      <c r="D727" s="16"/>
      <c r="M727" s="17"/>
      <c r="N727" s="17"/>
      <c r="O727" s="17"/>
      <c r="Q727" s="18"/>
    </row>
    <row r="728" spans="2:17" x14ac:dyDescent="0.25">
      <c r="C728" s="16"/>
      <c r="D728" s="16"/>
      <c r="M728" s="17"/>
      <c r="N728" s="17"/>
      <c r="O728" s="17"/>
      <c r="Q728" s="18"/>
    </row>
    <row r="729" spans="2:17" x14ac:dyDescent="0.25">
      <c r="C729" s="16"/>
      <c r="D729" s="16"/>
      <c r="M729" s="17"/>
      <c r="N729" s="17"/>
      <c r="O729" s="17"/>
      <c r="Q729" s="18"/>
    </row>
    <row r="730" spans="2:17" x14ac:dyDescent="0.25">
      <c r="C730" s="16"/>
      <c r="D730" s="16"/>
      <c r="M730" s="17"/>
      <c r="N730" s="17"/>
      <c r="O730" s="17"/>
      <c r="Q730" s="18"/>
    </row>
    <row r="731" spans="2:17" x14ac:dyDescent="0.25">
      <c r="C731" s="16"/>
      <c r="D731" s="16"/>
      <c r="M731" s="17"/>
      <c r="N731" s="17"/>
      <c r="O731" s="17"/>
      <c r="Q731" s="18"/>
    </row>
    <row r="732" spans="2:17" x14ac:dyDescent="0.25">
      <c r="C732" s="16"/>
      <c r="D732" s="16"/>
      <c r="M732" s="17"/>
      <c r="N732" s="17"/>
      <c r="O732" s="17"/>
      <c r="Q732" s="18"/>
    </row>
    <row r="733" spans="2:17" x14ac:dyDescent="0.25">
      <c r="C733" s="16"/>
      <c r="D733" s="16"/>
      <c r="M733" s="17"/>
      <c r="N733" s="17"/>
      <c r="O733" s="17"/>
      <c r="Q733" s="18"/>
    </row>
    <row r="734" spans="2:17" s="1" customFormat="1" x14ac:dyDescent="0.25">
      <c r="B734"/>
      <c r="C734" s="19"/>
      <c r="D734" s="19"/>
      <c r="L734"/>
      <c r="M734" s="17"/>
      <c r="N734" s="17"/>
      <c r="O734" s="17"/>
      <c r="Q734" s="18"/>
    </row>
    <row r="735" spans="2:17" x14ac:dyDescent="0.25">
      <c r="C735" s="16"/>
      <c r="D735" s="16"/>
      <c r="M735" s="17"/>
      <c r="N735" s="17"/>
      <c r="O735" s="17"/>
      <c r="Q735" s="18"/>
    </row>
    <row r="736" spans="2:17" x14ac:dyDescent="0.25">
      <c r="C736" s="16"/>
      <c r="D736" s="16"/>
      <c r="M736" s="17"/>
      <c r="N736" s="17"/>
      <c r="O736" s="17"/>
      <c r="Q736" s="18"/>
    </row>
    <row r="737" spans="3:17" x14ac:dyDescent="0.25">
      <c r="C737" s="16"/>
      <c r="D737" s="16"/>
      <c r="M737" s="17"/>
      <c r="N737" s="17"/>
      <c r="O737" s="17"/>
      <c r="Q737" s="18"/>
    </row>
    <row r="738" spans="3:17" x14ac:dyDescent="0.25">
      <c r="C738" s="16"/>
      <c r="D738" s="16"/>
      <c r="M738" s="17"/>
      <c r="N738" s="17"/>
      <c r="O738" s="17"/>
      <c r="Q738" s="18"/>
    </row>
    <row r="739" spans="3:17" x14ac:dyDescent="0.25">
      <c r="C739" s="16"/>
      <c r="D739" s="16"/>
      <c r="M739" s="17"/>
      <c r="N739" s="17"/>
      <c r="O739" s="17"/>
      <c r="Q739" s="18"/>
    </row>
    <row r="740" spans="3:17" x14ac:dyDescent="0.25">
      <c r="C740" s="16"/>
      <c r="D740" s="16"/>
      <c r="M740" s="17"/>
      <c r="N740" s="17"/>
      <c r="O740" s="17"/>
      <c r="Q740" s="18"/>
    </row>
    <row r="741" spans="3:17" x14ac:dyDescent="0.25">
      <c r="C741" s="16"/>
      <c r="D741" s="16"/>
      <c r="M741" s="17"/>
      <c r="N741" s="17"/>
      <c r="O741" s="17"/>
      <c r="Q741" s="18"/>
    </row>
    <row r="742" spans="3:17" x14ac:dyDescent="0.25">
      <c r="C742" s="16"/>
      <c r="D742" s="16"/>
      <c r="M742" s="17"/>
      <c r="N742" s="17"/>
      <c r="O742" s="17"/>
      <c r="Q742" s="18"/>
    </row>
    <row r="743" spans="3:17" x14ac:dyDescent="0.25">
      <c r="C743" s="16"/>
      <c r="D743" s="16"/>
      <c r="M743" s="17"/>
      <c r="N743" s="17"/>
      <c r="O743" s="17"/>
      <c r="Q743" s="18"/>
    </row>
    <row r="744" spans="3:17" x14ac:dyDescent="0.25">
      <c r="C744" s="16"/>
      <c r="D744" s="16"/>
      <c r="M744" s="17"/>
      <c r="N744" s="17"/>
      <c r="O744" s="17"/>
      <c r="Q744" s="18"/>
    </row>
    <row r="745" spans="3:17" x14ac:dyDescent="0.25">
      <c r="C745" s="16"/>
      <c r="D745" s="16"/>
      <c r="M745" s="17"/>
      <c r="N745" s="17"/>
      <c r="O745" s="17"/>
      <c r="Q745" s="18"/>
    </row>
    <row r="746" spans="3:17" x14ac:dyDescent="0.25">
      <c r="C746" s="16"/>
      <c r="D746" s="16"/>
      <c r="M746" s="17"/>
      <c r="N746" s="17"/>
      <c r="O746" s="17"/>
      <c r="Q746" s="18"/>
    </row>
    <row r="747" spans="3:17" x14ac:dyDescent="0.25">
      <c r="C747" s="16"/>
      <c r="D747" s="16"/>
      <c r="M747" s="17"/>
      <c r="N747" s="17"/>
      <c r="O747" s="17"/>
      <c r="Q747" s="18"/>
    </row>
    <row r="748" spans="3:17" x14ac:dyDescent="0.25">
      <c r="C748" s="16"/>
      <c r="D748" s="16"/>
      <c r="M748" s="17"/>
      <c r="N748" s="17"/>
      <c r="O748" s="17"/>
      <c r="Q748" s="18"/>
    </row>
    <row r="749" spans="3:17" x14ac:dyDescent="0.25">
      <c r="C749" s="16"/>
      <c r="D749" s="16"/>
      <c r="M749" s="17"/>
      <c r="N749" s="17"/>
      <c r="O749" s="17"/>
      <c r="Q749" s="18"/>
    </row>
    <row r="750" spans="3:17" x14ac:dyDescent="0.25">
      <c r="C750" s="16"/>
      <c r="D750" s="16"/>
      <c r="M750" s="17"/>
      <c r="N750" s="17"/>
      <c r="O750" s="17"/>
      <c r="Q750" s="18"/>
    </row>
    <row r="751" spans="3:17" x14ac:dyDescent="0.25">
      <c r="C751" s="16"/>
      <c r="D751" s="16"/>
      <c r="M751" s="17"/>
      <c r="N751" s="17"/>
      <c r="O751" s="17"/>
      <c r="Q751" s="18"/>
    </row>
    <row r="752" spans="3:17" x14ac:dyDescent="0.25">
      <c r="C752" s="16"/>
      <c r="D752" s="16"/>
      <c r="M752" s="17"/>
      <c r="N752" s="17"/>
      <c r="O752" s="17"/>
      <c r="Q752" s="18"/>
    </row>
    <row r="753" spans="3:17" x14ac:dyDescent="0.25">
      <c r="C753" s="16"/>
      <c r="D753" s="16"/>
      <c r="M753" s="17"/>
      <c r="N753" s="17"/>
      <c r="O753" s="17"/>
      <c r="Q753" s="18"/>
    </row>
    <row r="754" spans="3:17" x14ac:dyDescent="0.25">
      <c r="C754" s="16"/>
      <c r="D754" s="16"/>
      <c r="M754" s="17"/>
      <c r="N754" s="17"/>
      <c r="O754" s="17"/>
      <c r="Q754" s="18"/>
    </row>
    <row r="755" spans="3:17" x14ac:dyDescent="0.25">
      <c r="C755" s="16"/>
      <c r="D755" s="16"/>
      <c r="M755" s="17"/>
      <c r="N755" s="17"/>
      <c r="O755" s="17"/>
      <c r="Q755" s="18"/>
    </row>
    <row r="756" spans="3:17" x14ac:dyDescent="0.25">
      <c r="C756" s="16"/>
      <c r="D756" s="16"/>
      <c r="M756" s="17"/>
      <c r="N756" s="17"/>
      <c r="O756" s="17"/>
      <c r="Q756" s="18"/>
    </row>
    <row r="757" spans="3:17" x14ac:dyDescent="0.25">
      <c r="C757" s="16"/>
      <c r="D757" s="16"/>
      <c r="M757" s="17"/>
      <c r="N757" s="17"/>
      <c r="O757" s="17"/>
      <c r="Q757" s="18"/>
    </row>
    <row r="758" spans="3:17" x14ac:dyDescent="0.25">
      <c r="C758" s="16"/>
      <c r="D758" s="16"/>
      <c r="M758" s="17"/>
      <c r="N758" s="17"/>
      <c r="O758" s="17"/>
      <c r="Q758" s="18"/>
    </row>
    <row r="759" spans="3:17" x14ac:dyDescent="0.25">
      <c r="C759" s="16"/>
      <c r="D759" s="16"/>
      <c r="M759" s="17"/>
      <c r="N759" s="17"/>
      <c r="O759" s="17"/>
      <c r="Q759" s="18"/>
    </row>
    <row r="760" spans="3:17" x14ac:dyDescent="0.25">
      <c r="C760" s="16"/>
      <c r="D760" s="16"/>
      <c r="M760" s="17"/>
      <c r="N760" s="17"/>
      <c r="O760" s="17"/>
      <c r="Q760" s="18"/>
    </row>
    <row r="761" spans="3:17" x14ac:dyDescent="0.25">
      <c r="C761" s="16"/>
      <c r="D761" s="16"/>
      <c r="M761" s="17"/>
      <c r="N761" s="17"/>
      <c r="O761" s="17"/>
      <c r="Q761" s="18"/>
    </row>
    <row r="762" spans="3:17" x14ac:dyDescent="0.25">
      <c r="C762" s="16"/>
      <c r="D762" s="16"/>
      <c r="M762" s="17"/>
      <c r="N762" s="17"/>
      <c r="O762" s="17"/>
      <c r="Q762" s="18"/>
    </row>
    <row r="763" spans="3:17" x14ac:dyDescent="0.25">
      <c r="C763" s="16"/>
      <c r="D763" s="16"/>
      <c r="M763" s="17"/>
      <c r="N763" s="17"/>
      <c r="O763" s="17"/>
      <c r="Q763" s="18"/>
    </row>
    <row r="764" spans="3:17" x14ac:dyDescent="0.25">
      <c r="C764" s="16"/>
      <c r="D764" s="16"/>
      <c r="M764" s="17"/>
      <c r="N764" s="17"/>
      <c r="O764" s="17"/>
      <c r="Q764" s="18"/>
    </row>
    <row r="765" spans="3:17" x14ac:dyDescent="0.25">
      <c r="C765" s="16"/>
      <c r="D765" s="16"/>
      <c r="M765" s="17"/>
      <c r="N765" s="17"/>
      <c r="O765" s="17"/>
      <c r="Q765" s="18"/>
    </row>
    <row r="766" spans="3:17" x14ac:dyDescent="0.25">
      <c r="C766" s="16"/>
      <c r="D766" s="16"/>
      <c r="M766" s="17"/>
      <c r="N766" s="17"/>
      <c r="O766" s="17"/>
      <c r="Q766" s="18"/>
    </row>
    <row r="767" spans="3:17" x14ac:dyDescent="0.25">
      <c r="C767" s="16"/>
      <c r="D767" s="16"/>
      <c r="M767" s="17"/>
      <c r="N767" s="17"/>
      <c r="O767" s="17"/>
      <c r="Q767" s="18"/>
    </row>
    <row r="768" spans="3:17" x14ac:dyDescent="0.25">
      <c r="C768" s="16"/>
      <c r="D768" s="16"/>
      <c r="M768" s="17"/>
      <c r="N768" s="17"/>
      <c r="O768" s="17"/>
      <c r="Q768" s="18"/>
    </row>
    <row r="769" spans="3:17" x14ac:dyDescent="0.25">
      <c r="C769" s="16"/>
      <c r="D769" s="16"/>
      <c r="M769" s="17"/>
      <c r="N769" s="17"/>
      <c r="O769" s="17"/>
      <c r="Q769" s="18"/>
    </row>
    <row r="770" spans="3:17" x14ac:dyDescent="0.25">
      <c r="C770" s="16"/>
      <c r="D770" s="16"/>
      <c r="M770" s="17"/>
      <c r="N770" s="17"/>
      <c r="O770" s="17"/>
      <c r="Q770" s="18"/>
    </row>
    <row r="771" spans="3:17" x14ac:dyDescent="0.25">
      <c r="C771" s="16"/>
      <c r="D771" s="16"/>
      <c r="M771" s="17"/>
      <c r="N771" s="17"/>
      <c r="O771" s="17"/>
      <c r="Q771" s="18"/>
    </row>
    <row r="772" spans="3:17" x14ac:dyDescent="0.25">
      <c r="C772" s="16"/>
      <c r="D772" s="16"/>
      <c r="M772" s="17"/>
      <c r="N772" s="17"/>
      <c r="O772" s="17"/>
      <c r="Q772" s="18"/>
    </row>
    <row r="773" spans="3:17" x14ac:dyDescent="0.25">
      <c r="C773" s="16"/>
      <c r="D773" s="16"/>
      <c r="M773" s="17"/>
      <c r="N773" s="17"/>
      <c r="O773" s="17"/>
      <c r="Q773" s="18"/>
    </row>
    <row r="774" spans="3:17" x14ac:dyDescent="0.25">
      <c r="C774" s="16"/>
      <c r="D774" s="16"/>
      <c r="M774" s="17"/>
      <c r="N774" s="17"/>
      <c r="O774" s="17"/>
      <c r="Q774" s="18"/>
    </row>
    <row r="775" spans="3:17" x14ac:dyDescent="0.25">
      <c r="C775" s="16"/>
      <c r="D775" s="16"/>
      <c r="M775" s="17"/>
      <c r="N775" s="17"/>
      <c r="O775" s="17"/>
      <c r="Q775" s="18"/>
    </row>
    <row r="776" spans="3:17" x14ac:dyDescent="0.25">
      <c r="C776" s="16"/>
      <c r="D776" s="16"/>
      <c r="M776" s="17"/>
      <c r="N776" s="17"/>
      <c r="O776" s="17"/>
      <c r="Q776" s="18"/>
    </row>
    <row r="777" spans="3:17" x14ac:dyDescent="0.25">
      <c r="C777" s="16"/>
      <c r="D777" s="16"/>
      <c r="M777" s="17"/>
      <c r="N777" s="17"/>
      <c r="O777" s="17"/>
      <c r="Q777" s="18"/>
    </row>
    <row r="778" spans="3:17" x14ac:dyDescent="0.25">
      <c r="C778" s="16"/>
      <c r="D778" s="16"/>
      <c r="M778" s="17"/>
      <c r="N778" s="17"/>
      <c r="O778" s="17"/>
      <c r="Q778" s="18"/>
    </row>
    <row r="779" spans="3:17" x14ac:dyDescent="0.25">
      <c r="C779" s="16"/>
      <c r="D779" s="16"/>
      <c r="M779" s="17"/>
      <c r="N779" s="17"/>
      <c r="O779" s="17"/>
      <c r="Q779" s="18"/>
    </row>
    <row r="780" spans="3:17" x14ac:dyDescent="0.25">
      <c r="C780" s="16"/>
      <c r="D780" s="16"/>
      <c r="E780" s="1"/>
      <c r="M780" s="17"/>
      <c r="N780" s="17"/>
      <c r="O780" s="17"/>
      <c r="Q780" s="18"/>
    </row>
    <row r="781" spans="3:17" x14ac:dyDescent="0.25">
      <c r="C781" s="16"/>
      <c r="D781" s="16"/>
      <c r="M781" s="17"/>
      <c r="N781" s="17"/>
      <c r="O781" s="17"/>
      <c r="Q781" s="18"/>
    </row>
    <row r="782" spans="3:17" x14ac:dyDescent="0.25">
      <c r="C782" s="16"/>
      <c r="D782" s="16"/>
      <c r="M782" s="17"/>
      <c r="N782" s="17"/>
      <c r="O782" s="17"/>
      <c r="Q782" s="18"/>
    </row>
    <row r="783" spans="3:17" x14ac:dyDescent="0.25">
      <c r="C783" s="16"/>
      <c r="D783" s="16"/>
      <c r="M783" s="17"/>
      <c r="N783" s="17"/>
      <c r="O783" s="17"/>
      <c r="Q783" s="18"/>
    </row>
    <row r="784" spans="3:17" x14ac:dyDescent="0.25">
      <c r="C784" s="16"/>
      <c r="D784" s="16"/>
      <c r="M784" s="17"/>
      <c r="N784" s="17"/>
      <c r="O784" s="17"/>
      <c r="Q784" s="18"/>
    </row>
    <row r="785" spans="3:17" x14ac:dyDescent="0.25">
      <c r="C785" s="16"/>
      <c r="D785" s="16"/>
      <c r="M785" s="17"/>
      <c r="N785" s="17"/>
      <c r="O785" s="17"/>
      <c r="Q785" s="18"/>
    </row>
    <row r="786" spans="3:17" x14ac:dyDescent="0.25">
      <c r="C786" s="16"/>
      <c r="D786" s="16"/>
      <c r="M786" s="17"/>
      <c r="N786" s="17"/>
      <c r="O786" s="17"/>
      <c r="Q786" s="18"/>
    </row>
    <row r="787" spans="3:17" x14ac:dyDescent="0.25">
      <c r="C787" s="16"/>
      <c r="D787" s="16"/>
      <c r="M787" s="17"/>
      <c r="N787" s="17"/>
      <c r="O787" s="17"/>
      <c r="Q787" s="18"/>
    </row>
    <row r="788" spans="3:17" x14ac:dyDescent="0.25">
      <c r="C788" s="16"/>
      <c r="D788" s="16"/>
      <c r="M788" s="17"/>
      <c r="N788" s="17"/>
      <c r="O788" s="17"/>
      <c r="Q788" s="18"/>
    </row>
    <row r="789" spans="3:17" x14ac:dyDescent="0.25">
      <c r="C789" s="16"/>
      <c r="D789" s="16"/>
      <c r="M789" s="17"/>
      <c r="N789" s="17"/>
      <c r="O789" s="17"/>
      <c r="Q789" s="18"/>
    </row>
    <row r="790" spans="3:17" x14ac:dyDescent="0.25">
      <c r="C790" s="16"/>
      <c r="D790" s="16"/>
      <c r="M790" s="17"/>
      <c r="N790" s="17"/>
      <c r="O790" s="17"/>
      <c r="Q790" s="18"/>
    </row>
    <row r="791" spans="3:17" x14ac:dyDescent="0.25">
      <c r="C791" s="16"/>
      <c r="D791" s="16"/>
      <c r="M791" s="17"/>
      <c r="N791" s="17"/>
      <c r="O791" s="17"/>
      <c r="Q791" s="18"/>
    </row>
    <row r="792" spans="3:17" x14ac:dyDescent="0.25">
      <c r="C792" s="16"/>
      <c r="D792" s="16"/>
      <c r="M792" s="17"/>
      <c r="N792" s="17"/>
      <c r="O792" s="17"/>
      <c r="Q792" s="18"/>
    </row>
    <row r="793" spans="3:17" x14ac:dyDescent="0.25">
      <c r="C793" s="16"/>
      <c r="D793" s="16"/>
      <c r="M793" s="17"/>
      <c r="N793" s="17"/>
      <c r="O793" s="17"/>
      <c r="Q793" s="18"/>
    </row>
    <row r="794" spans="3:17" x14ac:dyDescent="0.25">
      <c r="C794" s="16"/>
      <c r="D794" s="16"/>
      <c r="M794" s="17"/>
      <c r="N794" s="17"/>
      <c r="O794" s="17"/>
      <c r="Q794" s="18"/>
    </row>
    <row r="795" spans="3:17" x14ac:dyDescent="0.25">
      <c r="C795" s="16"/>
      <c r="D795" s="16"/>
      <c r="M795" s="17"/>
      <c r="N795" s="17"/>
      <c r="O795" s="17"/>
      <c r="Q795" s="18"/>
    </row>
    <row r="796" spans="3:17" x14ac:dyDescent="0.25">
      <c r="C796" s="16"/>
      <c r="D796" s="16"/>
      <c r="M796" s="17"/>
      <c r="N796" s="17"/>
      <c r="O796" s="17"/>
      <c r="Q796" s="18"/>
    </row>
    <row r="797" spans="3:17" x14ac:dyDescent="0.25">
      <c r="C797" s="16"/>
      <c r="D797" s="16"/>
      <c r="M797" s="17"/>
      <c r="N797" s="17"/>
      <c r="O797" s="17"/>
      <c r="Q797" s="18"/>
    </row>
    <row r="798" spans="3:17" x14ac:dyDescent="0.25">
      <c r="C798" s="16"/>
      <c r="D798" s="16"/>
      <c r="M798" s="17"/>
      <c r="N798" s="17"/>
      <c r="O798" s="17"/>
      <c r="Q798" s="18"/>
    </row>
    <row r="799" spans="3:17" x14ac:dyDescent="0.25">
      <c r="C799" s="16"/>
      <c r="D799" s="16"/>
      <c r="M799" s="17"/>
      <c r="N799" s="17"/>
      <c r="O799" s="17"/>
      <c r="Q799" s="18"/>
    </row>
    <row r="800" spans="3:17" x14ac:dyDescent="0.25">
      <c r="C800" s="16"/>
      <c r="D800" s="16"/>
      <c r="M800" s="17"/>
      <c r="N800" s="17"/>
      <c r="O800" s="17"/>
      <c r="Q800" s="18"/>
    </row>
    <row r="801" spans="3:17" x14ac:dyDescent="0.25">
      <c r="C801" s="16"/>
      <c r="D801" s="16"/>
      <c r="M801" s="17"/>
      <c r="N801" s="17"/>
      <c r="O801" s="17"/>
      <c r="Q801" s="18"/>
    </row>
    <row r="802" spans="3:17" x14ac:dyDescent="0.25">
      <c r="C802" s="16"/>
      <c r="D802" s="16"/>
      <c r="M802" s="17"/>
      <c r="N802" s="17"/>
      <c r="O802" s="17"/>
      <c r="Q802" s="18"/>
    </row>
    <row r="803" spans="3:17" x14ac:dyDescent="0.25">
      <c r="C803" s="16"/>
      <c r="D803" s="16"/>
      <c r="M803" s="17"/>
      <c r="N803" s="17"/>
      <c r="O803" s="17"/>
      <c r="Q803" s="18"/>
    </row>
    <row r="804" spans="3:17" x14ac:dyDescent="0.25">
      <c r="C804" s="16"/>
      <c r="D804" s="16"/>
      <c r="M804" s="17"/>
      <c r="N804" s="17"/>
      <c r="O804" s="17"/>
      <c r="Q804" s="18"/>
    </row>
    <row r="805" spans="3:17" x14ac:dyDescent="0.25">
      <c r="C805" s="16"/>
      <c r="D805" s="16"/>
      <c r="M805" s="17"/>
      <c r="N805" s="17"/>
      <c r="O805" s="17"/>
      <c r="Q805" s="18"/>
    </row>
    <row r="806" spans="3:17" x14ac:dyDescent="0.25">
      <c r="C806" s="16"/>
      <c r="D806" s="16"/>
      <c r="M806" s="17"/>
      <c r="N806" s="17"/>
      <c r="O806" s="17"/>
      <c r="Q806" s="18"/>
    </row>
    <row r="807" spans="3:17" x14ac:dyDescent="0.25">
      <c r="C807" s="16"/>
      <c r="D807" s="16"/>
      <c r="M807" s="17"/>
      <c r="N807" s="17"/>
      <c r="O807" s="17"/>
      <c r="Q807" s="18"/>
    </row>
    <row r="808" spans="3:17" x14ac:dyDescent="0.25">
      <c r="C808" s="16"/>
      <c r="D808" s="16"/>
      <c r="M808" s="17"/>
      <c r="N808" s="17"/>
      <c r="O808" s="17"/>
      <c r="Q808" s="18"/>
    </row>
    <row r="809" spans="3:17" x14ac:dyDescent="0.25">
      <c r="C809" s="16"/>
      <c r="D809" s="16"/>
      <c r="M809" s="17"/>
      <c r="N809" s="17"/>
      <c r="O809" s="17"/>
      <c r="Q809" s="18"/>
    </row>
    <row r="810" spans="3:17" x14ac:dyDescent="0.25">
      <c r="C810" s="16"/>
      <c r="D810" s="16"/>
      <c r="M810" s="17"/>
      <c r="N810" s="17"/>
      <c r="O810" s="17"/>
      <c r="Q810" s="18"/>
    </row>
    <row r="811" spans="3:17" x14ac:dyDescent="0.25">
      <c r="C811" s="16"/>
      <c r="D811" s="16"/>
      <c r="M811" s="17"/>
      <c r="N811" s="17"/>
      <c r="O811" s="17"/>
      <c r="Q811" s="18"/>
    </row>
    <row r="812" spans="3:17" x14ac:dyDescent="0.25">
      <c r="C812" s="16"/>
      <c r="D812" s="16"/>
      <c r="M812" s="17"/>
      <c r="N812" s="17"/>
      <c r="O812" s="17"/>
      <c r="Q812" s="18"/>
    </row>
    <row r="813" spans="3:17" x14ac:dyDescent="0.25">
      <c r="C813" s="16"/>
      <c r="D813" s="16"/>
      <c r="M813" s="17"/>
      <c r="N813" s="17"/>
      <c r="O813" s="17"/>
      <c r="Q813" s="18"/>
    </row>
    <row r="814" spans="3:17" x14ac:dyDescent="0.25">
      <c r="C814" s="16"/>
      <c r="D814" s="16"/>
      <c r="M814" s="17"/>
      <c r="N814" s="17"/>
      <c r="O814" s="17"/>
      <c r="Q814" s="18"/>
    </row>
    <row r="815" spans="3:17" x14ac:dyDescent="0.25">
      <c r="C815" s="16"/>
      <c r="D815" s="16"/>
      <c r="M815" s="17"/>
      <c r="N815" s="17"/>
      <c r="O815" s="17"/>
      <c r="Q815" s="18"/>
    </row>
    <row r="816" spans="3:17" x14ac:dyDescent="0.25">
      <c r="C816" s="16"/>
      <c r="D816" s="16"/>
      <c r="M816" s="17"/>
      <c r="N816" s="17"/>
      <c r="O816" s="17"/>
      <c r="Q816" s="18"/>
    </row>
    <row r="817" spans="3:17" x14ac:dyDescent="0.25">
      <c r="C817" s="16"/>
      <c r="D817" s="16"/>
      <c r="M817" s="17"/>
      <c r="N817" s="17"/>
      <c r="O817" s="17"/>
      <c r="Q817" s="18"/>
    </row>
    <row r="818" spans="3:17" x14ac:dyDescent="0.25">
      <c r="C818" s="16"/>
      <c r="D818" s="16"/>
      <c r="M818" s="17"/>
      <c r="N818" s="17"/>
      <c r="O818" s="17"/>
      <c r="Q818" s="18"/>
    </row>
    <row r="819" spans="3:17" x14ac:dyDescent="0.25">
      <c r="C819" s="16"/>
      <c r="D819" s="16"/>
      <c r="M819" s="17"/>
      <c r="N819" s="17"/>
      <c r="O819" s="17"/>
      <c r="Q819" s="18"/>
    </row>
    <row r="820" spans="3:17" x14ac:dyDescent="0.25">
      <c r="C820" s="16"/>
      <c r="D820" s="16"/>
      <c r="M820" s="17"/>
      <c r="N820" s="17"/>
      <c r="O820" s="17"/>
      <c r="Q820" s="18"/>
    </row>
    <row r="821" spans="3:17" x14ac:dyDescent="0.25">
      <c r="C821" s="16"/>
      <c r="D821" s="16"/>
      <c r="M821" s="17"/>
      <c r="N821" s="17"/>
      <c r="O821" s="17"/>
      <c r="Q821" s="18"/>
    </row>
    <row r="822" spans="3:17" x14ac:dyDescent="0.25">
      <c r="C822" s="16"/>
      <c r="D822" s="16"/>
      <c r="M822" s="17"/>
      <c r="N822" s="17"/>
      <c r="O822" s="17"/>
      <c r="Q822" s="18"/>
    </row>
    <row r="823" spans="3:17" x14ac:dyDescent="0.25">
      <c r="C823" s="16"/>
      <c r="D823" s="16"/>
      <c r="M823" s="17"/>
      <c r="N823" s="17"/>
      <c r="O823" s="17"/>
      <c r="Q823" s="18"/>
    </row>
    <row r="824" spans="3:17" x14ac:dyDescent="0.25">
      <c r="C824" s="16"/>
      <c r="D824" s="16"/>
      <c r="M824" s="17"/>
      <c r="N824" s="17"/>
      <c r="O824" s="17"/>
      <c r="Q824" s="18"/>
    </row>
    <row r="825" spans="3:17" x14ac:dyDescent="0.25">
      <c r="C825" s="16"/>
      <c r="D825" s="16"/>
      <c r="M825" s="17"/>
      <c r="N825" s="17"/>
      <c r="O825" s="17"/>
      <c r="Q825" s="18"/>
    </row>
    <row r="826" spans="3:17" x14ac:dyDescent="0.25">
      <c r="C826" s="16"/>
      <c r="D826" s="16"/>
      <c r="M826" s="17"/>
      <c r="N826" s="17"/>
      <c r="O826" s="17"/>
      <c r="Q826" s="18"/>
    </row>
    <row r="827" spans="3:17" x14ac:dyDescent="0.25">
      <c r="C827" s="16"/>
      <c r="D827" s="16"/>
      <c r="M827" s="17"/>
      <c r="N827" s="17"/>
      <c r="O827" s="17"/>
      <c r="Q827" s="18"/>
    </row>
    <row r="828" spans="3:17" x14ac:dyDescent="0.25">
      <c r="C828" s="16"/>
      <c r="D828" s="16"/>
      <c r="M828" s="17"/>
      <c r="N828" s="17"/>
      <c r="O828" s="17"/>
      <c r="Q828" s="18"/>
    </row>
    <row r="829" spans="3:17" x14ac:dyDescent="0.25">
      <c r="C829" s="16"/>
      <c r="D829" s="16"/>
      <c r="M829" s="17"/>
      <c r="N829" s="17"/>
      <c r="O829" s="17"/>
      <c r="Q829" s="18"/>
    </row>
    <row r="830" spans="3:17" x14ac:dyDescent="0.25">
      <c r="C830" s="16"/>
      <c r="D830" s="16"/>
      <c r="M830" s="17"/>
      <c r="N830" s="17"/>
      <c r="O830" s="17"/>
      <c r="Q830" s="18"/>
    </row>
    <row r="831" spans="3:17" x14ac:dyDescent="0.25">
      <c r="C831" s="16"/>
      <c r="D831" s="16"/>
      <c r="M831" s="17"/>
      <c r="N831" s="17"/>
      <c r="O831" s="17"/>
      <c r="Q831" s="18"/>
    </row>
    <row r="832" spans="3:17" x14ac:dyDescent="0.25">
      <c r="C832" s="16"/>
      <c r="D832" s="16"/>
      <c r="M832" s="17"/>
      <c r="N832" s="17"/>
      <c r="O832" s="17"/>
      <c r="Q832" s="18"/>
    </row>
    <row r="833" spans="3:17" x14ac:dyDescent="0.25">
      <c r="C833" s="16"/>
      <c r="D833" s="16"/>
      <c r="M833" s="17"/>
      <c r="N833" s="17"/>
      <c r="O833" s="17"/>
      <c r="Q833" s="18"/>
    </row>
    <row r="834" spans="3:17" x14ac:dyDescent="0.25">
      <c r="C834" s="16"/>
      <c r="D834" s="16"/>
      <c r="M834" s="17"/>
      <c r="N834" s="17"/>
      <c r="O834" s="17"/>
      <c r="Q834" s="18"/>
    </row>
    <row r="835" spans="3:17" x14ac:dyDescent="0.25">
      <c r="C835" s="16"/>
      <c r="D835" s="16"/>
      <c r="M835" s="17"/>
      <c r="N835" s="17"/>
      <c r="O835" s="17"/>
      <c r="Q835" s="18"/>
    </row>
    <row r="836" spans="3:17" x14ac:dyDescent="0.25">
      <c r="C836" s="16"/>
      <c r="D836" s="16"/>
      <c r="M836" s="17"/>
      <c r="N836" s="17"/>
      <c r="O836" s="17"/>
      <c r="Q836" s="18"/>
    </row>
    <row r="837" spans="3:17" x14ac:dyDescent="0.25">
      <c r="C837" s="16"/>
      <c r="D837" s="16"/>
      <c r="M837" s="17"/>
      <c r="N837" s="17"/>
      <c r="O837" s="17"/>
      <c r="Q837" s="18"/>
    </row>
    <row r="838" spans="3:17" x14ac:dyDescent="0.25">
      <c r="C838" s="16"/>
      <c r="D838" s="16"/>
      <c r="M838" s="17"/>
      <c r="N838" s="17"/>
      <c r="O838" s="17"/>
      <c r="Q838" s="18"/>
    </row>
    <row r="839" spans="3:17" x14ac:dyDescent="0.25">
      <c r="C839" s="16"/>
      <c r="D839" s="16"/>
      <c r="M839" s="17"/>
      <c r="N839" s="17"/>
      <c r="O839" s="17"/>
      <c r="Q839" s="18"/>
    </row>
    <row r="840" spans="3:17" x14ac:dyDescent="0.25">
      <c r="C840" s="16"/>
      <c r="D840" s="16"/>
      <c r="M840" s="17"/>
      <c r="N840" s="17"/>
      <c r="O840" s="17"/>
      <c r="Q840" s="18"/>
    </row>
    <row r="841" spans="3:17" x14ac:dyDescent="0.25">
      <c r="C841" s="16"/>
      <c r="D841" s="16"/>
      <c r="M841" s="17"/>
      <c r="N841" s="17"/>
      <c r="O841" s="17"/>
      <c r="Q841" s="18"/>
    </row>
    <row r="842" spans="3:17" x14ac:dyDescent="0.25">
      <c r="C842" s="16"/>
      <c r="D842" s="16"/>
      <c r="M842" s="17"/>
      <c r="N842" s="17"/>
      <c r="O842" s="17"/>
      <c r="Q842" s="18"/>
    </row>
    <row r="843" spans="3:17" x14ac:dyDescent="0.25">
      <c r="C843" s="16"/>
      <c r="D843" s="16"/>
      <c r="M843" s="17"/>
      <c r="N843" s="17"/>
      <c r="O843" s="17"/>
      <c r="Q843" s="18"/>
    </row>
    <row r="844" spans="3:17" x14ac:dyDescent="0.25">
      <c r="C844" s="16"/>
      <c r="D844" s="16"/>
      <c r="M844" s="17"/>
      <c r="N844" s="17"/>
      <c r="O844" s="17"/>
      <c r="Q844" s="18"/>
    </row>
    <row r="845" spans="3:17" x14ac:dyDescent="0.25">
      <c r="C845" s="16"/>
      <c r="D845" s="16"/>
      <c r="M845" s="17"/>
      <c r="N845" s="17"/>
      <c r="O845" s="17"/>
      <c r="Q845" s="18"/>
    </row>
    <row r="846" spans="3:17" x14ac:dyDescent="0.25">
      <c r="C846" s="16"/>
      <c r="D846" s="16"/>
      <c r="M846" s="17"/>
      <c r="N846" s="17"/>
      <c r="O846" s="17"/>
      <c r="Q846" s="18"/>
    </row>
    <row r="847" spans="3:17" x14ac:dyDescent="0.25">
      <c r="C847" s="16"/>
      <c r="D847" s="16"/>
      <c r="M847" s="17"/>
      <c r="N847" s="17"/>
      <c r="O847" s="17"/>
      <c r="Q847" s="18"/>
    </row>
    <row r="848" spans="3:17" x14ac:dyDescent="0.25">
      <c r="C848" s="16"/>
      <c r="D848" s="16"/>
      <c r="M848" s="17"/>
      <c r="N848" s="17"/>
      <c r="O848" s="17"/>
      <c r="Q848" s="18"/>
    </row>
    <row r="849" spans="3:17" x14ac:dyDescent="0.25">
      <c r="C849" s="16"/>
      <c r="D849" s="16"/>
      <c r="M849" s="17"/>
      <c r="N849" s="17"/>
      <c r="O849" s="17"/>
      <c r="Q849" s="18"/>
    </row>
    <row r="850" spans="3:17" x14ac:dyDescent="0.25">
      <c r="C850" s="16"/>
      <c r="D850" s="16"/>
      <c r="M850" s="17"/>
      <c r="N850" s="17"/>
      <c r="O850" s="17"/>
      <c r="Q850" s="18"/>
    </row>
    <row r="851" spans="3:17" x14ac:dyDescent="0.25">
      <c r="C851" s="16"/>
      <c r="D851" s="16"/>
      <c r="M851" s="17"/>
      <c r="N851" s="17"/>
      <c r="O851" s="17"/>
      <c r="Q851" s="18"/>
    </row>
    <row r="852" spans="3:17" x14ac:dyDescent="0.25">
      <c r="M852" s="17"/>
      <c r="N852" s="17"/>
      <c r="O852" s="17"/>
    </row>
    <row r="853" spans="3:17" x14ac:dyDescent="0.25">
      <c r="M853" s="17"/>
      <c r="N853" s="17"/>
      <c r="O853" s="17"/>
    </row>
    <row r="854" spans="3:17" x14ac:dyDescent="0.25">
      <c r="M854" s="17"/>
      <c r="N854" s="17"/>
      <c r="O854" s="17"/>
    </row>
    <row r="855" spans="3:17" x14ac:dyDescent="0.25">
      <c r="M855" s="17"/>
      <c r="N855" s="17"/>
      <c r="O855" s="17"/>
    </row>
    <row r="856" spans="3:17" x14ac:dyDescent="0.25">
      <c r="M856" s="17"/>
      <c r="N856" s="17"/>
      <c r="O856" s="17"/>
    </row>
    <row r="857" spans="3:17" x14ac:dyDescent="0.25">
      <c r="M857" s="17"/>
      <c r="N857" s="17"/>
      <c r="O857" s="17"/>
    </row>
    <row r="858" spans="3:17" x14ac:dyDescent="0.25">
      <c r="M858" s="17"/>
      <c r="N858" s="17"/>
      <c r="O858" s="17"/>
    </row>
    <row r="859" spans="3:17" x14ac:dyDescent="0.25">
      <c r="M859" s="17"/>
      <c r="N859" s="17"/>
      <c r="O859" s="17"/>
    </row>
    <row r="860" spans="3:17" x14ac:dyDescent="0.25">
      <c r="D860" s="16"/>
      <c r="K860" s="16"/>
      <c r="M860" s="17"/>
      <c r="N860" s="17"/>
      <c r="O860" s="17"/>
    </row>
    <row r="861" spans="3:17" x14ac:dyDescent="0.25">
      <c r="D861" s="16"/>
      <c r="K861" s="16"/>
      <c r="M861" s="17"/>
      <c r="N861" s="17"/>
      <c r="O861" s="17"/>
    </row>
    <row r="862" spans="3:17" x14ac:dyDescent="0.25">
      <c r="D862" s="16"/>
      <c r="K862" s="16"/>
      <c r="M862" s="17"/>
      <c r="N862" s="17"/>
      <c r="O862" s="17"/>
    </row>
    <row r="863" spans="3:17" x14ac:dyDescent="0.25">
      <c r="D863" s="16"/>
      <c r="K863" s="16"/>
      <c r="M863" s="17"/>
      <c r="N863" s="17"/>
      <c r="O863" s="17"/>
    </row>
    <row r="864" spans="3:17" x14ac:dyDescent="0.25">
      <c r="D864" s="16"/>
      <c r="K864" s="16"/>
      <c r="M864" s="17"/>
      <c r="N864" s="17"/>
      <c r="O864" s="17"/>
    </row>
    <row r="865" spans="4:15" x14ac:dyDescent="0.25">
      <c r="D865" s="16"/>
      <c r="K865" s="16"/>
      <c r="M865" s="17"/>
      <c r="N865" s="17"/>
      <c r="O865" s="17"/>
    </row>
    <row r="866" spans="4:15" x14ac:dyDescent="0.25">
      <c r="D866" s="16"/>
      <c r="K866" s="16"/>
      <c r="M866" s="17"/>
      <c r="N866" s="17"/>
      <c r="O866" s="17"/>
    </row>
    <row r="867" spans="4:15" x14ac:dyDescent="0.25">
      <c r="D867" s="16"/>
      <c r="K867" s="16"/>
      <c r="M867" s="17"/>
      <c r="N867" s="17"/>
      <c r="O867" s="17"/>
    </row>
    <row r="868" spans="4:15" x14ac:dyDescent="0.25">
      <c r="D868" s="16"/>
      <c r="K868" s="16"/>
      <c r="M868" s="17"/>
      <c r="N868" s="17"/>
      <c r="O868" s="17"/>
    </row>
    <row r="869" spans="4:15" x14ac:dyDescent="0.25">
      <c r="D869" s="16"/>
      <c r="K869" s="16"/>
      <c r="M869" s="17"/>
      <c r="N869" s="17"/>
      <c r="O869" s="17"/>
    </row>
    <row r="870" spans="4:15" x14ac:dyDescent="0.25">
      <c r="D870" s="16"/>
      <c r="K870" s="16"/>
      <c r="M870" s="17"/>
      <c r="N870" s="17"/>
      <c r="O870" s="17"/>
    </row>
    <row r="871" spans="4:15" x14ac:dyDescent="0.25">
      <c r="D871" s="16"/>
      <c r="K871" s="16"/>
      <c r="M871" s="17"/>
      <c r="N871" s="17"/>
      <c r="O871" s="17"/>
    </row>
    <row r="872" spans="4:15" x14ac:dyDescent="0.25">
      <c r="D872" s="16"/>
      <c r="K872" s="16"/>
      <c r="M872" s="17"/>
      <c r="N872" s="17"/>
      <c r="O872" s="17"/>
    </row>
    <row r="873" spans="4:15" x14ac:dyDescent="0.25">
      <c r="D873" s="16"/>
      <c r="K873" s="16"/>
      <c r="M873" s="17"/>
      <c r="N873" s="17"/>
      <c r="O873" s="17"/>
    </row>
    <row r="874" spans="4:15" x14ac:dyDescent="0.25">
      <c r="D874" s="16"/>
      <c r="K874" s="16"/>
      <c r="M874" s="17"/>
      <c r="N874" s="17"/>
      <c r="O874" s="17"/>
    </row>
    <row r="875" spans="4:15" x14ac:dyDescent="0.25">
      <c r="D875" s="16"/>
      <c r="K875" s="16"/>
      <c r="M875" s="17"/>
      <c r="N875" s="17"/>
      <c r="O875" s="17"/>
    </row>
    <row r="876" spans="4:15" x14ac:dyDescent="0.25">
      <c r="D876" s="16"/>
      <c r="K876" s="16"/>
      <c r="M876" s="17"/>
      <c r="N876" s="17"/>
      <c r="O876" s="17"/>
    </row>
    <row r="877" spans="4:15" x14ac:dyDescent="0.25">
      <c r="D877" s="16"/>
      <c r="K877" s="16"/>
      <c r="M877" s="17"/>
      <c r="N877" s="17"/>
      <c r="O877" s="17"/>
    </row>
    <row r="878" spans="4:15" x14ac:dyDescent="0.25">
      <c r="D878" s="16"/>
      <c r="K878" s="16"/>
      <c r="M878" s="17"/>
      <c r="N878" s="17"/>
      <c r="O878" s="17"/>
    </row>
    <row r="879" spans="4:15" x14ac:dyDescent="0.25">
      <c r="D879" s="16"/>
      <c r="K879" s="16"/>
      <c r="M879" s="17"/>
      <c r="N879" s="17"/>
      <c r="O879" s="17"/>
    </row>
    <row r="880" spans="4:15" x14ac:dyDescent="0.25">
      <c r="D880" s="16"/>
      <c r="K880" s="16"/>
      <c r="M880" s="17"/>
      <c r="N880" s="17"/>
      <c r="O880" s="17"/>
    </row>
    <row r="881" spans="4:15" x14ac:dyDescent="0.25">
      <c r="D881" s="16"/>
      <c r="K881" s="16"/>
      <c r="M881" s="17"/>
      <c r="N881" s="17"/>
      <c r="O881" s="17"/>
    </row>
    <row r="882" spans="4:15" x14ac:dyDescent="0.25">
      <c r="D882" s="16"/>
      <c r="K882" s="16"/>
      <c r="M882" s="17"/>
      <c r="N882" s="17"/>
      <c r="O882" s="17"/>
    </row>
    <row r="883" spans="4:15" x14ac:dyDescent="0.25">
      <c r="D883" s="16"/>
      <c r="K883" s="16"/>
      <c r="M883" s="17"/>
      <c r="N883" s="17"/>
      <c r="O883" s="17"/>
    </row>
    <row r="884" spans="4:15" x14ac:dyDescent="0.25">
      <c r="D884" s="16"/>
      <c r="K884" s="16"/>
      <c r="M884" s="17"/>
      <c r="N884" s="17"/>
      <c r="O884" s="17"/>
    </row>
    <row r="885" spans="4:15" x14ac:dyDescent="0.25">
      <c r="D885" s="16"/>
      <c r="K885" s="16"/>
      <c r="M885" s="17"/>
      <c r="N885" s="17"/>
      <c r="O885" s="17"/>
    </row>
    <row r="886" spans="4:15" x14ac:dyDescent="0.25">
      <c r="D886" s="16"/>
      <c r="K886" s="16"/>
      <c r="M886" s="17"/>
      <c r="N886" s="17"/>
      <c r="O886" s="17"/>
    </row>
    <row r="887" spans="4:15" x14ac:dyDescent="0.25">
      <c r="D887" s="16"/>
      <c r="K887" s="16"/>
      <c r="M887" s="17"/>
      <c r="N887" s="17"/>
      <c r="O887" s="17"/>
    </row>
    <row r="888" spans="4:15" x14ac:dyDescent="0.25">
      <c r="D888" s="16"/>
      <c r="K888" s="16"/>
      <c r="M888" s="17"/>
      <c r="N888" s="17"/>
      <c r="O888" s="17"/>
    </row>
    <row r="889" spans="4:15" x14ac:dyDescent="0.25">
      <c r="D889" s="16"/>
      <c r="K889" s="16"/>
      <c r="M889" s="17"/>
      <c r="N889" s="17"/>
      <c r="O889" s="17"/>
    </row>
    <row r="890" spans="4:15" x14ac:dyDescent="0.25">
      <c r="D890" s="16"/>
      <c r="K890" s="16"/>
      <c r="M890" s="17"/>
      <c r="N890" s="17"/>
      <c r="O890" s="17"/>
    </row>
    <row r="891" spans="4:15" x14ac:dyDescent="0.25">
      <c r="D891" s="16"/>
      <c r="K891" s="16"/>
      <c r="M891" s="17"/>
      <c r="N891" s="17"/>
      <c r="O891" s="17"/>
    </row>
    <row r="892" spans="4:15" x14ac:dyDescent="0.25">
      <c r="D892" s="16"/>
      <c r="K892" s="16"/>
      <c r="M892" s="17"/>
      <c r="N892" s="17"/>
      <c r="O892" s="17"/>
    </row>
    <row r="893" spans="4:15" x14ac:dyDescent="0.25">
      <c r="D893" s="16"/>
      <c r="K893" s="16"/>
      <c r="M893" s="17"/>
      <c r="N893" s="17"/>
      <c r="O893" s="17"/>
    </row>
    <row r="894" spans="4:15" x14ac:dyDescent="0.25">
      <c r="D894" s="16"/>
      <c r="K894" s="16"/>
      <c r="M894" s="17"/>
      <c r="N894" s="17"/>
      <c r="O894" s="17"/>
    </row>
    <row r="895" spans="4:15" x14ac:dyDescent="0.25">
      <c r="D895" s="16"/>
      <c r="K895" s="16"/>
      <c r="M895" s="17"/>
      <c r="N895" s="17"/>
      <c r="O895" s="17"/>
    </row>
    <row r="896" spans="4:15" x14ac:dyDescent="0.25">
      <c r="D896" s="16"/>
      <c r="K896" s="16"/>
      <c r="M896" s="17"/>
      <c r="N896" s="17"/>
      <c r="O896" s="17"/>
    </row>
    <row r="897" spans="4:15" x14ac:dyDescent="0.25">
      <c r="D897" s="16"/>
      <c r="K897" s="16"/>
      <c r="M897" s="17"/>
      <c r="N897" s="17"/>
      <c r="O897" s="17"/>
    </row>
    <row r="898" spans="4:15" x14ac:dyDescent="0.25">
      <c r="D898" s="16"/>
      <c r="K898" s="16"/>
      <c r="M898" s="17"/>
      <c r="N898" s="17"/>
      <c r="O898" s="17"/>
    </row>
    <row r="899" spans="4:15" x14ac:dyDescent="0.25">
      <c r="D899" s="16"/>
      <c r="K899" s="16"/>
      <c r="M899" s="17"/>
      <c r="N899" s="17"/>
      <c r="O899" s="17"/>
    </row>
    <row r="900" spans="4:15" x14ac:dyDescent="0.25">
      <c r="D900" s="16"/>
      <c r="K900" s="16"/>
      <c r="M900" s="17"/>
      <c r="N900" s="17"/>
      <c r="O900" s="17"/>
    </row>
    <row r="901" spans="4:15" x14ac:dyDescent="0.25">
      <c r="D901" s="16"/>
      <c r="K901" s="16"/>
      <c r="M901" s="17"/>
      <c r="N901" s="17"/>
      <c r="O901" s="17"/>
    </row>
    <row r="902" spans="4:15" x14ac:dyDescent="0.25">
      <c r="D902" s="16"/>
      <c r="K902" s="16"/>
      <c r="M902" s="17"/>
      <c r="N902" s="17"/>
      <c r="O902" s="17"/>
    </row>
    <row r="903" spans="4:15" x14ac:dyDescent="0.25">
      <c r="D903" s="16"/>
      <c r="K903" s="16"/>
      <c r="M903" s="17"/>
      <c r="N903" s="17"/>
      <c r="O903" s="17"/>
    </row>
    <row r="904" spans="4:15" x14ac:dyDescent="0.25">
      <c r="D904" s="16"/>
      <c r="K904" s="16"/>
      <c r="M904" s="17"/>
      <c r="N904" s="17"/>
      <c r="O904" s="17"/>
    </row>
    <row r="905" spans="4:15" x14ac:dyDescent="0.25">
      <c r="D905" s="16"/>
      <c r="K905" s="16"/>
      <c r="M905" s="17"/>
      <c r="N905" s="17"/>
      <c r="O905" s="17"/>
    </row>
    <row r="906" spans="4:15" x14ac:dyDescent="0.25">
      <c r="D906" s="16"/>
      <c r="K906" s="16"/>
      <c r="M906" s="17"/>
      <c r="N906" s="17"/>
      <c r="O906" s="17"/>
    </row>
    <row r="907" spans="4:15" x14ac:dyDescent="0.25">
      <c r="D907" s="16"/>
      <c r="K907" s="16"/>
      <c r="M907" s="17"/>
      <c r="N907" s="17"/>
      <c r="O907" s="17"/>
    </row>
    <row r="908" spans="4:15" x14ac:dyDescent="0.25">
      <c r="D908" s="16"/>
      <c r="K908" s="16"/>
      <c r="M908" s="17"/>
      <c r="N908" s="17"/>
      <c r="O908" s="17"/>
    </row>
    <row r="909" spans="4:15" x14ac:dyDescent="0.25">
      <c r="D909" s="16"/>
      <c r="K909" s="16"/>
      <c r="M909" s="17"/>
      <c r="N909" s="17"/>
      <c r="O909" s="17"/>
    </row>
    <row r="910" spans="4:15" x14ac:dyDescent="0.25">
      <c r="D910" s="16"/>
      <c r="K910" s="16"/>
      <c r="M910" s="17"/>
      <c r="N910" s="17"/>
      <c r="O910" s="17"/>
    </row>
    <row r="911" spans="4:15" x14ac:dyDescent="0.25">
      <c r="D911" s="16"/>
      <c r="K911" s="16"/>
      <c r="M911" s="17"/>
      <c r="N911" s="17"/>
      <c r="O911" s="17"/>
    </row>
    <row r="912" spans="4:15" x14ac:dyDescent="0.25">
      <c r="D912" s="16"/>
      <c r="K912" s="16"/>
      <c r="M912" s="17"/>
      <c r="N912" s="17"/>
      <c r="O912" s="17"/>
    </row>
    <row r="913" spans="4:15" x14ac:dyDescent="0.25">
      <c r="D913" s="16"/>
      <c r="K913" s="16"/>
      <c r="M913" s="17"/>
      <c r="N913" s="17"/>
      <c r="O913" s="17"/>
    </row>
    <row r="914" spans="4:15" x14ac:dyDescent="0.25">
      <c r="D914" s="16"/>
      <c r="K914" s="16"/>
      <c r="M914" s="17"/>
      <c r="N914" s="17"/>
      <c r="O914" s="17"/>
    </row>
    <row r="915" spans="4:15" x14ac:dyDescent="0.25">
      <c r="D915" s="16"/>
      <c r="K915" s="16"/>
      <c r="M915" s="17"/>
      <c r="N915" s="17"/>
      <c r="O915" s="17"/>
    </row>
    <row r="916" spans="4:15" x14ac:dyDescent="0.25">
      <c r="D916" s="16"/>
      <c r="K916" s="16"/>
      <c r="M916" s="17"/>
      <c r="N916" s="17"/>
      <c r="O916" s="17"/>
    </row>
    <row r="917" spans="4:15" x14ac:dyDescent="0.25">
      <c r="D917" s="16"/>
      <c r="K917" s="16"/>
      <c r="M917" s="17"/>
      <c r="N917" s="17"/>
      <c r="O917" s="17"/>
    </row>
    <row r="918" spans="4:15" x14ac:dyDescent="0.25">
      <c r="D918" s="16"/>
      <c r="K918" s="16"/>
      <c r="M918" s="17"/>
      <c r="N918" s="17"/>
      <c r="O918" s="17"/>
    </row>
    <row r="919" spans="4:15" x14ac:dyDescent="0.25">
      <c r="D919" s="16"/>
      <c r="K919" s="16"/>
      <c r="M919" s="17"/>
      <c r="N919" s="17"/>
      <c r="O919" s="17"/>
    </row>
    <row r="920" spans="4:15" x14ac:dyDescent="0.25">
      <c r="D920" s="16"/>
      <c r="K920" s="16"/>
      <c r="M920" s="17"/>
      <c r="N920" s="17"/>
      <c r="O920" s="17"/>
    </row>
    <row r="921" spans="4:15" x14ac:dyDescent="0.25">
      <c r="D921" s="16"/>
      <c r="K921" s="16"/>
      <c r="M921" s="17"/>
      <c r="N921" s="17"/>
      <c r="O921" s="17"/>
    </row>
    <row r="922" spans="4:15" x14ac:dyDescent="0.25">
      <c r="D922" s="16"/>
      <c r="K922" s="16"/>
      <c r="M922" s="17"/>
      <c r="N922" s="17"/>
      <c r="O922" s="17"/>
    </row>
    <row r="923" spans="4:15" x14ac:dyDescent="0.25">
      <c r="D923" s="16"/>
      <c r="K923" s="16"/>
      <c r="M923" s="17"/>
      <c r="N923" s="17"/>
      <c r="O923" s="17"/>
    </row>
    <row r="924" spans="4:15" x14ac:dyDescent="0.25">
      <c r="D924" s="16"/>
      <c r="K924" s="16"/>
      <c r="M924" s="17"/>
      <c r="N924" s="17"/>
      <c r="O924" s="17"/>
    </row>
    <row r="925" spans="4:15" x14ac:dyDescent="0.25">
      <c r="D925" s="16"/>
      <c r="K925" s="16"/>
      <c r="M925" s="17"/>
      <c r="N925" s="17"/>
      <c r="O925" s="17"/>
    </row>
    <row r="926" spans="4:15" x14ac:dyDescent="0.25">
      <c r="D926" s="16"/>
      <c r="K926" s="16"/>
      <c r="M926" s="17"/>
      <c r="N926" s="17"/>
      <c r="O926" s="17"/>
    </row>
    <row r="927" spans="4:15" x14ac:dyDescent="0.25">
      <c r="D927" s="16"/>
      <c r="K927" s="16"/>
      <c r="M927" s="17"/>
      <c r="N927" s="17"/>
      <c r="O927" s="17"/>
    </row>
    <row r="928" spans="4:15" x14ac:dyDescent="0.25">
      <c r="D928" s="16"/>
      <c r="K928" s="16"/>
      <c r="M928" s="17"/>
      <c r="N928" s="17"/>
      <c r="O928" s="17"/>
    </row>
    <row r="929" spans="4:15" x14ac:dyDescent="0.25">
      <c r="D929" s="16"/>
      <c r="K929" s="16"/>
      <c r="M929" s="17"/>
      <c r="N929" s="17"/>
      <c r="O929" s="17"/>
    </row>
    <row r="930" spans="4:15" x14ac:dyDescent="0.25">
      <c r="D930" s="16"/>
      <c r="K930" s="16"/>
      <c r="M930" s="17"/>
      <c r="N930" s="17"/>
      <c r="O930" s="17"/>
    </row>
    <row r="931" spans="4:15" x14ac:dyDescent="0.25">
      <c r="D931" s="16"/>
      <c r="K931" s="16"/>
      <c r="M931" s="17"/>
      <c r="N931" s="17"/>
      <c r="O931" s="17"/>
    </row>
    <row r="932" spans="4:15" x14ac:dyDescent="0.25">
      <c r="D932" s="16"/>
      <c r="K932" s="16"/>
      <c r="M932" s="17"/>
      <c r="N932" s="17"/>
      <c r="O932" s="17"/>
    </row>
    <row r="933" spans="4:15" x14ac:dyDescent="0.25">
      <c r="D933" s="16"/>
      <c r="K933" s="16"/>
      <c r="M933" s="17"/>
      <c r="N933" s="17"/>
      <c r="O933" s="17"/>
    </row>
    <row r="934" spans="4:15" x14ac:dyDescent="0.25">
      <c r="D934" s="16"/>
      <c r="K934" s="16"/>
      <c r="M934" s="17"/>
      <c r="N934" s="17"/>
      <c r="O934" s="17"/>
    </row>
    <row r="935" spans="4:15" x14ac:dyDescent="0.25">
      <c r="D935" s="16"/>
      <c r="K935" s="16"/>
      <c r="M935" s="17"/>
      <c r="N935" s="17"/>
      <c r="O935" s="17"/>
    </row>
    <row r="936" spans="4:15" x14ac:dyDescent="0.25">
      <c r="D936" s="16"/>
      <c r="K936" s="16"/>
      <c r="M936" s="17"/>
      <c r="N936" s="17"/>
      <c r="O936" s="17"/>
    </row>
    <row r="937" spans="4:15" x14ac:dyDescent="0.25">
      <c r="D937" s="16"/>
      <c r="K937" s="16"/>
      <c r="M937" s="17"/>
      <c r="N937" s="17"/>
      <c r="O937" s="17"/>
    </row>
    <row r="938" spans="4:15" x14ac:dyDescent="0.25">
      <c r="D938" s="16"/>
      <c r="K938" s="16"/>
      <c r="M938" s="17"/>
      <c r="N938" s="17"/>
      <c r="O938" s="17"/>
    </row>
    <row r="939" spans="4:15" x14ac:dyDescent="0.25">
      <c r="D939" s="16"/>
      <c r="K939" s="16"/>
      <c r="M939" s="17"/>
      <c r="N939" s="17"/>
      <c r="O939" s="17"/>
    </row>
    <row r="940" spans="4:15" x14ac:dyDescent="0.25">
      <c r="D940" s="16"/>
      <c r="K940" s="16"/>
      <c r="M940" s="17"/>
      <c r="N940" s="17"/>
      <c r="O940" s="17"/>
    </row>
    <row r="941" spans="4:15" x14ac:dyDescent="0.25">
      <c r="D941" s="16"/>
      <c r="K941" s="16"/>
      <c r="M941" s="17"/>
      <c r="N941" s="17"/>
      <c r="O941" s="17"/>
    </row>
    <row r="942" spans="4:15" x14ac:dyDescent="0.25">
      <c r="D942" s="16"/>
      <c r="K942" s="16"/>
      <c r="M942" s="17"/>
      <c r="N942" s="17"/>
      <c r="O942" s="17"/>
    </row>
    <row r="943" spans="4:15" x14ac:dyDescent="0.25">
      <c r="D943" s="16"/>
      <c r="K943" s="16"/>
      <c r="M943" s="17"/>
      <c r="N943" s="17"/>
      <c r="O943" s="17"/>
    </row>
    <row r="944" spans="4:15" x14ac:dyDescent="0.25">
      <c r="D944" s="16"/>
      <c r="K944" s="16"/>
      <c r="M944" s="17"/>
      <c r="N944" s="17"/>
      <c r="O944" s="17"/>
    </row>
    <row r="945" spans="4:15" x14ac:dyDescent="0.25">
      <c r="D945" s="16"/>
      <c r="K945" s="16"/>
      <c r="M945" s="17"/>
      <c r="N945" s="17"/>
      <c r="O945" s="17"/>
    </row>
    <row r="946" spans="4:15" x14ac:dyDescent="0.25">
      <c r="D946" s="16"/>
      <c r="K946" s="16"/>
      <c r="M946" s="17"/>
      <c r="N946" s="17"/>
      <c r="O946" s="17"/>
    </row>
    <row r="947" spans="4:15" x14ac:dyDescent="0.25">
      <c r="D947" s="16"/>
      <c r="K947" s="16"/>
      <c r="M947" s="17"/>
      <c r="N947" s="17"/>
      <c r="O947" s="17"/>
    </row>
    <row r="948" spans="4:15" x14ac:dyDescent="0.25">
      <c r="D948" s="16"/>
      <c r="K948" s="16"/>
      <c r="M948" s="17"/>
      <c r="N948" s="17"/>
      <c r="O948" s="17"/>
    </row>
    <row r="949" spans="4:15" x14ac:dyDescent="0.25">
      <c r="D949" s="16"/>
      <c r="K949" s="16"/>
      <c r="M949" s="17"/>
      <c r="N949" s="17"/>
      <c r="O949" s="17"/>
    </row>
    <row r="950" spans="4:15" x14ac:dyDescent="0.25">
      <c r="D950" s="16"/>
      <c r="K950" s="16"/>
      <c r="M950" s="17"/>
      <c r="N950" s="17"/>
      <c r="O950" s="17"/>
    </row>
    <row r="951" spans="4:15" x14ac:dyDescent="0.25">
      <c r="D951" s="16"/>
      <c r="K951" s="16"/>
      <c r="M951" s="17"/>
      <c r="N951" s="17"/>
      <c r="O951" s="17"/>
    </row>
    <row r="952" spans="4:15" x14ac:dyDescent="0.25">
      <c r="D952" s="16"/>
      <c r="K952" s="16"/>
      <c r="M952" s="17"/>
      <c r="N952" s="17"/>
      <c r="O952" s="17"/>
    </row>
    <row r="953" spans="4:15" x14ac:dyDescent="0.25">
      <c r="D953" s="16"/>
      <c r="K953" s="16"/>
      <c r="M953" s="17"/>
      <c r="N953" s="17"/>
      <c r="O953" s="17"/>
    </row>
    <row r="954" spans="4:15" x14ac:dyDescent="0.25">
      <c r="D954" s="16"/>
      <c r="K954" s="16"/>
      <c r="M954" s="17"/>
      <c r="N954" s="17"/>
      <c r="O954" s="17"/>
    </row>
    <row r="955" spans="4:15" x14ac:dyDescent="0.25">
      <c r="D955" s="16"/>
      <c r="K955" s="16"/>
      <c r="M955" s="17"/>
      <c r="N955" s="17"/>
      <c r="O955" s="17"/>
    </row>
    <row r="956" spans="4:15" x14ac:dyDescent="0.25">
      <c r="D956" s="16"/>
      <c r="K956" s="16"/>
      <c r="M956" s="17"/>
      <c r="N956" s="17"/>
      <c r="O956" s="17"/>
    </row>
    <row r="957" spans="4:15" x14ac:dyDescent="0.25">
      <c r="D957" s="16"/>
      <c r="K957" s="16"/>
      <c r="M957" s="17"/>
      <c r="N957" s="17"/>
      <c r="O957" s="17"/>
    </row>
    <row r="958" spans="4:15" x14ac:dyDescent="0.25">
      <c r="D958" s="16"/>
      <c r="K958" s="16"/>
      <c r="M958" s="17"/>
      <c r="N958" s="17"/>
      <c r="O958" s="17"/>
    </row>
    <row r="959" spans="4:15" x14ac:dyDescent="0.25">
      <c r="D959" s="16"/>
      <c r="K959" s="16"/>
      <c r="M959" s="17"/>
      <c r="N959" s="17"/>
      <c r="O959" s="17"/>
    </row>
    <row r="960" spans="4:15" x14ac:dyDescent="0.25">
      <c r="D960" s="16"/>
      <c r="K960" s="16"/>
      <c r="M960" s="17"/>
      <c r="N960" s="17"/>
      <c r="O960" s="17"/>
    </row>
    <row r="961" spans="4:15" x14ac:dyDescent="0.25">
      <c r="D961" s="16"/>
      <c r="K961" s="16"/>
      <c r="M961" s="17"/>
      <c r="N961" s="17"/>
      <c r="O961" s="17"/>
    </row>
    <row r="962" spans="4:15" x14ac:dyDescent="0.25">
      <c r="D962" s="16"/>
      <c r="K962" s="16"/>
      <c r="M962" s="17"/>
      <c r="N962" s="17"/>
      <c r="O962" s="17"/>
    </row>
    <row r="963" spans="4:15" x14ac:dyDescent="0.25">
      <c r="D963" s="16"/>
      <c r="K963" s="16"/>
      <c r="M963" s="17"/>
      <c r="N963" s="17"/>
      <c r="O963" s="17"/>
    </row>
    <row r="964" spans="4:15" x14ac:dyDescent="0.25">
      <c r="D964" s="16"/>
      <c r="K964" s="16"/>
      <c r="M964" s="17"/>
      <c r="N964" s="17"/>
      <c r="O964" s="17"/>
    </row>
    <row r="965" spans="4:15" x14ac:dyDescent="0.25">
      <c r="D965" s="16"/>
      <c r="K965" s="16"/>
      <c r="M965" s="17"/>
      <c r="N965" s="17"/>
      <c r="O965" s="17"/>
    </row>
    <row r="966" spans="4:15" x14ac:dyDescent="0.25">
      <c r="D966" s="16"/>
      <c r="K966" s="16"/>
      <c r="M966" s="17"/>
      <c r="N966" s="17"/>
      <c r="O966" s="17"/>
    </row>
    <row r="967" spans="4:15" x14ac:dyDescent="0.25">
      <c r="D967" s="16"/>
      <c r="K967" s="16"/>
      <c r="M967" s="17"/>
      <c r="N967" s="17"/>
      <c r="O967" s="17"/>
    </row>
    <row r="968" spans="4:15" x14ac:dyDescent="0.25">
      <c r="D968" s="16"/>
      <c r="K968" s="16"/>
      <c r="M968" s="17"/>
      <c r="N968" s="17"/>
      <c r="O968" s="17"/>
    </row>
    <row r="969" spans="4:15" x14ac:dyDescent="0.25">
      <c r="D969" s="16"/>
      <c r="K969" s="16"/>
      <c r="M969" s="17"/>
      <c r="N969" s="17"/>
      <c r="O969" s="17"/>
    </row>
    <row r="970" spans="4:15" x14ac:dyDescent="0.25">
      <c r="D970" s="16"/>
      <c r="K970" s="16"/>
      <c r="M970" s="17"/>
      <c r="N970" s="17"/>
      <c r="O970" s="17"/>
    </row>
    <row r="971" spans="4:15" x14ac:dyDescent="0.25">
      <c r="D971" s="16"/>
      <c r="K971" s="16"/>
      <c r="M971" s="17"/>
      <c r="N971" s="17"/>
      <c r="O971" s="17"/>
    </row>
    <row r="972" spans="4:15" x14ac:dyDescent="0.25">
      <c r="D972" s="16"/>
      <c r="K972" s="16"/>
      <c r="M972" s="17"/>
      <c r="N972" s="17"/>
      <c r="O972" s="17"/>
    </row>
    <row r="973" spans="4:15" x14ac:dyDescent="0.25">
      <c r="D973" s="16"/>
      <c r="K973" s="16"/>
      <c r="M973" s="17"/>
      <c r="N973" s="17"/>
      <c r="O973" s="17"/>
    </row>
    <row r="974" spans="4:15" x14ac:dyDescent="0.25">
      <c r="D974" s="16"/>
      <c r="K974" s="16"/>
      <c r="M974" s="17"/>
      <c r="N974" s="17"/>
      <c r="O974" s="17"/>
    </row>
    <row r="975" spans="4:15" x14ac:dyDescent="0.25">
      <c r="D975" s="16"/>
      <c r="K975" s="16"/>
      <c r="M975" s="17"/>
      <c r="N975" s="17"/>
      <c r="O975" s="17"/>
    </row>
    <row r="976" spans="4:15" x14ac:dyDescent="0.25">
      <c r="D976" s="16"/>
      <c r="K976" s="16"/>
      <c r="M976" s="17"/>
      <c r="N976" s="17"/>
      <c r="O976" s="17"/>
    </row>
    <row r="977" spans="4:15" x14ac:dyDescent="0.25">
      <c r="D977" s="16"/>
      <c r="K977" s="16"/>
      <c r="M977" s="17"/>
      <c r="N977" s="17"/>
      <c r="O977" s="17"/>
    </row>
    <row r="978" spans="4:15" x14ac:dyDescent="0.25">
      <c r="D978" s="16"/>
      <c r="K978" s="16"/>
      <c r="M978" s="17"/>
      <c r="N978" s="17"/>
      <c r="O978" s="17"/>
    </row>
    <row r="979" spans="4:15" x14ac:dyDescent="0.25">
      <c r="D979" s="16"/>
      <c r="K979" s="16"/>
      <c r="M979" s="17"/>
      <c r="N979" s="17"/>
      <c r="O979" s="17"/>
    </row>
    <row r="980" spans="4:15" x14ac:dyDescent="0.25">
      <c r="D980" s="16"/>
      <c r="K980" s="16"/>
      <c r="M980" s="17"/>
      <c r="N980" s="17"/>
      <c r="O980" s="17"/>
    </row>
    <row r="981" spans="4:15" x14ac:dyDescent="0.25">
      <c r="D981" s="16"/>
      <c r="K981" s="16"/>
      <c r="M981" s="17"/>
      <c r="N981" s="17"/>
      <c r="O981" s="17"/>
    </row>
    <row r="982" spans="4:15" x14ac:dyDescent="0.25">
      <c r="D982" s="16"/>
      <c r="K982" s="16"/>
      <c r="M982" s="17"/>
      <c r="N982" s="17"/>
      <c r="O982" s="17"/>
    </row>
    <row r="983" spans="4:15" x14ac:dyDescent="0.25">
      <c r="D983" s="16"/>
      <c r="K983" s="16"/>
      <c r="M983" s="17"/>
      <c r="N983" s="17"/>
      <c r="O983" s="17"/>
    </row>
    <row r="984" spans="4:15" x14ac:dyDescent="0.25">
      <c r="D984" s="16"/>
      <c r="K984" s="16"/>
      <c r="M984" s="17"/>
      <c r="N984" s="17"/>
      <c r="O984" s="17"/>
    </row>
    <row r="985" spans="4:15" x14ac:dyDescent="0.25">
      <c r="D985" s="16"/>
      <c r="K985" s="16"/>
      <c r="M985" s="17"/>
      <c r="N985" s="17"/>
      <c r="O985" s="17"/>
    </row>
    <row r="986" spans="4:15" x14ac:dyDescent="0.25">
      <c r="D986" s="16"/>
      <c r="K986" s="16"/>
      <c r="M986" s="17"/>
      <c r="N986" s="17"/>
      <c r="O986" s="17"/>
    </row>
    <row r="987" spans="4:15" x14ac:dyDescent="0.25">
      <c r="D987" s="16"/>
      <c r="K987" s="16"/>
      <c r="M987" s="17"/>
      <c r="N987" s="17"/>
      <c r="O987" s="17"/>
    </row>
    <row r="988" spans="4:15" x14ac:dyDescent="0.25">
      <c r="D988" s="16"/>
      <c r="K988" s="16"/>
      <c r="M988" s="17"/>
      <c r="N988" s="17"/>
      <c r="O988" s="17"/>
    </row>
    <row r="989" spans="4:15" x14ac:dyDescent="0.25">
      <c r="D989" s="16"/>
      <c r="K989" s="16"/>
      <c r="M989" s="17"/>
      <c r="N989" s="17"/>
      <c r="O989" s="17"/>
    </row>
    <row r="990" spans="4:15" x14ac:dyDescent="0.25">
      <c r="D990" s="16"/>
      <c r="K990" s="16"/>
      <c r="M990" s="17"/>
      <c r="N990" s="17"/>
      <c r="O990" s="17"/>
    </row>
    <row r="991" spans="4:15" x14ac:dyDescent="0.25">
      <c r="D991" s="16"/>
      <c r="K991" s="16"/>
      <c r="M991" s="17"/>
      <c r="N991" s="17"/>
      <c r="O991" s="17"/>
    </row>
    <row r="992" spans="4:15" x14ac:dyDescent="0.25">
      <c r="D992" s="16"/>
      <c r="K992" s="16"/>
      <c r="M992" s="17"/>
      <c r="N992" s="17"/>
      <c r="O992" s="17"/>
    </row>
    <row r="993" spans="4:15" x14ac:dyDescent="0.25">
      <c r="D993" s="16"/>
      <c r="K993" s="16"/>
      <c r="M993" s="17"/>
      <c r="N993" s="17"/>
      <c r="O993" s="17"/>
    </row>
    <row r="994" spans="4:15" x14ac:dyDescent="0.25">
      <c r="D994" s="16"/>
      <c r="K994" s="16"/>
      <c r="M994" s="17"/>
      <c r="N994" s="17"/>
      <c r="O994" s="17"/>
    </row>
    <row r="995" spans="4:15" x14ac:dyDescent="0.25">
      <c r="D995" s="16"/>
      <c r="K995" s="16"/>
      <c r="M995" s="17"/>
      <c r="N995" s="17"/>
      <c r="O995" s="17"/>
    </row>
    <row r="996" spans="4:15" x14ac:dyDescent="0.25">
      <c r="D996" s="16"/>
      <c r="K996" s="16"/>
      <c r="M996" s="17"/>
      <c r="N996" s="17"/>
      <c r="O996" s="17"/>
    </row>
    <row r="997" spans="4:15" x14ac:dyDescent="0.25">
      <c r="D997" s="16"/>
      <c r="K997" s="16"/>
      <c r="M997" s="17"/>
      <c r="N997" s="17"/>
      <c r="O997" s="17"/>
    </row>
    <row r="998" spans="4:15" x14ac:dyDescent="0.25">
      <c r="D998" s="16"/>
      <c r="K998" s="16"/>
      <c r="M998" s="17"/>
      <c r="N998" s="17"/>
      <c r="O998" s="17"/>
    </row>
    <row r="999" spans="4:15" x14ac:dyDescent="0.25">
      <c r="D999" s="16"/>
      <c r="K999" s="16"/>
      <c r="M999" s="17"/>
      <c r="N999" s="17"/>
      <c r="O999" s="17"/>
    </row>
    <row r="1000" spans="4:15" x14ac:dyDescent="0.25">
      <c r="D1000" s="16"/>
      <c r="K1000" s="16"/>
      <c r="M1000" s="17"/>
      <c r="N1000" s="17"/>
      <c r="O1000" s="17"/>
    </row>
    <row r="1001" spans="4:15" x14ac:dyDescent="0.25">
      <c r="D1001" s="16"/>
      <c r="K1001" s="16"/>
      <c r="M1001" s="17"/>
      <c r="N1001" s="17"/>
      <c r="O1001" s="17"/>
    </row>
    <row r="1002" spans="4:15" x14ac:dyDescent="0.25">
      <c r="D1002" s="16"/>
      <c r="K1002" s="16"/>
      <c r="M1002" s="17"/>
      <c r="N1002" s="17"/>
      <c r="O1002" s="17"/>
    </row>
    <row r="1003" spans="4:15" x14ac:dyDescent="0.25">
      <c r="D1003" s="16"/>
      <c r="K1003" s="16"/>
      <c r="M1003" s="17"/>
      <c r="N1003" s="17"/>
      <c r="O1003" s="17"/>
    </row>
    <row r="1004" spans="4:15" x14ac:dyDescent="0.25">
      <c r="D1004" s="16"/>
      <c r="K1004" s="16"/>
      <c r="M1004" s="17"/>
      <c r="N1004" s="17"/>
      <c r="O1004" s="17"/>
    </row>
    <row r="1005" spans="4:15" x14ac:dyDescent="0.25">
      <c r="D1005" s="16"/>
      <c r="K1005" s="16"/>
      <c r="M1005" s="17"/>
      <c r="N1005" s="17"/>
      <c r="O1005" s="17"/>
    </row>
    <row r="1006" spans="4:15" x14ac:dyDescent="0.25">
      <c r="D1006" s="16"/>
      <c r="K1006" s="16"/>
      <c r="M1006" s="17"/>
      <c r="N1006" s="17"/>
      <c r="O1006" s="17"/>
    </row>
    <row r="1007" spans="4:15" x14ac:dyDescent="0.25">
      <c r="D1007" s="16"/>
      <c r="K1007" s="16"/>
      <c r="M1007" s="17"/>
      <c r="N1007" s="17"/>
      <c r="O1007" s="17"/>
    </row>
    <row r="1008" spans="4:15" x14ac:dyDescent="0.25">
      <c r="D1008" s="16"/>
      <c r="K1008" s="16"/>
      <c r="M1008" s="17"/>
      <c r="N1008" s="17"/>
      <c r="O1008" s="17"/>
    </row>
    <row r="1009" spans="4:15" x14ac:dyDescent="0.25">
      <c r="D1009" s="16"/>
      <c r="K1009" s="16"/>
      <c r="M1009" s="17"/>
      <c r="N1009" s="17"/>
      <c r="O1009" s="17"/>
    </row>
    <row r="1010" spans="4:15" x14ac:dyDescent="0.25">
      <c r="D1010" s="16"/>
      <c r="K1010" s="16"/>
      <c r="M1010" s="17"/>
      <c r="N1010" s="17"/>
      <c r="O1010" s="17"/>
    </row>
    <row r="1011" spans="4:15" x14ac:dyDescent="0.25">
      <c r="D1011" s="16"/>
      <c r="K1011" s="16"/>
      <c r="M1011" s="17"/>
      <c r="N1011" s="17"/>
      <c r="O1011" s="17"/>
    </row>
    <row r="1012" spans="4:15" x14ac:dyDescent="0.25">
      <c r="D1012" s="16"/>
      <c r="K1012" s="16"/>
      <c r="M1012" s="17"/>
      <c r="N1012" s="17"/>
      <c r="O1012" s="17"/>
    </row>
    <row r="1013" spans="4:15" x14ac:dyDescent="0.25">
      <c r="D1013" s="16"/>
      <c r="K1013" s="16"/>
      <c r="M1013" s="17"/>
      <c r="N1013" s="17"/>
      <c r="O1013" s="17"/>
    </row>
    <row r="1014" spans="4:15" x14ac:dyDescent="0.25">
      <c r="D1014" s="16"/>
      <c r="K1014" s="16"/>
      <c r="M1014" s="17"/>
      <c r="N1014" s="17"/>
      <c r="O1014" s="17"/>
    </row>
    <row r="1015" spans="4:15" x14ac:dyDescent="0.25">
      <c r="D1015" s="16"/>
      <c r="K1015" s="16"/>
      <c r="M1015" s="17"/>
      <c r="N1015" s="17"/>
      <c r="O1015" s="17"/>
    </row>
    <row r="1016" spans="4:15" x14ac:dyDescent="0.25">
      <c r="D1016" s="16"/>
      <c r="K1016" s="16"/>
      <c r="M1016" s="17"/>
      <c r="N1016" s="17"/>
      <c r="O1016" s="17"/>
    </row>
    <row r="1017" spans="4:15" x14ac:dyDescent="0.25">
      <c r="D1017" s="16"/>
      <c r="K1017" s="16"/>
      <c r="M1017" s="17"/>
      <c r="N1017" s="17"/>
      <c r="O1017" s="17"/>
    </row>
    <row r="1018" spans="4:15" x14ac:dyDescent="0.25">
      <c r="D1018" s="16"/>
      <c r="K1018" s="16"/>
      <c r="M1018" s="17"/>
      <c r="N1018" s="17"/>
      <c r="O1018" s="17"/>
    </row>
    <row r="1019" spans="4:15" x14ac:dyDescent="0.25">
      <c r="D1019" s="16"/>
      <c r="K1019" s="16"/>
      <c r="M1019" s="17"/>
      <c r="N1019" s="17"/>
      <c r="O1019" s="17"/>
    </row>
    <row r="1020" spans="4:15" x14ac:dyDescent="0.25">
      <c r="D1020" s="16"/>
      <c r="K1020" s="16"/>
      <c r="M1020" s="17"/>
      <c r="N1020" s="17"/>
      <c r="O1020" s="17"/>
    </row>
    <row r="1021" spans="4:15" x14ac:dyDescent="0.25">
      <c r="D1021" s="16"/>
      <c r="K1021" s="16"/>
      <c r="M1021" s="17"/>
      <c r="N1021" s="17"/>
      <c r="O1021" s="17"/>
    </row>
    <row r="1022" spans="4:15" x14ac:dyDescent="0.25">
      <c r="D1022" s="16"/>
      <c r="K1022" s="16"/>
      <c r="M1022" s="17"/>
      <c r="N1022" s="17"/>
      <c r="O1022" s="17"/>
    </row>
    <row r="1023" spans="4:15" x14ac:dyDescent="0.25">
      <c r="D1023" s="16"/>
      <c r="K1023" s="16"/>
      <c r="M1023" s="17"/>
      <c r="N1023" s="17"/>
      <c r="O1023" s="17"/>
    </row>
    <row r="1024" spans="4:15" x14ac:dyDescent="0.25">
      <c r="D1024" s="16"/>
      <c r="K1024" s="16"/>
      <c r="M1024" s="17"/>
      <c r="N1024" s="17"/>
      <c r="O1024" s="17"/>
    </row>
    <row r="1025" spans="4:15" x14ac:dyDescent="0.25">
      <c r="D1025" s="16"/>
      <c r="K1025" s="16"/>
      <c r="M1025" s="17"/>
      <c r="N1025" s="17"/>
      <c r="O1025" s="17"/>
    </row>
    <row r="1026" spans="4:15" x14ac:dyDescent="0.25">
      <c r="D1026" s="16"/>
      <c r="K1026" s="16"/>
      <c r="M1026" s="17"/>
      <c r="N1026" s="17"/>
      <c r="O1026" s="17"/>
    </row>
    <row r="1027" spans="4:15" x14ac:dyDescent="0.25">
      <c r="D1027" s="16"/>
      <c r="K1027" s="16"/>
      <c r="M1027" s="17"/>
      <c r="N1027" s="17"/>
      <c r="O1027" s="17"/>
    </row>
    <row r="1028" spans="4:15" x14ac:dyDescent="0.25">
      <c r="D1028" s="16"/>
      <c r="K1028" s="16"/>
      <c r="M1028" s="17"/>
      <c r="N1028" s="17"/>
      <c r="O1028" s="17"/>
    </row>
    <row r="1029" spans="4:15" x14ac:dyDescent="0.25">
      <c r="D1029" s="16"/>
      <c r="K1029" s="16"/>
      <c r="M1029" s="17"/>
      <c r="N1029" s="17"/>
      <c r="O1029" s="17"/>
    </row>
    <row r="1030" spans="4:15" x14ac:dyDescent="0.25">
      <c r="D1030" s="16"/>
      <c r="K1030" s="16"/>
      <c r="M1030" s="17"/>
      <c r="N1030" s="17"/>
      <c r="O1030" s="17"/>
    </row>
    <row r="1031" spans="4:15" x14ac:dyDescent="0.25">
      <c r="D1031" s="16"/>
      <c r="K1031" s="16"/>
      <c r="M1031" s="17"/>
      <c r="N1031" s="17"/>
      <c r="O1031" s="17"/>
    </row>
    <row r="1032" spans="4:15" x14ac:dyDescent="0.25">
      <c r="D1032" s="16"/>
      <c r="K1032" s="16"/>
      <c r="M1032" s="17"/>
      <c r="N1032" s="17"/>
      <c r="O1032" s="17"/>
    </row>
    <row r="1033" spans="4:15" x14ac:dyDescent="0.25">
      <c r="D1033" s="16"/>
      <c r="K1033" s="16"/>
      <c r="M1033" s="17"/>
      <c r="N1033" s="17"/>
      <c r="O1033" s="17"/>
    </row>
    <row r="1034" spans="4:15" x14ac:dyDescent="0.25">
      <c r="D1034" s="16"/>
      <c r="K1034" s="16"/>
      <c r="M1034" s="17"/>
      <c r="N1034" s="17"/>
      <c r="O1034" s="17"/>
    </row>
    <row r="1035" spans="4:15" x14ac:dyDescent="0.25">
      <c r="D1035" s="16"/>
      <c r="K1035" s="16"/>
      <c r="M1035" s="17"/>
      <c r="N1035" s="17"/>
      <c r="O1035" s="17"/>
    </row>
    <row r="1036" spans="4:15" x14ac:dyDescent="0.25">
      <c r="D1036" s="16"/>
      <c r="K1036" s="16"/>
      <c r="M1036" s="17"/>
      <c r="N1036" s="17"/>
      <c r="O1036" s="17"/>
    </row>
    <row r="1037" spans="4:15" x14ac:dyDescent="0.25">
      <c r="D1037" s="16"/>
      <c r="K1037" s="16"/>
      <c r="M1037" s="17"/>
      <c r="N1037" s="17"/>
      <c r="O1037" s="17"/>
    </row>
    <row r="1038" spans="4:15" x14ac:dyDescent="0.25">
      <c r="D1038" s="16"/>
      <c r="K1038" s="16"/>
      <c r="M1038" s="17"/>
      <c r="N1038" s="17"/>
      <c r="O1038" s="17"/>
    </row>
    <row r="1039" spans="4:15" x14ac:dyDescent="0.25">
      <c r="D1039" s="16"/>
      <c r="K1039" s="16"/>
      <c r="M1039" s="17"/>
      <c r="N1039" s="17"/>
      <c r="O1039" s="17"/>
    </row>
    <row r="1040" spans="4:15" x14ac:dyDescent="0.25">
      <c r="D1040" s="16"/>
      <c r="K1040" s="16"/>
      <c r="M1040" s="17"/>
      <c r="N1040" s="17"/>
      <c r="O1040" s="17"/>
    </row>
    <row r="1041" spans="4:15" x14ac:dyDescent="0.25">
      <c r="D1041" s="16"/>
      <c r="K1041" s="16"/>
      <c r="M1041" s="17"/>
      <c r="N1041" s="17"/>
      <c r="O1041" s="17"/>
    </row>
    <row r="1042" spans="4:15" x14ac:dyDescent="0.25">
      <c r="D1042" s="16"/>
      <c r="K1042" s="16"/>
      <c r="M1042" s="17"/>
      <c r="N1042" s="17"/>
      <c r="O1042" s="17"/>
    </row>
    <row r="1043" spans="4:15" x14ac:dyDescent="0.25">
      <c r="D1043" s="16"/>
      <c r="K1043" s="16"/>
      <c r="M1043" s="17"/>
      <c r="N1043" s="17"/>
      <c r="O1043" s="17"/>
    </row>
    <row r="1044" spans="4:15" x14ac:dyDescent="0.25">
      <c r="D1044" s="16"/>
      <c r="K1044" s="16"/>
      <c r="M1044" s="17"/>
      <c r="N1044" s="17"/>
      <c r="O1044" s="17"/>
    </row>
    <row r="1045" spans="4:15" x14ac:dyDescent="0.25">
      <c r="D1045" s="16"/>
      <c r="K1045" s="16"/>
      <c r="M1045" s="17"/>
      <c r="N1045" s="17"/>
      <c r="O1045" s="17"/>
    </row>
    <row r="1046" spans="4:15" x14ac:dyDescent="0.25">
      <c r="D1046" s="16"/>
      <c r="K1046" s="16"/>
      <c r="M1046" s="17"/>
      <c r="N1046" s="17"/>
      <c r="O1046" s="17"/>
    </row>
    <row r="1047" spans="4:15" x14ac:dyDescent="0.25">
      <c r="D1047" s="16"/>
      <c r="K1047" s="16"/>
      <c r="M1047" s="17"/>
      <c r="N1047" s="17"/>
      <c r="O1047" s="17"/>
    </row>
    <row r="1048" spans="4:15" x14ac:dyDescent="0.25">
      <c r="D1048" s="16"/>
      <c r="K1048" s="16"/>
      <c r="M1048" s="17"/>
      <c r="N1048" s="17"/>
      <c r="O1048" s="17"/>
    </row>
    <row r="1049" spans="4:15" x14ac:dyDescent="0.25">
      <c r="D1049" s="16"/>
      <c r="K1049" s="16"/>
      <c r="M1049" s="17"/>
      <c r="N1049" s="17"/>
      <c r="O1049" s="17"/>
    </row>
    <row r="1050" spans="4:15" x14ac:dyDescent="0.25">
      <c r="D1050" s="16"/>
      <c r="K1050" s="16"/>
      <c r="M1050" s="17"/>
      <c r="N1050" s="17"/>
      <c r="O1050" s="17"/>
    </row>
    <row r="1051" spans="4:15" x14ac:dyDescent="0.25">
      <c r="D1051" s="16"/>
      <c r="K1051" s="16"/>
      <c r="M1051" s="17"/>
      <c r="N1051" s="17"/>
      <c r="O1051" s="17"/>
    </row>
    <row r="1052" spans="4:15" x14ac:dyDescent="0.25">
      <c r="D1052" s="16"/>
      <c r="K1052" s="16"/>
      <c r="M1052" s="17"/>
      <c r="N1052" s="17"/>
      <c r="O1052" s="17"/>
    </row>
    <row r="1053" spans="4:15" x14ac:dyDescent="0.25">
      <c r="D1053" s="16"/>
      <c r="K1053" s="16"/>
      <c r="M1053" s="17"/>
      <c r="N1053" s="17"/>
      <c r="O1053" s="17"/>
    </row>
    <row r="1054" spans="4:15" x14ac:dyDescent="0.25">
      <c r="D1054" s="16"/>
      <c r="K1054" s="16"/>
      <c r="M1054" s="17"/>
      <c r="N1054" s="17"/>
      <c r="O1054" s="17"/>
    </row>
    <row r="1055" spans="4:15" x14ac:dyDescent="0.25">
      <c r="D1055" s="16"/>
      <c r="K1055" s="16"/>
      <c r="M1055" s="17"/>
      <c r="N1055" s="17"/>
      <c r="O1055" s="17"/>
    </row>
    <row r="1056" spans="4:15" x14ac:dyDescent="0.25">
      <c r="D1056" s="16"/>
      <c r="K1056" s="16"/>
      <c r="M1056" s="17"/>
      <c r="N1056" s="17"/>
      <c r="O1056" s="17"/>
    </row>
    <row r="1057" spans="4:15" x14ac:dyDescent="0.25">
      <c r="D1057" s="16"/>
      <c r="K1057" s="16"/>
      <c r="M1057" s="17"/>
      <c r="N1057" s="17"/>
      <c r="O1057" s="17"/>
    </row>
    <row r="1058" spans="4:15" x14ac:dyDescent="0.25">
      <c r="D1058" s="16"/>
      <c r="K1058" s="16"/>
      <c r="M1058" s="17"/>
      <c r="N1058" s="17"/>
      <c r="O1058" s="17"/>
    </row>
    <row r="1059" spans="4:15" x14ac:dyDescent="0.25">
      <c r="D1059" s="16"/>
      <c r="K1059" s="16"/>
      <c r="M1059" s="17"/>
      <c r="N1059" s="17"/>
      <c r="O1059" s="17"/>
    </row>
    <row r="1060" spans="4:15" x14ac:dyDescent="0.25">
      <c r="D1060" s="16"/>
      <c r="K1060" s="16"/>
      <c r="M1060" s="17"/>
      <c r="N1060" s="17"/>
      <c r="O1060" s="17"/>
    </row>
    <row r="1061" spans="4:15" x14ac:dyDescent="0.25">
      <c r="D1061" s="16"/>
      <c r="K1061" s="16"/>
      <c r="M1061" s="17"/>
      <c r="N1061" s="17"/>
      <c r="O1061" s="17"/>
    </row>
    <row r="1062" spans="4:15" x14ac:dyDescent="0.25">
      <c r="D1062" s="16"/>
      <c r="K1062" s="16"/>
      <c r="M1062" s="17"/>
      <c r="N1062" s="17"/>
      <c r="O1062" s="17"/>
    </row>
    <row r="1063" spans="4:15" x14ac:dyDescent="0.25">
      <c r="D1063" s="16"/>
      <c r="K1063" s="16"/>
      <c r="M1063" s="17"/>
      <c r="N1063" s="17"/>
      <c r="O1063" s="17"/>
    </row>
    <row r="1064" spans="4:15" x14ac:dyDescent="0.25">
      <c r="D1064" s="16"/>
      <c r="K1064" s="16"/>
      <c r="M1064" s="17"/>
      <c r="N1064" s="17"/>
      <c r="O1064" s="17"/>
    </row>
    <row r="1065" spans="4:15" x14ac:dyDescent="0.25">
      <c r="D1065" s="16"/>
      <c r="K1065" s="16"/>
      <c r="M1065" s="17"/>
      <c r="N1065" s="17"/>
      <c r="O1065" s="17"/>
    </row>
    <row r="1066" spans="4:15" x14ac:dyDescent="0.25">
      <c r="D1066" s="16"/>
      <c r="K1066" s="16"/>
      <c r="M1066" s="17"/>
      <c r="N1066" s="17"/>
      <c r="O1066" s="17"/>
    </row>
    <row r="1067" spans="4:15" x14ac:dyDescent="0.25">
      <c r="D1067" s="16"/>
      <c r="K1067" s="16"/>
      <c r="M1067" s="17"/>
      <c r="N1067" s="17"/>
      <c r="O1067" s="17"/>
    </row>
    <row r="1068" spans="4:15" x14ac:dyDescent="0.25">
      <c r="D1068" s="16"/>
      <c r="K1068" s="16"/>
      <c r="M1068" s="17"/>
      <c r="N1068" s="17"/>
      <c r="O1068" s="17"/>
    </row>
    <row r="1069" spans="4:15" x14ac:dyDescent="0.25">
      <c r="D1069" s="16"/>
      <c r="K1069" s="16"/>
      <c r="M1069" s="17"/>
      <c r="N1069" s="17"/>
      <c r="O1069" s="17"/>
    </row>
    <row r="1070" spans="4:15" x14ac:dyDescent="0.25">
      <c r="D1070" s="16"/>
      <c r="K1070" s="16"/>
      <c r="M1070" s="17"/>
      <c r="N1070" s="17"/>
      <c r="O1070" s="17"/>
    </row>
    <row r="1071" spans="4:15" x14ac:dyDescent="0.25">
      <c r="D1071" s="16"/>
      <c r="K1071" s="16"/>
      <c r="M1071" s="17"/>
      <c r="N1071" s="17"/>
      <c r="O1071" s="17"/>
    </row>
    <row r="1072" spans="4:15" x14ac:dyDescent="0.25">
      <c r="D1072" s="16"/>
      <c r="K1072" s="16"/>
      <c r="M1072" s="17"/>
      <c r="N1072" s="17"/>
      <c r="O1072" s="17"/>
    </row>
    <row r="1073" spans="4:15" x14ac:dyDescent="0.25">
      <c r="D1073" s="16"/>
      <c r="K1073" s="16"/>
      <c r="M1073" s="17"/>
      <c r="N1073" s="17"/>
      <c r="O1073" s="17"/>
    </row>
    <row r="1074" spans="4:15" x14ac:dyDescent="0.25">
      <c r="D1074" s="16"/>
      <c r="K1074" s="16"/>
      <c r="M1074" s="17"/>
      <c r="N1074" s="17"/>
      <c r="O1074" s="17"/>
    </row>
    <row r="1075" spans="4:15" x14ac:dyDescent="0.25">
      <c r="D1075" s="16"/>
      <c r="K1075" s="16"/>
      <c r="M1075" s="17"/>
      <c r="N1075" s="17"/>
      <c r="O1075" s="17"/>
    </row>
    <row r="1076" spans="4:15" x14ac:dyDescent="0.25">
      <c r="D1076" s="16"/>
      <c r="K1076" s="16"/>
      <c r="M1076" s="17"/>
      <c r="N1076" s="17"/>
      <c r="O1076" s="17"/>
    </row>
    <row r="1077" spans="4:15" x14ac:dyDescent="0.25">
      <c r="D1077" s="16"/>
      <c r="K1077" s="16"/>
      <c r="M1077" s="17"/>
      <c r="N1077" s="17"/>
      <c r="O1077" s="17"/>
    </row>
    <row r="1078" spans="4:15" x14ac:dyDescent="0.25">
      <c r="D1078" s="16"/>
      <c r="K1078" s="16"/>
      <c r="M1078" s="17"/>
      <c r="N1078" s="17"/>
      <c r="O1078" s="17"/>
    </row>
    <row r="1079" spans="4:15" x14ac:dyDescent="0.25">
      <c r="D1079" s="16"/>
      <c r="K1079" s="16"/>
      <c r="M1079" s="17"/>
      <c r="N1079" s="17"/>
      <c r="O1079" s="17"/>
    </row>
    <row r="1080" spans="4:15" x14ac:dyDescent="0.25">
      <c r="D1080" s="16"/>
      <c r="K1080" s="16"/>
      <c r="M1080" s="17"/>
      <c r="N1080" s="17"/>
      <c r="O1080" s="17"/>
    </row>
    <row r="1081" spans="4:15" x14ac:dyDescent="0.25">
      <c r="D1081" s="16"/>
      <c r="K1081" s="16"/>
      <c r="M1081" s="17"/>
      <c r="N1081" s="17"/>
      <c r="O1081" s="17"/>
    </row>
    <row r="1082" spans="4:15" x14ac:dyDescent="0.25">
      <c r="D1082" s="16"/>
      <c r="K1082" s="16"/>
      <c r="M1082" s="17"/>
      <c r="N1082" s="17"/>
      <c r="O1082" s="17"/>
    </row>
    <row r="1083" spans="4:15" x14ac:dyDescent="0.25">
      <c r="D1083" s="16"/>
      <c r="K1083" s="16"/>
      <c r="M1083" s="17"/>
      <c r="N1083" s="17"/>
      <c r="O1083" s="17"/>
    </row>
    <row r="1084" spans="4:15" x14ac:dyDescent="0.25">
      <c r="D1084" s="16"/>
      <c r="K1084" s="16"/>
      <c r="M1084" s="17"/>
      <c r="N1084" s="17"/>
      <c r="O1084" s="17"/>
    </row>
    <row r="1085" spans="4:15" x14ac:dyDescent="0.25">
      <c r="D1085" s="16"/>
      <c r="K1085" s="16"/>
      <c r="M1085" s="17"/>
      <c r="N1085" s="17"/>
      <c r="O1085" s="17"/>
    </row>
    <row r="1086" spans="4:15" x14ac:dyDescent="0.25">
      <c r="D1086" s="16"/>
      <c r="K1086" s="16"/>
      <c r="M1086" s="17"/>
      <c r="N1086" s="17"/>
      <c r="O1086" s="17"/>
    </row>
    <row r="1087" spans="4:15" x14ac:dyDescent="0.25">
      <c r="D1087" s="16"/>
      <c r="K1087" s="16"/>
      <c r="M1087" s="17"/>
      <c r="N1087" s="17"/>
      <c r="O1087" s="17"/>
    </row>
    <row r="1088" spans="4:15" x14ac:dyDescent="0.25">
      <c r="D1088" s="16"/>
      <c r="K1088" s="16"/>
      <c r="M1088" s="17"/>
      <c r="N1088" s="17"/>
      <c r="O1088" s="17"/>
    </row>
    <row r="1089" spans="4:15" x14ac:dyDescent="0.25">
      <c r="D1089" s="16"/>
      <c r="K1089" s="16"/>
      <c r="M1089" s="17"/>
      <c r="N1089" s="17"/>
      <c r="O1089" s="17"/>
    </row>
    <row r="1090" spans="4:15" x14ac:dyDescent="0.25">
      <c r="D1090" s="16"/>
      <c r="K1090" s="16"/>
      <c r="M1090" s="17"/>
      <c r="N1090" s="17"/>
      <c r="O1090" s="17"/>
    </row>
    <row r="1091" spans="4:15" x14ac:dyDescent="0.25">
      <c r="D1091" s="16"/>
      <c r="K1091" s="16"/>
      <c r="M1091" s="17"/>
      <c r="N1091" s="17"/>
      <c r="O1091" s="17"/>
    </row>
    <row r="1092" spans="4:15" x14ac:dyDescent="0.25">
      <c r="D1092" s="16"/>
      <c r="K1092" s="16"/>
      <c r="M1092" s="17"/>
      <c r="N1092" s="17"/>
      <c r="O1092" s="17"/>
    </row>
    <row r="1093" spans="4:15" x14ac:dyDescent="0.25">
      <c r="D1093" s="16"/>
      <c r="K1093" s="16"/>
      <c r="M1093" s="17"/>
      <c r="N1093" s="17"/>
      <c r="O1093" s="17"/>
    </row>
    <row r="1094" spans="4:15" x14ac:dyDescent="0.25">
      <c r="D1094" s="16"/>
      <c r="K1094" s="16"/>
      <c r="M1094" s="17"/>
      <c r="N1094" s="17"/>
      <c r="O1094" s="17"/>
    </row>
    <row r="1095" spans="4:15" x14ac:dyDescent="0.25">
      <c r="D1095" s="16"/>
      <c r="K1095" s="16"/>
      <c r="M1095" s="17"/>
      <c r="N1095" s="17"/>
      <c r="O1095" s="17"/>
    </row>
    <row r="1096" spans="4:15" x14ac:dyDescent="0.25">
      <c r="D1096" s="16"/>
      <c r="K1096" s="16"/>
      <c r="M1096" s="17"/>
      <c r="N1096" s="17"/>
      <c r="O1096" s="17"/>
    </row>
    <row r="1097" spans="4:15" x14ac:dyDescent="0.25">
      <c r="D1097" s="16"/>
      <c r="K1097" s="16"/>
      <c r="M1097" s="17"/>
      <c r="N1097" s="17"/>
      <c r="O1097" s="17"/>
    </row>
    <row r="1098" spans="4:15" x14ac:dyDescent="0.25">
      <c r="D1098" s="16"/>
      <c r="K1098" s="16"/>
      <c r="M1098" s="17"/>
      <c r="N1098" s="17"/>
      <c r="O1098" s="17"/>
    </row>
    <row r="1099" spans="4:15" x14ac:dyDescent="0.25">
      <c r="D1099" s="16"/>
      <c r="K1099" s="16"/>
      <c r="M1099" s="17"/>
      <c r="N1099" s="17"/>
      <c r="O1099" s="17"/>
    </row>
    <row r="1100" spans="4:15" x14ac:dyDescent="0.25">
      <c r="D1100" s="16"/>
      <c r="K1100" s="16"/>
      <c r="M1100" s="17"/>
      <c r="N1100" s="17"/>
      <c r="O1100" s="17"/>
    </row>
    <row r="1101" spans="4:15" x14ac:dyDescent="0.25">
      <c r="D1101" s="16"/>
      <c r="K1101" s="16"/>
      <c r="M1101" s="17"/>
      <c r="N1101" s="17"/>
      <c r="O1101" s="17"/>
    </row>
    <row r="1102" spans="4:15" x14ac:dyDescent="0.25">
      <c r="D1102" s="16"/>
      <c r="K1102" s="16"/>
      <c r="M1102" s="17"/>
      <c r="N1102" s="17"/>
      <c r="O1102" s="17"/>
    </row>
    <row r="1103" spans="4:15" x14ac:dyDescent="0.25">
      <c r="D1103" s="16"/>
      <c r="K1103" s="16"/>
      <c r="M1103" s="17"/>
      <c r="N1103" s="17"/>
      <c r="O1103" s="17"/>
    </row>
    <row r="1104" spans="4:15" x14ac:dyDescent="0.25">
      <c r="D1104" s="16"/>
      <c r="K1104" s="16"/>
      <c r="M1104" s="17"/>
      <c r="N1104" s="17"/>
      <c r="O1104" s="17"/>
    </row>
    <row r="1105" spans="4:15" x14ac:dyDescent="0.25">
      <c r="D1105" s="16"/>
      <c r="K1105" s="16"/>
      <c r="M1105" s="17"/>
      <c r="N1105" s="17"/>
      <c r="O1105" s="17"/>
    </row>
    <row r="1106" spans="4:15" x14ac:dyDescent="0.25">
      <c r="D1106" s="16"/>
      <c r="K1106" s="16"/>
      <c r="M1106" s="17"/>
      <c r="N1106" s="17"/>
      <c r="O1106" s="17"/>
    </row>
    <row r="1107" spans="4:15" x14ac:dyDescent="0.25">
      <c r="D1107" s="16"/>
      <c r="K1107" s="16"/>
      <c r="M1107" s="17"/>
      <c r="N1107" s="17"/>
      <c r="O1107" s="17"/>
    </row>
    <row r="1108" spans="4:15" x14ac:dyDescent="0.25">
      <c r="D1108" s="16"/>
      <c r="K1108" s="16"/>
      <c r="M1108" s="17"/>
      <c r="N1108" s="17"/>
      <c r="O1108" s="17"/>
    </row>
    <row r="1109" spans="4:15" x14ac:dyDescent="0.25">
      <c r="D1109" s="16"/>
      <c r="K1109" s="16"/>
      <c r="M1109" s="17"/>
      <c r="N1109" s="17"/>
      <c r="O1109" s="17"/>
    </row>
    <row r="1110" spans="4:15" x14ac:dyDescent="0.25">
      <c r="D1110" s="16"/>
      <c r="K1110" s="16"/>
      <c r="M1110" s="17"/>
      <c r="N1110" s="17"/>
      <c r="O1110" s="17"/>
    </row>
    <row r="1111" spans="4:15" x14ac:dyDescent="0.25">
      <c r="D1111" s="16"/>
      <c r="K1111" s="16"/>
      <c r="M1111" s="17"/>
      <c r="N1111" s="17"/>
      <c r="O1111" s="17"/>
    </row>
    <row r="1112" spans="4:15" x14ac:dyDescent="0.25">
      <c r="D1112" s="16"/>
      <c r="K1112" s="16"/>
      <c r="M1112" s="17"/>
      <c r="N1112" s="17"/>
      <c r="O1112" s="17"/>
    </row>
    <row r="1113" spans="4:15" x14ac:dyDescent="0.25">
      <c r="D1113" s="16"/>
      <c r="K1113" s="16"/>
      <c r="M1113" s="17"/>
      <c r="N1113" s="17"/>
      <c r="O1113" s="17"/>
    </row>
    <row r="1114" spans="4:15" x14ac:dyDescent="0.25">
      <c r="D1114" s="16"/>
      <c r="K1114" s="16"/>
      <c r="M1114" s="17"/>
      <c r="N1114" s="17"/>
      <c r="O1114" s="17"/>
    </row>
    <row r="1115" spans="4:15" x14ac:dyDescent="0.25">
      <c r="D1115" s="16"/>
      <c r="K1115" s="16"/>
      <c r="M1115" s="17"/>
      <c r="N1115" s="17"/>
      <c r="O1115" s="17"/>
    </row>
    <row r="1116" spans="4:15" x14ac:dyDescent="0.25">
      <c r="D1116" s="16"/>
      <c r="K1116" s="16"/>
      <c r="M1116" s="17"/>
      <c r="N1116" s="17"/>
      <c r="O1116" s="17"/>
    </row>
    <row r="1117" spans="4:15" x14ac:dyDescent="0.25">
      <c r="D1117" s="16"/>
      <c r="K1117" s="16"/>
      <c r="M1117" s="17"/>
      <c r="N1117" s="17"/>
      <c r="O1117" s="17"/>
    </row>
    <row r="1118" spans="4:15" x14ac:dyDescent="0.25">
      <c r="D1118" s="16"/>
      <c r="K1118" s="16"/>
      <c r="M1118" s="17"/>
      <c r="N1118" s="17"/>
      <c r="O1118" s="17"/>
    </row>
    <row r="1119" spans="4:15" x14ac:dyDescent="0.25">
      <c r="D1119" s="16"/>
      <c r="K1119" s="16"/>
      <c r="M1119" s="17"/>
      <c r="N1119" s="17"/>
      <c r="O1119" s="17"/>
    </row>
    <row r="1120" spans="4:15" x14ac:dyDescent="0.25">
      <c r="D1120" s="16"/>
      <c r="K1120" s="16"/>
      <c r="M1120" s="17"/>
      <c r="N1120" s="17"/>
      <c r="O1120" s="17"/>
    </row>
    <row r="1121" spans="4:15" x14ac:dyDescent="0.25">
      <c r="D1121" s="16"/>
      <c r="K1121" s="16"/>
      <c r="M1121" s="17"/>
      <c r="N1121" s="17"/>
      <c r="O1121" s="17"/>
    </row>
    <row r="1122" spans="4:15" x14ac:dyDescent="0.25">
      <c r="D1122" s="16"/>
      <c r="K1122" s="16"/>
      <c r="M1122" s="17"/>
      <c r="N1122" s="17"/>
      <c r="O1122" s="17"/>
    </row>
    <row r="1123" spans="4:15" x14ac:dyDescent="0.25">
      <c r="D1123" s="16"/>
      <c r="K1123" s="16"/>
      <c r="M1123" s="17"/>
      <c r="N1123" s="17"/>
      <c r="O1123" s="17"/>
    </row>
    <row r="1124" spans="4:15" x14ac:dyDescent="0.25">
      <c r="D1124" s="16"/>
      <c r="K1124" s="16"/>
      <c r="M1124" s="17"/>
      <c r="N1124" s="17"/>
      <c r="O1124" s="17"/>
    </row>
    <row r="1125" spans="4:15" x14ac:dyDescent="0.25">
      <c r="D1125" s="16"/>
      <c r="K1125" s="16"/>
      <c r="M1125" s="17"/>
      <c r="N1125" s="17"/>
      <c r="O1125" s="17"/>
    </row>
    <row r="1126" spans="4:15" x14ac:dyDescent="0.25">
      <c r="D1126" s="16"/>
      <c r="K1126" s="16"/>
      <c r="M1126" s="17"/>
      <c r="N1126" s="17"/>
      <c r="O1126" s="17"/>
    </row>
    <row r="1127" spans="4:15" x14ac:dyDescent="0.25">
      <c r="D1127" s="16"/>
      <c r="K1127" s="16"/>
      <c r="M1127" s="17"/>
      <c r="N1127" s="17"/>
      <c r="O1127" s="17"/>
    </row>
    <row r="1128" spans="4:15" x14ac:dyDescent="0.25">
      <c r="D1128" s="16"/>
      <c r="K1128" s="16"/>
      <c r="M1128" s="17"/>
      <c r="N1128" s="17"/>
      <c r="O1128" s="17"/>
    </row>
    <row r="1129" spans="4:15" x14ac:dyDescent="0.25">
      <c r="D1129" s="16"/>
      <c r="K1129" s="16"/>
      <c r="M1129" s="17"/>
      <c r="N1129" s="17"/>
      <c r="O1129" s="17"/>
    </row>
    <row r="1130" spans="4:15" x14ac:dyDescent="0.25">
      <c r="D1130" s="16"/>
      <c r="K1130" s="16"/>
      <c r="M1130" s="17"/>
      <c r="N1130" s="17"/>
      <c r="O1130" s="17"/>
    </row>
    <row r="1131" spans="4:15" x14ac:dyDescent="0.25">
      <c r="D1131" s="16"/>
      <c r="K1131" s="16"/>
      <c r="M1131" s="17"/>
      <c r="N1131" s="17"/>
      <c r="O1131" s="17"/>
    </row>
    <row r="1132" spans="4:15" x14ac:dyDescent="0.25">
      <c r="D1132" s="16"/>
      <c r="K1132" s="16"/>
      <c r="M1132" s="17"/>
      <c r="N1132" s="17"/>
      <c r="O1132" s="17"/>
    </row>
    <row r="1133" spans="4:15" x14ac:dyDescent="0.25">
      <c r="D1133" s="16"/>
      <c r="K1133" s="16"/>
      <c r="M1133" s="17"/>
      <c r="N1133" s="17"/>
      <c r="O1133" s="17"/>
    </row>
    <row r="1134" spans="4:15" x14ac:dyDescent="0.25">
      <c r="D1134" s="16"/>
      <c r="K1134" s="16"/>
      <c r="M1134" s="17"/>
      <c r="N1134" s="17"/>
      <c r="O1134" s="17"/>
    </row>
    <row r="1135" spans="4:15" x14ac:dyDescent="0.25">
      <c r="D1135" s="16"/>
      <c r="K1135" s="16"/>
      <c r="M1135" s="17"/>
      <c r="N1135" s="17"/>
      <c r="O1135" s="17"/>
    </row>
    <row r="1136" spans="4:15" x14ac:dyDescent="0.25">
      <c r="D1136" s="16"/>
      <c r="K1136" s="16"/>
      <c r="M1136" s="17"/>
      <c r="N1136" s="17"/>
      <c r="O1136" s="17"/>
    </row>
    <row r="1137" spans="4:15" x14ac:dyDescent="0.25">
      <c r="D1137" s="16"/>
      <c r="K1137" s="16"/>
      <c r="M1137" s="17"/>
      <c r="N1137" s="17"/>
      <c r="O1137" s="17"/>
    </row>
    <row r="1138" spans="4:15" x14ac:dyDescent="0.25">
      <c r="D1138" s="16"/>
      <c r="K1138" s="16"/>
      <c r="M1138" s="17"/>
      <c r="N1138" s="17"/>
      <c r="O1138" s="17"/>
    </row>
    <row r="1139" spans="4:15" x14ac:dyDescent="0.25">
      <c r="D1139" s="16"/>
      <c r="K1139" s="16"/>
      <c r="M1139" s="17"/>
      <c r="N1139" s="17"/>
      <c r="O1139" s="17"/>
    </row>
    <row r="1140" spans="4:15" x14ac:dyDescent="0.25">
      <c r="D1140" s="16"/>
      <c r="K1140" s="16"/>
      <c r="M1140" s="17"/>
      <c r="N1140" s="17"/>
      <c r="O1140" s="17"/>
    </row>
    <row r="1141" spans="4:15" x14ac:dyDescent="0.25">
      <c r="D1141" s="16"/>
      <c r="K1141" s="16"/>
      <c r="M1141" s="17"/>
      <c r="N1141" s="17"/>
      <c r="O1141" s="17"/>
    </row>
    <row r="1142" spans="4:15" x14ac:dyDescent="0.25">
      <c r="D1142" s="16"/>
      <c r="K1142" s="16"/>
      <c r="M1142" s="17"/>
      <c r="N1142" s="17"/>
      <c r="O1142" s="17"/>
    </row>
    <row r="1143" spans="4:15" x14ac:dyDescent="0.25">
      <c r="D1143" s="16"/>
      <c r="K1143" s="16"/>
      <c r="M1143" s="17"/>
      <c r="N1143" s="17"/>
      <c r="O1143" s="17"/>
    </row>
    <row r="1144" spans="4:15" x14ac:dyDescent="0.25">
      <c r="D1144" s="16"/>
      <c r="K1144" s="16"/>
      <c r="M1144" s="17"/>
      <c r="N1144" s="17"/>
      <c r="O1144" s="17"/>
    </row>
    <row r="1145" spans="4:15" x14ac:dyDescent="0.25">
      <c r="D1145" s="16"/>
      <c r="K1145" s="16"/>
      <c r="M1145" s="17"/>
      <c r="N1145" s="17"/>
      <c r="O1145" s="17"/>
    </row>
    <row r="1146" spans="4:15" x14ac:dyDescent="0.25">
      <c r="D1146" s="16"/>
      <c r="K1146" s="16"/>
      <c r="M1146" s="17"/>
      <c r="N1146" s="17"/>
      <c r="O1146" s="17"/>
    </row>
    <row r="1147" spans="4:15" x14ac:dyDescent="0.25">
      <c r="D1147" s="16"/>
      <c r="K1147" s="16"/>
      <c r="M1147" s="17"/>
      <c r="N1147" s="17"/>
      <c r="O1147" s="17"/>
    </row>
    <row r="1148" spans="4:15" x14ac:dyDescent="0.25">
      <c r="D1148" s="16"/>
      <c r="K1148" s="16"/>
      <c r="M1148" s="17"/>
      <c r="N1148" s="17"/>
      <c r="O1148" s="17"/>
    </row>
    <row r="1149" spans="4:15" x14ac:dyDescent="0.25">
      <c r="D1149" s="16"/>
      <c r="K1149" s="16"/>
      <c r="M1149" s="17"/>
      <c r="N1149" s="17"/>
      <c r="O1149" s="17"/>
    </row>
    <row r="1150" spans="4:15" x14ac:dyDescent="0.25">
      <c r="D1150" s="16"/>
      <c r="K1150" s="16"/>
      <c r="M1150" s="17"/>
      <c r="N1150" s="17"/>
      <c r="O1150" s="17"/>
    </row>
    <row r="1151" spans="4:15" x14ac:dyDescent="0.25">
      <c r="D1151" s="16"/>
      <c r="K1151" s="16"/>
      <c r="M1151" s="17"/>
      <c r="N1151" s="17"/>
      <c r="O1151" s="17"/>
    </row>
    <row r="1152" spans="4:15" x14ac:dyDescent="0.25">
      <c r="D1152" s="16"/>
      <c r="K1152" s="16"/>
      <c r="M1152" s="17"/>
      <c r="N1152" s="17"/>
      <c r="O1152" s="17"/>
    </row>
    <row r="1153" spans="4:15" x14ac:dyDescent="0.25">
      <c r="D1153" s="16"/>
      <c r="K1153" s="16"/>
      <c r="M1153" s="17"/>
      <c r="N1153" s="17"/>
      <c r="O1153" s="17"/>
    </row>
    <row r="1154" spans="4:15" x14ac:dyDescent="0.25">
      <c r="D1154" s="16"/>
      <c r="K1154" s="16"/>
      <c r="M1154" s="17"/>
      <c r="N1154" s="17"/>
      <c r="O1154" s="17"/>
    </row>
    <row r="1155" spans="4:15" x14ac:dyDescent="0.25">
      <c r="D1155" s="16"/>
      <c r="K1155" s="16"/>
      <c r="M1155" s="17"/>
      <c r="N1155" s="17"/>
      <c r="O1155" s="17"/>
    </row>
    <row r="1156" spans="4:15" x14ac:dyDescent="0.25">
      <c r="D1156" s="16"/>
      <c r="K1156" s="16"/>
      <c r="M1156" s="17"/>
      <c r="N1156" s="17"/>
      <c r="O1156" s="17"/>
    </row>
    <row r="1157" spans="4:15" x14ac:dyDescent="0.25">
      <c r="D1157" s="16"/>
      <c r="K1157" s="16"/>
      <c r="M1157" s="17"/>
      <c r="N1157" s="17"/>
      <c r="O1157" s="17"/>
    </row>
    <row r="1158" spans="4:15" x14ac:dyDescent="0.25">
      <c r="D1158" s="16"/>
      <c r="K1158" s="16"/>
      <c r="M1158" s="17"/>
      <c r="N1158" s="17"/>
      <c r="O1158" s="17"/>
    </row>
    <row r="1159" spans="4:15" x14ac:dyDescent="0.25">
      <c r="D1159" s="16"/>
      <c r="K1159" s="16"/>
      <c r="M1159" s="17"/>
      <c r="N1159" s="17"/>
      <c r="O1159" s="17"/>
    </row>
    <row r="1160" spans="4:15" x14ac:dyDescent="0.25">
      <c r="D1160" s="16"/>
      <c r="K1160" s="16"/>
      <c r="M1160" s="17"/>
      <c r="N1160" s="17"/>
      <c r="O1160" s="17"/>
    </row>
    <row r="1161" spans="4:15" x14ac:dyDescent="0.25">
      <c r="D1161" s="16"/>
      <c r="K1161" s="16"/>
      <c r="M1161" s="17"/>
      <c r="N1161" s="17"/>
      <c r="O1161" s="17"/>
    </row>
    <row r="1162" spans="4:15" x14ac:dyDescent="0.25">
      <c r="D1162" s="16"/>
      <c r="K1162" s="16"/>
      <c r="M1162" s="17"/>
      <c r="N1162" s="17"/>
      <c r="O1162" s="17"/>
    </row>
    <row r="1163" spans="4:15" x14ac:dyDescent="0.25">
      <c r="D1163" s="16"/>
      <c r="K1163" s="16"/>
      <c r="M1163" s="17"/>
      <c r="N1163" s="17"/>
      <c r="O1163" s="17"/>
    </row>
    <row r="1164" spans="4:15" x14ac:dyDescent="0.25">
      <c r="D1164" s="16"/>
      <c r="K1164" s="16"/>
      <c r="M1164" s="17"/>
      <c r="N1164" s="17"/>
      <c r="O1164" s="17"/>
    </row>
    <row r="1165" spans="4:15" x14ac:dyDescent="0.25">
      <c r="D1165" s="16"/>
      <c r="K1165" s="16"/>
      <c r="M1165" s="17"/>
      <c r="N1165" s="17"/>
      <c r="O1165" s="17"/>
    </row>
    <row r="1166" spans="4:15" x14ac:dyDescent="0.25">
      <c r="D1166" s="16"/>
      <c r="K1166" s="16"/>
      <c r="M1166" s="17"/>
      <c r="N1166" s="17"/>
      <c r="O1166" s="17"/>
    </row>
    <row r="1167" spans="4:15" x14ac:dyDescent="0.25">
      <c r="D1167" s="16"/>
      <c r="K1167" s="16"/>
      <c r="M1167" s="17"/>
      <c r="N1167" s="17"/>
      <c r="O1167" s="17"/>
    </row>
    <row r="1168" spans="4:15" x14ac:dyDescent="0.25">
      <c r="D1168" s="16"/>
      <c r="K1168" s="16"/>
      <c r="M1168" s="17"/>
      <c r="N1168" s="17"/>
      <c r="O1168" s="17"/>
    </row>
    <row r="1169" spans="4:15" x14ac:dyDescent="0.25">
      <c r="D1169" s="16"/>
      <c r="K1169" s="16"/>
      <c r="M1169" s="17"/>
      <c r="N1169" s="17"/>
      <c r="O1169" s="17"/>
    </row>
    <row r="1170" spans="4:15" x14ac:dyDescent="0.25">
      <c r="D1170" s="16"/>
      <c r="K1170" s="16"/>
      <c r="M1170" s="17"/>
      <c r="N1170" s="17"/>
      <c r="O1170" s="17"/>
    </row>
    <row r="1171" spans="4:15" x14ac:dyDescent="0.25">
      <c r="D1171" s="16"/>
      <c r="K1171" s="16"/>
      <c r="M1171" s="17"/>
      <c r="N1171" s="17"/>
      <c r="O1171" s="17"/>
    </row>
    <row r="1172" spans="4:15" x14ac:dyDescent="0.25">
      <c r="D1172" s="16"/>
      <c r="K1172" s="16"/>
      <c r="M1172" s="17"/>
      <c r="N1172" s="17"/>
      <c r="O1172" s="17"/>
    </row>
    <row r="1173" spans="4:15" x14ac:dyDescent="0.25">
      <c r="D1173" s="16"/>
      <c r="K1173" s="16"/>
      <c r="M1173" s="17"/>
      <c r="N1173" s="17"/>
      <c r="O1173" s="17"/>
    </row>
    <row r="1174" spans="4:15" x14ac:dyDescent="0.25">
      <c r="D1174" s="16"/>
      <c r="K1174" s="16"/>
      <c r="M1174" s="17"/>
      <c r="N1174" s="17"/>
      <c r="O1174" s="17"/>
    </row>
    <row r="1175" spans="4:15" x14ac:dyDescent="0.25">
      <c r="D1175" s="16"/>
      <c r="K1175" s="16"/>
      <c r="M1175" s="17"/>
      <c r="N1175" s="17"/>
      <c r="O1175" s="17"/>
    </row>
    <row r="1176" spans="4:15" x14ac:dyDescent="0.25">
      <c r="D1176" s="16"/>
      <c r="K1176" s="16"/>
      <c r="M1176" s="17"/>
      <c r="N1176" s="17"/>
      <c r="O1176" s="17"/>
    </row>
    <row r="1177" spans="4:15" x14ac:dyDescent="0.25">
      <c r="D1177" s="16"/>
      <c r="K1177" s="16"/>
      <c r="M1177" s="17"/>
      <c r="N1177" s="17"/>
      <c r="O1177" s="17"/>
    </row>
    <row r="1178" spans="4:15" x14ac:dyDescent="0.25">
      <c r="D1178" s="16"/>
      <c r="K1178" s="16"/>
      <c r="M1178" s="17"/>
      <c r="N1178" s="17"/>
      <c r="O1178" s="17"/>
    </row>
    <row r="1179" spans="4:15" x14ac:dyDescent="0.25">
      <c r="D1179" s="16"/>
      <c r="K1179" s="16"/>
      <c r="M1179" s="17"/>
      <c r="N1179" s="17"/>
      <c r="O1179" s="17"/>
    </row>
    <row r="1180" spans="4:15" x14ac:dyDescent="0.25">
      <c r="D1180" s="16"/>
      <c r="K1180" s="16"/>
      <c r="M1180" s="17"/>
      <c r="N1180" s="17"/>
      <c r="O1180" s="17"/>
    </row>
    <row r="1181" spans="4:15" x14ac:dyDescent="0.25">
      <c r="D1181" s="16"/>
      <c r="K1181" s="16"/>
      <c r="M1181" s="17"/>
      <c r="N1181" s="17"/>
      <c r="O1181" s="17"/>
    </row>
    <row r="1182" spans="4:15" x14ac:dyDescent="0.25">
      <c r="D1182" s="16"/>
      <c r="K1182" s="16"/>
      <c r="M1182" s="17"/>
      <c r="N1182" s="17"/>
      <c r="O1182" s="17"/>
    </row>
    <row r="1183" spans="4:15" x14ac:dyDescent="0.25">
      <c r="D1183" s="16"/>
      <c r="K1183" s="16"/>
      <c r="M1183" s="17"/>
      <c r="N1183" s="17"/>
      <c r="O1183" s="17"/>
    </row>
    <row r="1184" spans="4:15" x14ac:dyDescent="0.25">
      <c r="D1184" s="16"/>
      <c r="K1184" s="16"/>
      <c r="M1184" s="17"/>
      <c r="N1184" s="17"/>
      <c r="O1184" s="17"/>
    </row>
    <row r="1185" spans="4:15" x14ac:dyDescent="0.25">
      <c r="D1185" s="16"/>
      <c r="K1185" s="16"/>
      <c r="M1185" s="17"/>
      <c r="N1185" s="17"/>
      <c r="O1185" s="17"/>
    </row>
    <row r="1186" spans="4:15" x14ac:dyDescent="0.25">
      <c r="D1186" s="16"/>
      <c r="K1186" s="16"/>
      <c r="M1186" s="17"/>
      <c r="N1186" s="17"/>
      <c r="O1186" s="17"/>
    </row>
    <row r="1187" spans="4:15" x14ac:dyDescent="0.25">
      <c r="D1187" s="16"/>
      <c r="K1187" s="16"/>
      <c r="M1187" s="17"/>
      <c r="N1187" s="17"/>
      <c r="O1187" s="17"/>
    </row>
    <row r="1188" spans="4:15" x14ac:dyDescent="0.25">
      <c r="D1188" s="16"/>
      <c r="K1188" s="16"/>
      <c r="M1188" s="17"/>
      <c r="N1188" s="17"/>
      <c r="O1188" s="17"/>
    </row>
    <row r="1189" spans="4:15" x14ac:dyDescent="0.25">
      <c r="D1189" s="16"/>
      <c r="K1189" s="16"/>
      <c r="M1189" s="17"/>
      <c r="N1189" s="17"/>
      <c r="O1189" s="17"/>
    </row>
    <row r="1190" spans="4:15" x14ac:dyDescent="0.25">
      <c r="D1190" s="16"/>
      <c r="K1190" s="16"/>
      <c r="M1190" s="17"/>
      <c r="N1190" s="17"/>
      <c r="O1190" s="17"/>
    </row>
    <row r="1191" spans="4:15" x14ac:dyDescent="0.25">
      <c r="D1191" s="16"/>
      <c r="K1191" s="16"/>
      <c r="M1191" s="17"/>
      <c r="N1191" s="17"/>
      <c r="O1191" s="17"/>
    </row>
    <row r="1192" spans="4:15" x14ac:dyDescent="0.25">
      <c r="D1192" s="16"/>
      <c r="K1192" s="16"/>
      <c r="M1192" s="17"/>
      <c r="N1192" s="17"/>
      <c r="O1192" s="17"/>
    </row>
    <row r="1193" spans="4:15" x14ac:dyDescent="0.25">
      <c r="D1193" s="16"/>
      <c r="K1193" s="16"/>
      <c r="M1193" s="17"/>
      <c r="N1193" s="17"/>
      <c r="O1193" s="17"/>
    </row>
    <row r="1194" spans="4:15" x14ac:dyDescent="0.25">
      <c r="D1194" s="16"/>
      <c r="K1194" s="16"/>
      <c r="M1194" s="17"/>
      <c r="N1194" s="17"/>
      <c r="O1194" s="17"/>
    </row>
    <row r="1195" spans="4:15" x14ac:dyDescent="0.25">
      <c r="D1195" s="16"/>
      <c r="K1195" s="16"/>
      <c r="M1195" s="17"/>
      <c r="N1195" s="17"/>
      <c r="O1195" s="17"/>
    </row>
    <row r="1196" spans="4:15" x14ac:dyDescent="0.25">
      <c r="D1196" s="16"/>
      <c r="K1196" s="16"/>
      <c r="M1196" s="17"/>
      <c r="N1196" s="17"/>
      <c r="O1196" s="17"/>
    </row>
    <row r="1197" spans="4:15" x14ac:dyDescent="0.25">
      <c r="D1197" s="16"/>
      <c r="K1197" s="16"/>
      <c r="M1197" s="17"/>
      <c r="N1197" s="17"/>
      <c r="O1197" s="17"/>
    </row>
    <row r="1198" spans="4:15" x14ac:dyDescent="0.25">
      <c r="D1198" s="16"/>
      <c r="K1198" s="16"/>
      <c r="M1198" s="17"/>
      <c r="N1198" s="17"/>
      <c r="O1198" s="17"/>
    </row>
    <row r="1199" spans="4:15" x14ac:dyDescent="0.25">
      <c r="D1199" s="16"/>
      <c r="K1199" s="16"/>
      <c r="M1199" s="17"/>
      <c r="N1199" s="17"/>
      <c r="O1199" s="17"/>
    </row>
    <row r="1200" spans="4:15" x14ac:dyDescent="0.25">
      <c r="D1200" s="16"/>
      <c r="K1200" s="16"/>
      <c r="M1200" s="17"/>
      <c r="N1200" s="17"/>
      <c r="O1200" s="17"/>
    </row>
    <row r="1201" spans="4:15" x14ac:dyDescent="0.25">
      <c r="D1201" s="16"/>
      <c r="K1201" s="16"/>
      <c r="M1201" s="17"/>
      <c r="N1201" s="17"/>
      <c r="O1201" s="17"/>
    </row>
    <row r="1202" spans="4:15" x14ac:dyDescent="0.25">
      <c r="D1202" s="16"/>
      <c r="K1202" s="16"/>
      <c r="M1202" s="17"/>
      <c r="N1202" s="17"/>
      <c r="O1202" s="17"/>
    </row>
    <row r="1203" spans="4:15" x14ac:dyDescent="0.25">
      <c r="D1203" s="16"/>
      <c r="K1203" s="16"/>
      <c r="M1203" s="17"/>
      <c r="N1203" s="17"/>
      <c r="O1203" s="17"/>
    </row>
    <row r="1204" spans="4:15" x14ac:dyDescent="0.25">
      <c r="D1204" s="16"/>
      <c r="K1204" s="16"/>
      <c r="M1204" s="17"/>
      <c r="N1204" s="17"/>
      <c r="O1204" s="17"/>
    </row>
    <row r="1205" spans="4:15" x14ac:dyDescent="0.25">
      <c r="D1205" s="16"/>
      <c r="K1205" s="16"/>
      <c r="M1205" s="17"/>
      <c r="N1205" s="17"/>
      <c r="O1205" s="17"/>
    </row>
    <row r="1206" spans="4:15" x14ac:dyDescent="0.25">
      <c r="D1206" s="16"/>
      <c r="K1206" s="16"/>
      <c r="M1206" s="17"/>
      <c r="N1206" s="17"/>
      <c r="O1206" s="17"/>
    </row>
    <row r="1207" spans="4:15" x14ac:dyDescent="0.25">
      <c r="D1207" s="16"/>
      <c r="K1207" s="16"/>
      <c r="M1207" s="17"/>
      <c r="N1207" s="17"/>
      <c r="O1207" s="17"/>
    </row>
    <row r="1208" spans="4:15" x14ac:dyDescent="0.25">
      <c r="D1208" s="16"/>
      <c r="K1208" s="16"/>
      <c r="M1208" s="17"/>
      <c r="N1208" s="17"/>
      <c r="O1208" s="17"/>
    </row>
    <row r="1209" spans="4:15" x14ac:dyDescent="0.25">
      <c r="D1209" s="16"/>
      <c r="K1209" s="16"/>
      <c r="M1209" s="17"/>
      <c r="N1209" s="17"/>
      <c r="O1209" s="17"/>
    </row>
    <row r="1210" spans="4:15" x14ac:dyDescent="0.25">
      <c r="D1210" s="16"/>
      <c r="K1210" s="16"/>
      <c r="M1210" s="17"/>
      <c r="N1210" s="17"/>
      <c r="O1210" s="17"/>
    </row>
    <row r="1211" spans="4:15" x14ac:dyDescent="0.25">
      <c r="D1211" s="16"/>
      <c r="K1211" s="16"/>
      <c r="M1211" s="17"/>
      <c r="N1211" s="17"/>
      <c r="O1211" s="17"/>
    </row>
    <row r="1212" spans="4:15" x14ac:dyDescent="0.25">
      <c r="D1212" s="16"/>
      <c r="K1212" s="16"/>
      <c r="M1212" s="17"/>
      <c r="N1212" s="17"/>
      <c r="O1212" s="17"/>
    </row>
    <row r="1213" spans="4:15" x14ac:dyDescent="0.25">
      <c r="D1213" s="16"/>
      <c r="K1213" s="16"/>
      <c r="M1213" s="17"/>
      <c r="N1213" s="17"/>
      <c r="O1213" s="17"/>
    </row>
    <row r="1214" spans="4:15" x14ac:dyDescent="0.25">
      <c r="D1214" s="16"/>
      <c r="K1214" s="16"/>
      <c r="M1214" s="17"/>
      <c r="N1214" s="17"/>
      <c r="O1214" s="17"/>
    </row>
    <row r="1215" spans="4:15" x14ac:dyDescent="0.25">
      <c r="D1215" s="16"/>
      <c r="K1215" s="16"/>
      <c r="M1215" s="17"/>
      <c r="N1215" s="17"/>
      <c r="O1215" s="17"/>
    </row>
    <row r="1216" spans="4:15" x14ac:dyDescent="0.25">
      <c r="D1216" s="16"/>
      <c r="K1216" s="16"/>
      <c r="M1216" s="17"/>
      <c r="N1216" s="17"/>
      <c r="O1216" s="17"/>
    </row>
    <row r="1217" spans="4:15" x14ac:dyDescent="0.25">
      <c r="D1217" s="16"/>
      <c r="K1217" s="16"/>
      <c r="M1217" s="17"/>
      <c r="N1217" s="17"/>
      <c r="O1217" s="17"/>
    </row>
    <row r="1218" spans="4:15" x14ac:dyDescent="0.25">
      <c r="D1218" s="16"/>
      <c r="K1218" s="16"/>
      <c r="M1218" s="17"/>
      <c r="N1218" s="17"/>
      <c r="O1218" s="17"/>
    </row>
    <row r="1219" spans="4:15" x14ac:dyDescent="0.25">
      <c r="D1219" s="16"/>
      <c r="K1219" s="16"/>
      <c r="M1219" s="17"/>
      <c r="N1219" s="17"/>
      <c r="O1219" s="17"/>
    </row>
    <row r="1220" spans="4:15" x14ac:dyDescent="0.25">
      <c r="D1220" s="16"/>
      <c r="K1220" s="16"/>
      <c r="M1220" s="17"/>
      <c r="N1220" s="17"/>
      <c r="O1220" s="17"/>
    </row>
    <row r="1221" spans="4:15" x14ac:dyDescent="0.25">
      <c r="D1221" s="16"/>
      <c r="K1221" s="16"/>
      <c r="M1221" s="17"/>
      <c r="N1221" s="17"/>
      <c r="O1221" s="17"/>
    </row>
    <row r="1222" spans="4:15" x14ac:dyDescent="0.25">
      <c r="D1222" s="16"/>
      <c r="K1222" s="16"/>
      <c r="M1222" s="17"/>
      <c r="N1222" s="17"/>
      <c r="O1222" s="17"/>
    </row>
    <row r="1223" spans="4:15" x14ac:dyDescent="0.25">
      <c r="D1223" s="16"/>
      <c r="K1223" s="16"/>
      <c r="M1223" s="17"/>
      <c r="N1223" s="17"/>
      <c r="O1223" s="17"/>
    </row>
    <row r="1224" spans="4:15" x14ac:dyDescent="0.25">
      <c r="D1224" s="16"/>
      <c r="K1224" s="16"/>
      <c r="M1224" s="17"/>
      <c r="N1224" s="17"/>
      <c r="O1224" s="17"/>
    </row>
    <row r="1225" spans="4:15" x14ac:dyDescent="0.25">
      <c r="D1225" s="16"/>
      <c r="K1225" s="16"/>
      <c r="M1225" s="17"/>
      <c r="N1225" s="17"/>
      <c r="O1225" s="17"/>
    </row>
    <row r="1226" spans="4:15" x14ac:dyDescent="0.25">
      <c r="D1226" s="16"/>
      <c r="K1226" s="16"/>
      <c r="M1226" s="17"/>
      <c r="N1226" s="17"/>
      <c r="O1226" s="17"/>
    </row>
    <row r="1227" spans="4:15" x14ac:dyDescent="0.25">
      <c r="D1227" s="16"/>
      <c r="K1227" s="16"/>
      <c r="M1227" s="17"/>
      <c r="N1227" s="17"/>
      <c r="O1227" s="17"/>
    </row>
    <row r="1228" spans="4:15" x14ac:dyDescent="0.25">
      <c r="D1228" s="16"/>
      <c r="K1228" s="16"/>
      <c r="M1228" s="17"/>
      <c r="N1228" s="17"/>
      <c r="O1228" s="17"/>
    </row>
    <row r="1229" spans="4:15" x14ac:dyDescent="0.25">
      <c r="D1229" s="16"/>
      <c r="K1229" s="16"/>
      <c r="M1229" s="17"/>
      <c r="N1229" s="17"/>
      <c r="O1229" s="17"/>
    </row>
    <row r="1230" spans="4:15" x14ac:dyDescent="0.25">
      <c r="D1230" s="16"/>
      <c r="K1230" s="16"/>
      <c r="M1230" s="17"/>
      <c r="N1230" s="17"/>
      <c r="O1230" s="17"/>
    </row>
    <row r="1231" spans="4:15" x14ac:dyDescent="0.25">
      <c r="D1231" s="16"/>
      <c r="K1231" s="16"/>
      <c r="M1231" s="17"/>
      <c r="N1231" s="17"/>
      <c r="O1231" s="17"/>
    </row>
    <row r="1232" spans="4:15" x14ac:dyDescent="0.25">
      <c r="D1232" s="16"/>
      <c r="K1232" s="16"/>
      <c r="M1232" s="17"/>
      <c r="N1232" s="17"/>
      <c r="O1232" s="17"/>
    </row>
    <row r="1233" spans="4:15" x14ac:dyDescent="0.25">
      <c r="D1233" s="16"/>
      <c r="K1233" s="16"/>
      <c r="M1233" s="17"/>
      <c r="N1233" s="17"/>
      <c r="O1233" s="17"/>
    </row>
    <row r="1234" spans="4:15" x14ac:dyDescent="0.25">
      <c r="D1234" s="16"/>
      <c r="K1234" s="16"/>
      <c r="M1234" s="17"/>
      <c r="N1234" s="17"/>
      <c r="O1234" s="17"/>
    </row>
    <row r="1235" spans="4:15" x14ac:dyDescent="0.25">
      <c r="D1235" s="16"/>
      <c r="K1235" s="16"/>
      <c r="M1235" s="17"/>
      <c r="N1235" s="17"/>
      <c r="O1235" s="17"/>
    </row>
    <row r="1236" spans="4:15" x14ac:dyDescent="0.25">
      <c r="D1236" s="16"/>
      <c r="K1236" s="16"/>
      <c r="M1236" s="17"/>
      <c r="N1236" s="17"/>
      <c r="O1236" s="17"/>
    </row>
    <row r="1237" spans="4:15" x14ac:dyDescent="0.25">
      <c r="D1237" s="16"/>
      <c r="K1237" s="16"/>
      <c r="M1237" s="17"/>
      <c r="N1237" s="17"/>
      <c r="O1237" s="17"/>
    </row>
    <row r="1238" spans="4:15" x14ac:dyDescent="0.25">
      <c r="D1238" s="16"/>
      <c r="K1238" s="16"/>
      <c r="M1238" s="17"/>
      <c r="N1238" s="17"/>
      <c r="O1238" s="17"/>
    </row>
    <row r="1239" spans="4:15" x14ac:dyDescent="0.25">
      <c r="D1239" s="16"/>
      <c r="K1239" s="16"/>
      <c r="M1239" s="17"/>
      <c r="N1239" s="17"/>
      <c r="O1239" s="17"/>
    </row>
    <row r="1240" spans="4:15" x14ac:dyDescent="0.25">
      <c r="D1240" s="16"/>
      <c r="K1240" s="16"/>
      <c r="M1240" s="17"/>
      <c r="N1240" s="17"/>
      <c r="O1240" s="17"/>
    </row>
    <row r="1241" spans="4:15" x14ac:dyDescent="0.25">
      <c r="D1241" s="16"/>
      <c r="K1241" s="16"/>
      <c r="M1241" s="17"/>
      <c r="N1241" s="17"/>
      <c r="O1241" s="17"/>
    </row>
    <row r="1242" spans="4:15" x14ac:dyDescent="0.25">
      <c r="D1242" s="16"/>
      <c r="K1242" s="16"/>
      <c r="M1242" s="17"/>
      <c r="N1242" s="17"/>
      <c r="O1242" s="17"/>
    </row>
    <row r="1243" spans="4:15" x14ac:dyDescent="0.25">
      <c r="D1243" s="16"/>
      <c r="K1243" s="16"/>
      <c r="M1243" s="17"/>
      <c r="N1243" s="17"/>
      <c r="O1243" s="17"/>
    </row>
    <row r="1244" spans="4:15" x14ac:dyDescent="0.25">
      <c r="D1244" s="16"/>
      <c r="K1244" s="16"/>
      <c r="M1244" s="17"/>
      <c r="N1244" s="17"/>
      <c r="O1244" s="17"/>
    </row>
    <row r="1245" spans="4:15" x14ac:dyDescent="0.25">
      <c r="D1245" s="16"/>
      <c r="K1245" s="16"/>
      <c r="M1245" s="17"/>
      <c r="N1245" s="17"/>
      <c r="O1245" s="17"/>
    </row>
    <row r="1246" spans="4:15" x14ac:dyDescent="0.25">
      <c r="D1246" s="16"/>
      <c r="K1246" s="16"/>
      <c r="M1246" s="17"/>
      <c r="N1246" s="17"/>
      <c r="O1246" s="17"/>
    </row>
    <row r="1247" spans="4:15" x14ac:dyDescent="0.25">
      <c r="D1247" s="16"/>
      <c r="K1247" s="16"/>
      <c r="M1247" s="17"/>
      <c r="N1247" s="17"/>
      <c r="O1247" s="17"/>
    </row>
    <row r="1248" spans="4:15" x14ac:dyDescent="0.25">
      <c r="D1248" s="16"/>
      <c r="K1248" s="16"/>
      <c r="M1248" s="17"/>
      <c r="N1248" s="17"/>
      <c r="O1248" s="17"/>
    </row>
    <row r="1249" spans="4:15" x14ac:dyDescent="0.25">
      <c r="D1249" s="16"/>
      <c r="K1249" s="16"/>
      <c r="M1249" s="17"/>
      <c r="N1249" s="17"/>
      <c r="O1249" s="17"/>
    </row>
    <row r="1250" spans="4:15" x14ac:dyDescent="0.25">
      <c r="D1250" s="16"/>
      <c r="K1250" s="16"/>
      <c r="M1250" s="17"/>
      <c r="N1250" s="17"/>
      <c r="O1250" s="17"/>
    </row>
    <row r="1251" spans="4:15" x14ac:dyDescent="0.25">
      <c r="D1251" s="16"/>
      <c r="K1251" s="16"/>
      <c r="M1251" s="17"/>
      <c r="N1251" s="17"/>
      <c r="O1251" s="17"/>
    </row>
    <row r="1252" spans="4:15" x14ac:dyDescent="0.25">
      <c r="D1252" s="16"/>
      <c r="K1252" s="16"/>
      <c r="M1252" s="17"/>
      <c r="N1252" s="17"/>
      <c r="O1252" s="17"/>
    </row>
    <row r="1253" spans="4:15" x14ac:dyDescent="0.25">
      <c r="D1253" s="16"/>
      <c r="K1253" s="16"/>
      <c r="M1253" s="17"/>
      <c r="N1253" s="17"/>
      <c r="O1253" s="17"/>
    </row>
    <row r="1254" spans="4:15" x14ac:dyDescent="0.25">
      <c r="D1254" s="16"/>
      <c r="K1254" s="16"/>
      <c r="M1254" s="17"/>
      <c r="N1254" s="17"/>
      <c r="O1254" s="17"/>
    </row>
    <row r="1255" spans="4:15" x14ac:dyDescent="0.25">
      <c r="D1255" s="16"/>
      <c r="K1255" s="16"/>
      <c r="M1255" s="17"/>
      <c r="N1255" s="17"/>
      <c r="O1255" s="17"/>
    </row>
    <row r="1256" spans="4:15" x14ac:dyDescent="0.25">
      <c r="D1256" s="16"/>
      <c r="K1256" s="16"/>
      <c r="M1256" s="17"/>
      <c r="N1256" s="17"/>
      <c r="O1256" s="17"/>
    </row>
    <row r="1257" spans="4:15" x14ac:dyDescent="0.25">
      <c r="D1257" s="16"/>
      <c r="K1257" s="16"/>
      <c r="M1257" s="17"/>
      <c r="N1257" s="17"/>
      <c r="O1257" s="17"/>
    </row>
    <row r="1258" spans="4:15" x14ac:dyDescent="0.25">
      <c r="D1258" s="16"/>
      <c r="K1258" s="16"/>
      <c r="M1258" s="17"/>
      <c r="N1258" s="17"/>
      <c r="O1258" s="17"/>
    </row>
    <row r="1259" spans="4:15" x14ac:dyDescent="0.25">
      <c r="D1259" s="16"/>
      <c r="K1259" s="16"/>
      <c r="M1259" s="17"/>
      <c r="N1259" s="17"/>
      <c r="O1259" s="17"/>
    </row>
    <row r="1260" spans="4:15" x14ac:dyDescent="0.25">
      <c r="D1260" s="16"/>
      <c r="K1260" s="16"/>
      <c r="M1260" s="17"/>
      <c r="N1260" s="17"/>
      <c r="O1260" s="17"/>
    </row>
    <row r="1261" spans="4:15" x14ac:dyDescent="0.25">
      <c r="D1261" s="16"/>
      <c r="K1261" s="16"/>
      <c r="M1261" s="17"/>
      <c r="N1261" s="17"/>
      <c r="O1261" s="17"/>
    </row>
    <row r="1262" spans="4:15" x14ac:dyDescent="0.25">
      <c r="D1262" s="16"/>
      <c r="K1262" s="16"/>
      <c r="M1262" s="17"/>
      <c r="N1262" s="17"/>
      <c r="O1262" s="17"/>
    </row>
    <row r="1263" spans="4:15" x14ac:dyDescent="0.25">
      <c r="D1263" s="16"/>
      <c r="K1263" s="16"/>
      <c r="M1263" s="17"/>
      <c r="N1263" s="17"/>
      <c r="O1263" s="17"/>
    </row>
    <row r="1264" spans="4:15" x14ac:dyDescent="0.25">
      <c r="D1264" s="16"/>
      <c r="K1264" s="16"/>
      <c r="M1264" s="17"/>
      <c r="N1264" s="17"/>
      <c r="O1264" s="17"/>
    </row>
    <row r="1265" spans="4:15" x14ac:dyDescent="0.25">
      <c r="D1265" s="16"/>
      <c r="K1265" s="16"/>
      <c r="M1265" s="17"/>
      <c r="N1265" s="17"/>
      <c r="O1265" s="17"/>
    </row>
    <row r="1266" spans="4:15" x14ac:dyDescent="0.25">
      <c r="D1266" s="16"/>
      <c r="K1266" s="16"/>
      <c r="M1266" s="17"/>
      <c r="N1266" s="17"/>
      <c r="O1266" s="17"/>
    </row>
    <row r="1267" spans="4:15" x14ac:dyDescent="0.25">
      <c r="D1267" s="16"/>
      <c r="K1267" s="16"/>
      <c r="M1267" s="17"/>
      <c r="N1267" s="17"/>
      <c r="O1267" s="17"/>
    </row>
    <row r="1268" spans="4:15" x14ac:dyDescent="0.25">
      <c r="D1268" s="16"/>
      <c r="K1268" s="16"/>
      <c r="M1268" s="17"/>
      <c r="N1268" s="17"/>
      <c r="O1268" s="17"/>
    </row>
    <row r="1269" spans="4:15" x14ac:dyDescent="0.25">
      <c r="D1269" s="16"/>
      <c r="K1269" s="16"/>
      <c r="M1269" s="17"/>
      <c r="N1269" s="17"/>
      <c r="O1269" s="17"/>
    </row>
    <row r="1270" spans="4:15" x14ac:dyDescent="0.25">
      <c r="D1270" s="16"/>
      <c r="K1270" s="16"/>
      <c r="M1270" s="17"/>
      <c r="N1270" s="17"/>
      <c r="O1270" s="17"/>
    </row>
    <row r="1271" spans="4:15" x14ac:dyDescent="0.25">
      <c r="D1271" s="16"/>
      <c r="K1271" s="16"/>
      <c r="M1271" s="17"/>
      <c r="N1271" s="17"/>
      <c r="O1271" s="17"/>
    </row>
    <row r="1272" spans="4:15" x14ac:dyDescent="0.25">
      <c r="D1272" s="16"/>
      <c r="K1272" s="16"/>
      <c r="M1272" s="17"/>
      <c r="N1272" s="17"/>
      <c r="O1272" s="17"/>
    </row>
    <row r="1273" spans="4:15" x14ac:dyDescent="0.25">
      <c r="D1273" s="16"/>
      <c r="K1273" s="16"/>
      <c r="M1273" s="17"/>
      <c r="N1273" s="17"/>
      <c r="O1273" s="17"/>
    </row>
    <row r="1274" spans="4:15" x14ac:dyDescent="0.25">
      <c r="D1274" s="16"/>
      <c r="K1274" s="16"/>
      <c r="M1274" s="17"/>
      <c r="N1274" s="17"/>
      <c r="O1274" s="17"/>
    </row>
    <row r="1275" spans="4:15" x14ac:dyDescent="0.25">
      <c r="D1275" s="16"/>
      <c r="K1275" s="16"/>
      <c r="M1275" s="17"/>
      <c r="N1275" s="17"/>
      <c r="O1275" s="17"/>
    </row>
    <row r="1276" spans="4:15" x14ac:dyDescent="0.25">
      <c r="D1276" s="16"/>
      <c r="K1276" s="16"/>
      <c r="M1276" s="17"/>
      <c r="N1276" s="17"/>
      <c r="O1276" s="17"/>
    </row>
    <row r="1277" spans="4:15" x14ac:dyDescent="0.25">
      <c r="D1277" s="16"/>
      <c r="K1277" s="16"/>
      <c r="M1277" s="17"/>
      <c r="N1277" s="17"/>
      <c r="O1277" s="17"/>
    </row>
    <row r="1278" spans="4:15" x14ac:dyDescent="0.25">
      <c r="D1278" s="16"/>
      <c r="K1278" s="16"/>
      <c r="M1278" s="17"/>
      <c r="N1278" s="17"/>
      <c r="O1278" s="17"/>
    </row>
    <row r="1279" spans="4:15" x14ac:dyDescent="0.25">
      <c r="D1279" s="16"/>
      <c r="K1279" s="16"/>
      <c r="M1279" s="17"/>
      <c r="N1279" s="17"/>
      <c r="O1279" s="17"/>
    </row>
    <row r="1280" spans="4:15" x14ac:dyDescent="0.25">
      <c r="D1280" s="16"/>
      <c r="K1280" s="16"/>
      <c r="M1280" s="17"/>
      <c r="N1280" s="17"/>
      <c r="O1280" s="17"/>
    </row>
    <row r="1281" spans="4:15" x14ac:dyDescent="0.25">
      <c r="D1281" s="16"/>
      <c r="K1281" s="16"/>
      <c r="M1281" s="17"/>
      <c r="N1281" s="17"/>
      <c r="O1281" s="17"/>
    </row>
    <row r="1282" spans="4:15" x14ac:dyDescent="0.25">
      <c r="D1282" s="16"/>
      <c r="K1282" s="16"/>
      <c r="M1282" s="17"/>
      <c r="N1282" s="17"/>
      <c r="O1282" s="17"/>
    </row>
    <row r="1283" spans="4:15" x14ac:dyDescent="0.25">
      <c r="D1283" s="16"/>
      <c r="K1283" s="16"/>
      <c r="M1283" s="17"/>
      <c r="N1283" s="17"/>
      <c r="O1283" s="17"/>
    </row>
    <row r="1284" spans="4:15" x14ac:dyDescent="0.25">
      <c r="D1284" s="16"/>
      <c r="K1284" s="16"/>
      <c r="M1284" s="17"/>
      <c r="N1284" s="17"/>
      <c r="O1284" s="17"/>
    </row>
    <row r="1285" spans="4:15" x14ac:dyDescent="0.25">
      <c r="D1285" s="16"/>
      <c r="K1285" s="16"/>
      <c r="M1285" s="17"/>
      <c r="N1285" s="17"/>
      <c r="O1285" s="17"/>
    </row>
    <row r="1286" spans="4:15" x14ac:dyDescent="0.25">
      <c r="D1286" s="16"/>
      <c r="K1286" s="16"/>
      <c r="M1286" s="17"/>
      <c r="N1286" s="17"/>
      <c r="O1286" s="17"/>
    </row>
    <row r="1287" spans="4:15" x14ac:dyDescent="0.25">
      <c r="D1287" s="16"/>
      <c r="K1287" s="16"/>
      <c r="M1287" s="17"/>
      <c r="N1287" s="17"/>
      <c r="O1287" s="17"/>
    </row>
    <row r="1288" spans="4:15" x14ac:dyDescent="0.25">
      <c r="D1288" s="16"/>
      <c r="K1288" s="16"/>
      <c r="M1288" s="17"/>
      <c r="N1288" s="17"/>
      <c r="O1288" s="17"/>
    </row>
    <row r="1289" spans="4:15" x14ac:dyDescent="0.25">
      <c r="D1289" s="16"/>
      <c r="K1289" s="16"/>
      <c r="M1289" s="17"/>
      <c r="N1289" s="17"/>
      <c r="O1289" s="17"/>
    </row>
    <row r="1290" spans="4:15" x14ac:dyDescent="0.25">
      <c r="D1290" s="16"/>
      <c r="K1290" s="16"/>
      <c r="M1290" s="17"/>
      <c r="N1290" s="17"/>
      <c r="O1290" s="17"/>
    </row>
    <row r="1291" spans="4:15" x14ac:dyDescent="0.25">
      <c r="D1291" s="16"/>
      <c r="K1291" s="16"/>
      <c r="M1291" s="17"/>
      <c r="N1291" s="17"/>
      <c r="O1291" s="17"/>
    </row>
    <row r="1292" spans="4:15" x14ac:dyDescent="0.25">
      <c r="D1292" s="16"/>
      <c r="K1292" s="16"/>
      <c r="M1292" s="17"/>
      <c r="N1292" s="17"/>
      <c r="O1292" s="17"/>
    </row>
    <row r="1293" spans="4:15" x14ac:dyDescent="0.25">
      <c r="D1293" s="16"/>
      <c r="K1293" s="16"/>
      <c r="M1293" s="17"/>
      <c r="N1293" s="17"/>
      <c r="O1293" s="17"/>
    </row>
    <row r="1294" spans="4:15" x14ac:dyDescent="0.25">
      <c r="D1294" s="16"/>
      <c r="K1294" s="16"/>
      <c r="M1294" s="17"/>
      <c r="N1294" s="17"/>
      <c r="O1294" s="17"/>
    </row>
    <row r="1295" spans="4:15" x14ac:dyDescent="0.25">
      <c r="D1295" s="16"/>
      <c r="K1295" s="16"/>
      <c r="M1295" s="17"/>
      <c r="N1295" s="17"/>
      <c r="O1295" s="17"/>
    </row>
    <row r="1296" spans="4:15" x14ac:dyDescent="0.25">
      <c r="D1296" s="16"/>
      <c r="K1296" s="16"/>
      <c r="M1296" s="17"/>
      <c r="N1296" s="17"/>
      <c r="O1296" s="17"/>
    </row>
    <row r="1297" spans="4:15" x14ac:dyDescent="0.25">
      <c r="D1297" s="16"/>
      <c r="K1297" s="16"/>
      <c r="M1297" s="17"/>
      <c r="N1297" s="17"/>
      <c r="O1297" s="17"/>
    </row>
    <row r="1298" spans="4:15" x14ac:dyDescent="0.25">
      <c r="D1298" s="16"/>
      <c r="K1298" s="16"/>
      <c r="M1298" s="17"/>
      <c r="N1298" s="17"/>
      <c r="O1298" s="17"/>
    </row>
    <row r="1299" spans="4:15" x14ac:dyDescent="0.25">
      <c r="D1299" s="16"/>
      <c r="K1299" s="16"/>
      <c r="M1299" s="17"/>
      <c r="N1299" s="17"/>
      <c r="O1299" s="17"/>
    </row>
    <row r="1300" spans="4:15" x14ac:dyDescent="0.25">
      <c r="D1300" s="16"/>
      <c r="K1300" s="16"/>
      <c r="M1300" s="17"/>
      <c r="N1300" s="17"/>
      <c r="O1300" s="17"/>
    </row>
    <row r="1301" spans="4:15" x14ac:dyDescent="0.25">
      <c r="D1301" s="16"/>
      <c r="K1301" s="16"/>
      <c r="M1301" s="17"/>
      <c r="N1301" s="17"/>
      <c r="O1301" s="17"/>
    </row>
    <row r="1302" spans="4:15" x14ac:dyDescent="0.25">
      <c r="D1302" s="16"/>
      <c r="K1302" s="16"/>
      <c r="M1302" s="17"/>
      <c r="N1302" s="17"/>
      <c r="O1302" s="17"/>
    </row>
    <row r="1303" spans="4:15" x14ac:dyDescent="0.25">
      <c r="D1303" s="16"/>
      <c r="K1303" s="16"/>
      <c r="M1303" s="17"/>
      <c r="N1303" s="17"/>
      <c r="O1303" s="17"/>
    </row>
    <row r="1304" spans="4:15" x14ac:dyDescent="0.25">
      <c r="D1304" s="16"/>
      <c r="K1304" s="16"/>
      <c r="M1304" s="17"/>
      <c r="N1304" s="17"/>
      <c r="O1304" s="17"/>
    </row>
    <row r="1305" spans="4:15" x14ac:dyDescent="0.25">
      <c r="D1305" s="16"/>
      <c r="K1305" s="16"/>
      <c r="M1305" s="17"/>
      <c r="N1305" s="17"/>
      <c r="O1305" s="17"/>
    </row>
    <row r="1306" spans="4:15" x14ac:dyDescent="0.25">
      <c r="D1306" s="16"/>
      <c r="K1306" s="16"/>
      <c r="M1306" s="17"/>
      <c r="N1306" s="17"/>
      <c r="O1306" s="17"/>
    </row>
    <row r="1307" spans="4:15" x14ac:dyDescent="0.25">
      <c r="D1307" s="16"/>
      <c r="K1307" s="16"/>
      <c r="M1307" s="17"/>
      <c r="N1307" s="17"/>
      <c r="O1307" s="17"/>
    </row>
    <row r="1308" spans="4:15" x14ac:dyDescent="0.25">
      <c r="D1308" s="16"/>
      <c r="K1308" s="16"/>
      <c r="M1308" s="17"/>
      <c r="N1308" s="17"/>
      <c r="O1308" s="17"/>
    </row>
    <row r="1309" spans="4:15" x14ac:dyDescent="0.25">
      <c r="D1309" s="16"/>
      <c r="K1309" s="16"/>
      <c r="M1309" s="17"/>
      <c r="N1309" s="17"/>
      <c r="O1309" s="17"/>
    </row>
    <row r="1310" spans="4:15" x14ac:dyDescent="0.25">
      <c r="D1310" s="16"/>
      <c r="K1310" s="16"/>
      <c r="M1310" s="17"/>
      <c r="N1310" s="17"/>
      <c r="O1310" s="17"/>
    </row>
    <row r="1311" spans="4:15" x14ac:dyDescent="0.25">
      <c r="D1311" s="16"/>
      <c r="K1311" s="16"/>
      <c r="M1311" s="17"/>
      <c r="N1311" s="17"/>
      <c r="O1311" s="17"/>
    </row>
    <row r="1312" spans="4:15" x14ac:dyDescent="0.25">
      <c r="D1312" s="16"/>
      <c r="K1312" s="16"/>
      <c r="M1312" s="17"/>
      <c r="N1312" s="17"/>
      <c r="O1312" s="17"/>
    </row>
    <row r="1313" spans="4:15" x14ac:dyDescent="0.25">
      <c r="D1313" s="16"/>
      <c r="K1313" s="16"/>
      <c r="M1313" s="17"/>
      <c r="N1313" s="17"/>
      <c r="O1313" s="17"/>
    </row>
    <row r="1314" spans="4:15" x14ac:dyDescent="0.25">
      <c r="D1314" s="16"/>
      <c r="K1314" s="16"/>
      <c r="M1314" s="17"/>
      <c r="N1314" s="17"/>
      <c r="O1314" s="17"/>
    </row>
    <row r="1315" spans="4:15" x14ac:dyDescent="0.25">
      <c r="D1315" s="16"/>
      <c r="K1315" s="16"/>
      <c r="M1315" s="17"/>
      <c r="N1315" s="17"/>
      <c r="O1315" s="17"/>
    </row>
    <row r="1316" spans="4:15" x14ac:dyDescent="0.25">
      <c r="D1316" s="16"/>
      <c r="K1316" s="16"/>
      <c r="M1316" s="17"/>
      <c r="N1316" s="17"/>
      <c r="O1316" s="17"/>
    </row>
    <row r="1317" spans="4:15" x14ac:dyDescent="0.25">
      <c r="D1317" s="16"/>
      <c r="K1317" s="16"/>
      <c r="M1317" s="17"/>
      <c r="N1317" s="17"/>
      <c r="O1317" s="17"/>
    </row>
    <row r="1318" spans="4:15" x14ac:dyDescent="0.25">
      <c r="D1318" s="16"/>
      <c r="K1318" s="16"/>
      <c r="M1318" s="17"/>
      <c r="N1318" s="17"/>
      <c r="O1318" s="17"/>
    </row>
    <row r="1319" spans="4:15" x14ac:dyDescent="0.25">
      <c r="D1319" s="16"/>
      <c r="K1319" s="16"/>
      <c r="M1319" s="17"/>
      <c r="N1319" s="17"/>
      <c r="O1319" s="17"/>
    </row>
    <row r="1320" spans="4:15" x14ac:dyDescent="0.25">
      <c r="D1320" s="16"/>
      <c r="K1320" s="16"/>
      <c r="M1320" s="17"/>
      <c r="N1320" s="17"/>
      <c r="O1320" s="17"/>
    </row>
    <row r="1321" spans="4:15" x14ac:dyDescent="0.25">
      <c r="D1321" s="16"/>
      <c r="K1321" s="16"/>
      <c r="M1321" s="17"/>
      <c r="N1321" s="17"/>
      <c r="O1321" s="17"/>
    </row>
    <row r="1322" spans="4:15" x14ac:dyDescent="0.25">
      <c r="D1322" s="16"/>
      <c r="K1322" s="16"/>
      <c r="M1322" s="17"/>
      <c r="N1322" s="17"/>
      <c r="O1322" s="17"/>
    </row>
    <row r="1323" spans="4:15" x14ac:dyDescent="0.25">
      <c r="D1323" s="16"/>
      <c r="K1323" s="16"/>
      <c r="M1323" s="17"/>
      <c r="N1323" s="17"/>
      <c r="O1323" s="17"/>
    </row>
    <row r="1324" spans="4:15" x14ac:dyDescent="0.25">
      <c r="D1324" s="16"/>
      <c r="K1324" s="16"/>
      <c r="M1324" s="17"/>
      <c r="N1324" s="17"/>
      <c r="O1324" s="17"/>
    </row>
    <row r="1325" spans="4:15" x14ac:dyDescent="0.25">
      <c r="D1325" s="16"/>
      <c r="K1325" s="16"/>
      <c r="M1325" s="17"/>
      <c r="N1325" s="17"/>
      <c r="O1325" s="17"/>
    </row>
    <row r="1326" spans="4:15" x14ac:dyDescent="0.25">
      <c r="D1326" s="16"/>
      <c r="K1326" s="16"/>
      <c r="M1326" s="17"/>
      <c r="N1326" s="17"/>
      <c r="O1326" s="17"/>
    </row>
    <row r="1327" spans="4:15" x14ac:dyDescent="0.25">
      <c r="D1327" s="16"/>
      <c r="K1327" s="16"/>
      <c r="M1327" s="17"/>
      <c r="N1327" s="17"/>
      <c r="O1327" s="17"/>
    </row>
    <row r="1328" spans="4:15" x14ac:dyDescent="0.25">
      <c r="D1328" s="16"/>
      <c r="K1328" s="16"/>
      <c r="M1328" s="17"/>
      <c r="N1328" s="17"/>
      <c r="O1328" s="17"/>
    </row>
    <row r="1329" spans="4:15" x14ac:dyDescent="0.25">
      <c r="D1329" s="16"/>
      <c r="K1329" s="16"/>
      <c r="M1329" s="17"/>
      <c r="N1329" s="17"/>
      <c r="O1329" s="17"/>
    </row>
    <row r="1330" spans="4:15" x14ac:dyDescent="0.25">
      <c r="D1330" s="16"/>
      <c r="K1330" s="16"/>
      <c r="M1330" s="17"/>
      <c r="N1330" s="17"/>
      <c r="O1330" s="17"/>
    </row>
    <row r="1331" spans="4:15" x14ac:dyDescent="0.25">
      <c r="D1331" s="16"/>
      <c r="K1331" s="16"/>
      <c r="M1331" s="17"/>
      <c r="N1331" s="17"/>
      <c r="O1331" s="17"/>
    </row>
    <row r="1332" spans="4:15" x14ac:dyDescent="0.25">
      <c r="D1332" s="16"/>
      <c r="K1332" s="16"/>
      <c r="M1332" s="17"/>
      <c r="N1332" s="17"/>
      <c r="O1332" s="17"/>
    </row>
    <row r="1333" spans="4:15" x14ac:dyDescent="0.25">
      <c r="D1333" s="16"/>
      <c r="K1333" s="16"/>
      <c r="M1333" s="17"/>
      <c r="N1333" s="17"/>
      <c r="O1333" s="17"/>
    </row>
    <row r="1334" spans="4:15" x14ac:dyDescent="0.25">
      <c r="D1334" s="16"/>
      <c r="K1334" s="16"/>
      <c r="M1334" s="17"/>
      <c r="N1334" s="17"/>
      <c r="O1334" s="17"/>
    </row>
    <row r="1335" spans="4:15" x14ac:dyDescent="0.25">
      <c r="D1335" s="16"/>
      <c r="K1335" s="16"/>
      <c r="M1335" s="17"/>
      <c r="N1335" s="17"/>
      <c r="O1335" s="17"/>
    </row>
    <row r="1336" spans="4:15" x14ac:dyDescent="0.25">
      <c r="D1336" s="16"/>
      <c r="K1336" s="16"/>
      <c r="M1336" s="17"/>
      <c r="N1336" s="17"/>
      <c r="O1336" s="17"/>
    </row>
    <row r="1337" spans="4:15" x14ac:dyDescent="0.25">
      <c r="D1337" s="16"/>
      <c r="K1337" s="16"/>
      <c r="M1337" s="17"/>
      <c r="N1337" s="17"/>
      <c r="O1337" s="17"/>
    </row>
    <row r="1338" spans="4:15" x14ac:dyDescent="0.25">
      <c r="D1338" s="16"/>
      <c r="K1338" s="16"/>
      <c r="M1338" s="17"/>
      <c r="N1338" s="17"/>
      <c r="O1338" s="17"/>
    </row>
    <row r="1339" spans="4:15" x14ac:dyDescent="0.25">
      <c r="D1339" s="16"/>
      <c r="K1339" s="16"/>
      <c r="M1339" s="17"/>
      <c r="N1339" s="17"/>
      <c r="O1339" s="17"/>
    </row>
    <row r="1340" spans="4:15" x14ac:dyDescent="0.25">
      <c r="D1340" s="16"/>
      <c r="K1340" s="16"/>
      <c r="M1340" s="17"/>
      <c r="N1340" s="17"/>
      <c r="O1340" s="17"/>
    </row>
    <row r="1341" spans="4:15" x14ac:dyDescent="0.25">
      <c r="D1341" s="16"/>
      <c r="K1341" s="16"/>
      <c r="M1341" s="17"/>
      <c r="N1341" s="17"/>
      <c r="O1341" s="17"/>
    </row>
    <row r="1342" spans="4:15" x14ac:dyDescent="0.25">
      <c r="D1342" s="16"/>
      <c r="K1342" s="16"/>
      <c r="M1342" s="17"/>
      <c r="N1342" s="17"/>
      <c r="O1342" s="17"/>
    </row>
    <row r="1343" spans="4:15" x14ac:dyDescent="0.25">
      <c r="D1343" s="16"/>
      <c r="K1343" s="16"/>
      <c r="M1343" s="17"/>
      <c r="N1343" s="17"/>
      <c r="O1343" s="17"/>
    </row>
    <row r="1344" spans="4:15" x14ac:dyDescent="0.25">
      <c r="D1344" s="16"/>
      <c r="K1344" s="16"/>
      <c r="M1344" s="17"/>
      <c r="N1344" s="17"/>
      <c r="O1344" s="17"/>
    </row>
    <row r="1345" spans="4:15" x14ac:dyDescent="0.25">
      <c r="D1345" s="16"/>
      <c r="K1345" s="16"/>
      <c r="M1345" s="17"/>
      <c r="N1345" s="17"/>
      <c r="O1345" s="17"/>
    </row>
    <row r="1346" spans="4:15" x14ac:dyDescent="0.25">
      <c r="D1346" s="16"/>
      <c r="K1346" s="16"/>
      <c r="M1346" s="17"/>
      <c r="N1346" s="17"/>
      <c r="O1346" s="17"/>
    </row>
    <row r="1347" spans="4:15" x14ac:dyDescent="0.25">
      <c r="D1347" s="16"/>
      <c r="K1347" s="16"/>
      <c r="M1347" s="17"/>
      <c r="N1347" s="17"/>
      <c r="O1347" s="17"/>
    </row>
    <row r="1348" spans="4:15" x14ac:dyDescent="0.25">
      <c r="D1348" s="16"/>
      <c r="K1348" s="16"/>
      <c r="M1348" s="17"/>
      <c r="N1348" s="17"/>
      <c r="O1348" s="17"/>
    </row>
    <row r="1349" spans="4:15" x14ac:dyDescent="0.25">
      <c r="D1349" s="16"/>
      <c r="K1349" s="16"/>
      <c r="M1349" s="17"/>
      <c r="N1349" s="17"/>
      <c r="O1349" s="17"/>
    </row>
    <row r="1350" spans="4:15" x14ac:dyDescent="0.25">
      <c r="D1350" s="16"/>
      <c r="K1350" s="16"/>
      <c r="M1350" s="17"/>
      <c r="N1350" s="17"/>
      <c r="O1350" s="17"/>
    </row>
    <row r="1351" spans="4:15" x14ac:dyDescent="0.25">
      <c r="D1351" s="16"/>
      <c r="K1351" s="16"/>
      <c r="M1351" s="17"/>
      <c r="N1351" s="17"/>
      <c r="O1351" s="17"/>
    </row>
    <row r="1352" spans="4:15" x14ac:dyDescent="0.25">
      <c r="D1352" s="16"/>
      <c r="K1352" s="16"/>
      <c r="M1352" s="17"/>
      <c r="N1352" s="17"/>
      <c r="O1352" s="17"/>
    </row>
    <row r="1353" spans="4:15" x14ac:dyDescent="0.25">
      <c r="D1353" s="16"/>
      <c r="K1353" s="16"/>
      <c r="M1353" s="17"/>
      <c r="N1353" s="17"/>
      <c r="O1353" s="17"/>
    </row>
    <row r="1354" spans="4:15" x14ac:dyDescent="0.25">
      <c r="D1354" s="16"/>
      <c r="K1354" s="16"/>
      <c r="M1354" s="17"/>
      <c r="N1354" s="17"/>
      <c r="O1354" s="17"/>
    </row>
    <row r="1355" spans="4:15" x14ac:dyDescent="0.25">
      <c r="D1355" s="16"/>
      <c r="K1355" s="16"/>
      <c r="M1355" s="17"/>
      <c r="N1355" s="17"/>
      <c r="O1355" s="17"/>
    </row>
    <row r="1356" spans="4:15" x14ac:dyDescent="0.25">
      <c r="D1356" s="16"/>
      <c r="K1356" s="16"/>
      <c r="M1356" s="17"/>
      <c r="N1356" s="17"/>
      <c r="O1356" s="17"/>
    </row>
    <row r="1357" spans="4:15" x14ac:dyDescent="0.25">
      <c r="D1357" s="16"/>
      <c r="K1357" s="16"/>
      <c r="M1357" s="17"/>
      <c r="N1357" s="17"/>
      <c r="O1357" s="17"/>
    </row>
    <row r="1358" spans="4:15" x14ac:dyDescent="0.25">
      <c r="D1358" s="16"/>
      <c r="K1358" s="16"/>
      <c r="M1358" s="17"/>
      <c r="N1358" s="17"/>
      <c r="O1358" s="17"/>
    </row>
    <row r="1359" spans="4:15" x14ac:dyDescent="0.25">
      <c r="D1359" s="16"/>
      <c r="K1359" s="16"/>
      <c r="M1359" s="17"/>
      <c r="N1359" s="17"/>
      <c r="O1359" s="17"/>
    </row>
    <row r="1360" spans="4:15" x14ac:dyDescent="0.25">
      <c r="D1360" s="16"/>
      <c r="K1360" s="16"/>
      <c r="M1360" s="17"/>
      <c r="N1360" s="17"/>
      <c r="O1360" s="17"/>
    </row>
    <row r="1361" spans="4:15" x14ac:dyDescent="0.25">
      <c r="D1361" s="16"/>
      <c r="K1361" s="16"/>
      <c r="M1361" s="17"/>
      <c r="N1361" s="17"/>
      <c r="O1361" s="17"/>
    </row>
    <row r="1362" spans="4:15" x14ac:dyDescent="0.25">
      <c r="D1362" s="16"/>
      <c r="K1362" s="16"/>
      <c r="M1362" s="17"/>
      <c r="N1362" s="17"/>
      <c r="O1362" s="17"/>
    </row>
    <row r="1363" spans="4:15" x14ac:dyDescent="0.25">
      <c r="D1363" s="16"/>
      <c r="K1363" s="16"/>
      <c r="M1363" s="17"/>
      <c r="N1363" s="17"/>
      <c r="O1363" s="17"/>
    </row>
    <row r="1364" spans="4:15" x14ac:dyDescent="0.25">
      <c r="D1364" s="16"/>
      <c r="K1364" s="16"/>
      <c r="M1364" s="17"/>
      <c r="N1364" s="17"/>
      <c r="O1364" s="17"/>
    </row>
    <row r="1365" spans="4:15" x14ac:dyDescent="0.25">
      <c r="D1365" s="16"/>
      <c r="K1365" s="16"/>
      <c r="M1365" s="17"/>
      <c r="N1365" s="17"/>
      <c r="O1365" s="17"/>
    </row>
    <row r="1366" spans="4:15" x14ac:dyDescent="0.25">
      <c r="D1366" s="16"/>
      <c r="K1366" s="16"/>
      <c r="M1366" s="17"/>
      <c r="N1366" s="17"/>
      <c r="O1366" s="17"/>
    </row>
    <row r="1367" spans="4:15" x14ac:dyDescent="0.25">
      <c r="D1367" s="16"/>
      <c r="K1367" s="16"/>
      <c r="M1367" s="17"/>
      <c r="N1367" s="17"/>
      <c r="O1367" s="17"/>
    </row>
    <row r="1368" spans="4:15" x14ac:dyDescent="0.25">
      <c r="D1368" s="16"/>
      <c r="K1368" s="16"/>
      <c r="M1368" s="17"/>
      <c r="N1368" s="17"/>
      <c r="O1368" s="17"/>
    </row>
    <row r="1369" spans="4:15" x14ac:dyDescent="0.25">
      <c r="D1369" s="16"/>
      <c r="K1369" s="16"/>
      <c r="M1369" s="17"/>
      <c r="N1369" s="17"/>
      <c r="O1369" s="17"/>
    </row>
    <row r="1370" spans="4:15" x14ac:dyDescent="0.25">
      <c r="D1370" s="16"/>
      <c r="K1370" s="16"/>
      <c r="M1370" s="17"/>
      <c r="N1370" s="17"/>
      <c r="O1370" s="17"/>
    </row>
    <row r="1371" spans="4:15" x14ac:dyDescent="0.25">
      <c r="D1371" s="16"/>
      <c r="K1371" s="16"/>
      <c r="M1371" s="17"/>
      <c r="N1371" s="17"/>
      <c r="O1371" s="17"/>
    </row>
    <row r="1372" spans="4:15" x14ac:dyDescent="0.25">
      <c r="D1372" s="16"/>
      <c r="K1372" s="16"/>
      <c r="M1372" s="17"/>
      <c r="N1372" s="17"/>
      <c r="O1372" s="17"/>
    </row>
    <row r="1373" spans="4:15" x14ac:dyDescent="0.25">
      <c r="D1373" s="16"/>
      <c r="K1373" s="16"/>
      <c r="M1373" s="17"/>
      <c r="N1373" s="17"/>
      <c r="O1373" s="17"/>
    </row>
    <row r="1374" spans="4:15" x14ac:dyDescent="0.25">
      <c r="D1374" s="16"/>
      <c r="K1374" s="16"/>
      <c r="M1374" s="17"/>
      <c r="N1374" s="17"/>
      <c r="O1374" s="17"/>
    </row>
    <row r="1375" spans="4:15" x14ac:dyDescent="0.25">
      <c r="D1375" s="16"/>
      <c r="K1375" s="16"/>
      <c r="M1375" s="17"/>
      <c r="N1375" s="17"/>
      <c r="O1375" s="17"/>
    </row>
    <row r="1376" spans="4:15" x14ac:dyDescent="0.25">
      <c r="D1376" s="16"/>
      <c r="K1376" s="16"/>
      <c r="M1376" s="17"/>
      <c r="N1376" s="17"/>
      <c r="O1376" s="17"/>
    </row>
    <row r="1377" spans="4:15" x14ac:dyDescent="0.25">
      <c r="D1377" s="16"/>
      <c r="K1377" s="16"/>
      <c r="M1377" s="17"/>
      <c r="N1377" s="17"/>
      <c r="O1377" s="17"/>
    </row>
    <row r="1378" spans="4:15" x14ac:dyDescent="0.25">
      <c r="D1378" s="16"/>
      <c r="K1378" s="16"/>
      <c r="M1378" s="17"/>
      <c r="N1378" s="17"/>
      <c r="O1378" s="17"/>
    </row>
    <row r="1379" spans="4:15" x14ac:dyDescent="0.25">
      <c r="D1379" s="16"/>
      <c r="K1379" s="16"/>
      <c r="M1379" s="17"/>
      <c r="N1379" s="17"/>
      <c r="O1379" s="17"/>
    </row>
    <row r="1380" spans="4:15" x14ac:dyDescent="0.25">
      <c r="D1380" s="16"/>
      <c r="K1380" s="16"/>
      <c r="M1380" s="17"/>
      <c r="N1380" s="17"/>
      <c r="O1380" s="17"/>
    </row>
    <row r="1381" spans="4:15" x14ac:dyDescent="0.25">
      <c r="D1381" s="16"/>
      <c r="K1381" s="16"/>
      <c r="M1381" s="17"/>
      <c r="N1381" s="17"/>
      <c r="O1381" s="17"/>
    </row>
    <row r="1382" spans="4:15" x14ac:dyDescent="0.25">
      <c r="D1382" s="16"/>
      <c r="K1382" s="16"/>
      <c r="M1382" s="17"/>
      <c r="N1382" s="17"/>
      <c r="O1382" s="17"/>
    </row>
    <row r="1383" spans="4:15" x14ac:dyDescent="0.25">
      <c r="D1383" s="16"/>
      <c r="K1383" s="16"/>
      <c r="M1383" s="17"/>
      <c r="N1383" s="17"/>
      <c r="O1383" s="17"/>
    </row>
    <row r="1384" spans="4:15" x14ac:dyDescent="0.25">
      <c r="D1384" s="16"/>
      <c r="K1384" s="16"/>
      <c r="M1384" s="17"/>
      <c r="N1384" s="17"/>
      <c r="O1384" s="17"/>
    </row>
    <row r="1385" spans="4:15" x14ac:dyDescent="0.25">
      <c r="D1385" s="16"/>
      <c r="K1385" s="16"/>
      <c r="M1385" s="17"/>
      <c r="N1385" s="17"/>
      <c r="O1385" s="17"/>
    </row>
    <row r="1386" spans="4:15" x14ac:dyDescent="0.25">
      <c r="D1386" s="16"/>
      <c r="K1386" s="16"/>
      <c r="M1386" s="17"/>
      <c r="N1386" s="17"/>
      <c r="O1386" s="17"/>
    </row>
    <row r="1387" spans="4:15" x14ac:dyDescent="0.25">
      <c r="D1387" s="16"/>
      <c r="K1387" s="16"/>
      <c r="M1387" s="17"/>
      <c r="N1387" s="17"/>
      <c r="O1387" s="17"/>
    </row>
    <row r="1388" spans="4:15" x14ac:dyDescent="0.25">
      <c r="D1388" s="16"/>
      <c r="K1388" s="16"/>
      <c r="M1388" s="17"/>
      <c r="N1388" s="17"/>
      <c r="O1388" s="17"/>
    </row>
    <row r="1389" spans="4:15" x14ac:dyDescent="0.25">
      <c r="D1389" s="16"/>
      <c r="K1389" s="16"/>
      <c r="M1389" s="17"/>
      <c r="N1389" s="17"/>
      <c r="O1389" s="17"/>
    </row>
    <row r="1390" spans="4:15" x14ac:dyDescent="0.25">
      <c r="D1390" s="16"/>
      <c r="K1390" s="16"/>
      <c r="M1390" s="17"/>
      <c r="N1390" s="17"/>
      <c r="O1390" s="17"/>
    </row>
    <row r="1391" spans="4:15" x14ac:dyDescent="0.25">
      <c r="D1391" s="16"/>
      <c r="K1391" s="16"/>
      <c r="M1391" s="17"/>
      <c r="N1391" s="17"/>
      <c r="O1391" s="17"/>
    </row>
    <row r="1392" spans="4:15" x14ac:dyDescent="0.25">
      <c r="D1392" s="16"/>
      <c r="K1392" s="16"/>
      <c r="M1392" s="17"/>
      <c r="N1392" s="17"/>
      <c r="O1392" s="17"/>
    </row>
    <row r="1393" spans="4:15" x14ac:dyDescent="0.25">
      <c r="D1393" s="16"/>
      <c r="K1393" s="16"/>
      <c r="M1393" s="17"/>
      <c r="N1393" s="17"/>
      <c r="O1393" s="17"/>
    </row>
    <row r="1394" spans="4:15" x14ac:dyDescent="0.25">
      <c r="D1394" s="16"/>
      <c r="K1394" s="16"/>
      <c r="M1394" s="17"/>
      <c r="N1394" s="17"/>
      <c r="O1394" s="17"/>
    </row>
    <row r="1395" spans="4:15" x14ac:dyDescent="0.25">
      <c r="D1395" s="16"/>
      <c r="K1395" s="16"/>
      <c r="M1395" s="17"/>
      <c r="N1395" s="17"/>
      <c r="O1395" s="17"/>
    </row>
    <row r="1396" spans="4:15" x14ac:dyDescent="0.25">
      <c r="D1396" s="16"/>
      <c r="K1396" s="16"/>
      <c r="M1396" s="17"/>
      <c r="N1396" s="17"/>
      <c r="O1396" s="17"/>
    </row>
    <row r="1397" spans="4:15" x14ac:dyDescent="0.25">
      <c r="D1397" s="16"/>
      <c r="K1397" s="16"/>
      <c r="M1397" s="17"/>
      <c r="N1397" s="17"/>
      <c r="O1397" s="17"/>
    </row>
    <row r="1398" spans="4:15" x14ac:dyDescent="0.25">
      <c r="D1398" s="16"/>
      <c r="K1398" s="16"/>
      <c r="M1398" s="17"/>
      <c r="N1398" s="17"/>
      <c r="O1398" s="17"/>
    </row>
    <row r="1399" spans="4:15" x14ac:dyDescent="0.25">
      <c r="D1399" s="16"/>
      <c r="K1399" s="16"/>
      <c r="M1399" s="17"/>
      <c r="N1399" s="17"/>
      <c r="O1399" s="17"/>
    </row>
    <row r="1400" spans="4:15" x14ac:dyDescent="0.25">
      <c r="D1400" s="16"/>
      <c r="K1400" s="16"/>
      <c r="M1400" s="17"/>
      <c r="N1400" s="17"/>
      <c r="O1400" s="17"/>
    </row>
    <row r="1401" spans="4:15" x14ac:dyDescent="0.25">
      <c r="D1401" s="16"/>
      <c r="K1401" s="16"/>
      <c r="M1401" s="17"/>
      <c r="N1401" s="17"/>
      <c r="O1401" s="17"/>
    </row>
    <row r="1402" spans="4:15" x14ac:dyDescent="0.25">
      <c r="D1402" s="16"/>
      <c r="K1402" s="16"/>
      <c r="M1402" s="17"/>
      <c r="N1402" s="17"/>
      <c r="O1402" s="17"/>
    </row>
    <row r="1403" spans="4:15" x14ac:dyDescent="0.25">
      <c r="D1403" s="16"/>
      <c r="K1403" s="16"/>
      <c r="M1403" s="17"/>
      <c r="N1403" s="17"/>
      <c r="O1403" s="17"/>
    </row>
    <row r="1404" spans="4:15" x14ac:dyDescent="0.25">
      <c r="D1404" s="16"/>
      <c r="K1404" s="16"/>
      <c r="M1404" s="17"/>
      <c r="N1404" s="17"/>
      <c r="O1404" s="17"/>
    </row>
    <row r="1405" spans="4:15" x14ac:dyDescent="0.25">
      <c r="D1405" s="16"/>
      <c r="K1405" s="16"/>
      <c r="M1405" s="17"/>
      <c r="N1405" s="17"/>
      <c r="O1405" s="17"/>
    </row>
    <row r="1406" spans="4:15" x14ac:dyDescent="0.25">
      <c r="D1406" s="16"/>
      <c r="K1406" s="16"/>
      <c r="M1406" s="17"/>
      <c r="N1406" s="17"/>
      <c r="O1406" s="17"/>
    </row>
    <row r="1407" spans="4:15" x14ac:dyDescent="0.25">
      <c r="D1407" s="16"/>
      <c r="K1407" s="16"/>
      <c r="M1407" s="17"/>
      <c r="N1407" s="17"/>
      <c r="O1407" s="17"/>
    </row>
    <row r="1408" spans="4:15" x14ac:dyDescent="0.25">
      <c r="D1408" s="16"/>
      <c r="K1408" s="16"/>
      <c r="M1408" s="17"/>
      <c r="N1408" s="17"/>
      <c r="O1408" s="17"/>
    </row>
    <row r="1409" spans="4:15" x14ac:dyDescent="0.25">
      <c r="D1409" s="16"/>
      <c r="K1409" s="16"/>
      <c r="M1409" s="17"/>
      <c r="N1409" s="17"/>
      <c r="O1409" s="17"/>
    </row>
    <row r="1410" spans="4:15" x14ac:dyDescent="0.25">
      <c r="D1410" s="16"/>
      <c r="K1410" s="16"/>
      <c r="M1410" s="17"/>
      <c r="N1410" s="17"/>
      <c r="O1410" s="17"/>
    </row>
    <row r="1411" spans="4:15" x14ac:dyDescent="0.25">
      <c r="D1411" s="16"/>
      <c r="K1411" s="16"/>
      <c r="M1411" s="17"/>
      <c r="N1411" s="17"/>
      <c r="O1411" s="17"/>
    </row>
    <row r="1412" spans="4:15" x14ac:dyDescent="0.25">
      <c r="D1412" s="16"/>
      <c r="K1412" s="16"/>
      <c r="M1412" s="17"/>
      <c r="N1412" s="17"/>
      <c r="O1412" s="17"/>
    </row>
    <row r="1413" spans="4:15" x14ac:dyDescent="0.25">
      <c r="D1413" s="16"/>
      <c r="K1413" s="16"/>
      <c r="M1413" s="17"/>
      <c r="N1413" s="17"/>
      <c r="O1413" s="17"/>
    </row>
    <row r="1414" spans="4:15" x14ac:dyDescent="0.25">
      <c r="D1414" s="16"/>
      <c r="K1414" s="16"/>
      <c r="M1414" s="17"/>
      <c r="N1414" s="17"/>
      <c r="O1414" s="17"/>
    </row>
    <row r="1415" spans="4:15" x14ac:dyDescent="0.25">
      <c r="D1415" s="16"/>
      <c r="K1415" s="16"/>
      <c r="M1415" s="17"/>
      <c r="N1415" s="17"/>
      <c r="O1415" s="17"/>
    </row>
    <row r="1416" spans="4:15" x14ac:dyDescent="0.25">
      <c r="D1416" s="16"/>
      <c r="K1416" s="16"/>
      <c r="M1416" s="17"/>
      <c r="N1416" s="17"/>
      <c r="O1416" s="17"/>
    </row>
    <row r="1417" spans="4:15" x14ac:dyDescent="0.25">
      <c r="D1417" s="16"/>
      <c r="K1417" s="16"/>
      <c r="M1417" s="17"/>
      <c r="N1417" s="17"/>
      <c r="O1417" s="17"/>
    </row>
    <row r="1418" spans="4:15" x14ac:dyDescent="0.25">
      <c r="D1418" s="16"/>
      <c r="K1418" s="16"/>
      <c r="M1418" s="17"/>
      <c r="N1418" s="17"/>
      <c r="O1418" s="17"/>
    </row>
    <row r="1419" spans="4:15" x14ac:dyDescent="0.25">
      <c r="D1419" s="16"/>
      <c r="K1419" s="16"/>
      <c r="M1419" s="17"/>
      <c r="N1419" s="17"/>
      <c r="O1419" s="17"/>
    </row>
    <row r="1420" spans="4:15" x14ac:dyDescent="0.25">
      <c r="D1420" s="16"/>
      <c r="K1420" s="16"/>
      <c r="M1420" s="17"/>
      <c r="N1420" s="17"/>
      <c r="O1420" s="17"/>
    </row>
    <row r="1421" spans="4:15" x14ac:dyDescent="0.25">
      <c r="D1421" s="16"/>
      <c r="K1421" s="16"/>
      <c r="M1421" s="17"/>
      <c r="N1421" s="17"/>
      <c r="O1421" s="17"/>
    </row>
    <row r="1422" spans="4:15" x14ac:dyDescent="0.25">
      <c r="D1422" s="16"/>
      <c r="K1422" s="16"/>
      <c r="M1422" s="17"/>
      <c r="N1422" s="17"/>
      <c r="O1422" s="17"/>
    </row>
    <row r="1423" spans="4:15" x14ac:dyDescent="0.25">
      <c r="D1423" s="16"/>
      <c r="K1423" s="16"/>
      <c r="M1423" s="17"/>
      <c r="N1423" s="17"/>
      <c r="O1423" s="17"/>
    </row>
    <row r="1424" spans="4:15" x14ac:dyDescent="0.25">
      <c r="D1424" s="16"/>
      <c r="K1424" s="16"/>
      <c r="M1424" s="17"/>
      <c r="N1424" s="17"/>
      <c r="O1424" s="17"/>
    </row>
    <row r="1425" spans="4:15" x14ac:dyDescent="0.25">
      <c r="D1425" s="16"/>
      <c r="K1425" s="16"/>
      <c r="M1425" s="17"/>
      <c r="N1425" s="17"/>
      <c r="O1425" s="17"/>
    </row>
    <row r="1426" spans="4:15" x14ac:dyDescent="0.25">
      <c r="D1426" s="16"/>
      <c r="K1426" s="16"/>
      <c r="M1426" s="17"/>
      <c r="N1426" s="17"/>
      <c r="O1426" s="17"/>
    </row>
    <row r="1427" spans="4:15" x14ac:dyDescent="0.25">
      <c r="D1427" s="16"/>
      <c r="K1427" s="16"/>
      <c r="M1427" s="17"/>
      <c r="N1427" s="17"/>
      <c r="O1427" s="17"/>
    </row>
    <row r="1428" spans="4:15" x14ac:dyDescent="0.25">
      <c r="D1428" s="16"/>
      <c r="K1428" s="16"/>
      <c r="M1428" s="17"/>
      <c r="N1428" s="17"/>
      <c r="O1428" s="17"/>
    </row>
    <row r="1429" spans="4:15" x14ac:dyDescent="0.25">
      <c r="D1429" s="16"/>
      <c r="K1429" s="16"/>
      <c r="M1429" s="17"/>
      <c r="N1429" s="17"/>
      <c r="O1429" s="17"/>
    </row>
    <row r="1430" spans="4:15" x14ac:dyDescent="0.25">
      <c r="D1430" s="16"/>
      <c r="K1430" s="16"/>
      <c r="M1430" s="17"/>
      <c r="N1430" s="17"/>
      <c r="O1430" s="17"/>
    </row>
    <row r="1431" spans="4:15" x14ac:dyDescent="0.25">
      <c r="D1431" s="16"/>
      <c r="K1431" s="16"/>
      <c r="M1431" s="17"/>
      <c r="N1431" s="17"/>
      <c r="O1431" s="17"/>
    </row>
    <row r="1432" spans="4:15" x14ac:dyDescent="0.25">
      <c r="D1432" s="16"/>
      <c r="K1432" s="16"/>
      <c r="M1432" s="17"/>
      <c r="N1432" s="17"/>
      <c r="O1432" s="17"/>
    </row>
    <row r="1433" spans="4:15" x14ac:dyDescent="0.25">
      <c r="D1433" s="16"/>
      <c r="K1433" s="16"/>
      <c r="M1433" s="17"/>
      <c r="N1433" s="17"/>
      <c r="O1433" s="17"/>
    </row>
    <row r="1434" spans="4:15" x14ac:dyDescent="0.25">
      <c r="D1434" s="16"/>
      <c r="K1434" s="16"/>
      <c r="M1434" s="17"/>
      <c r="N1434" s="17"/>
      <c r="O1434" s="17"/>
    </row>
    <row r="1435" spans="4:15" x14ac:dyDescent="0.25">
      <c r="D1435" s="16"/>
      <c r="K1435" s="16"/>
      <c r="M1435" s="17"/>
      <c r="N1435" s="17"/>
      <c r="O1435" s="17"/>
    </row>
    <row r="1436" spans="4:15" x14ac:dyDescent="0.25">
      <c r="D1436" s="16"/>
      <c r="K1436" s="16"/>
      <c r="M1436" s="17"/>
      <c r="N1436" s="17"/>
      <c r="O1436" s="17"/>
    </row>
    <row r="1437" spans="4:15" x14ac:dyDescent="0.25">
      <c r="D1437" s="16"/>
      <c r="K1437" s="16"/>
      <c r="M1437" s="17"/>
      <c r="N1437" s="17"/>
      <c r="O1437" s="17"/>
    </row>
    <row r="1438" spans="4:15" x14ac:dyDescent="0.25">
      <c r="D1438" s="16"/>
      <c r="K1438" s="16"/>
      <c r="M1438" s="17"/>
      <c r="N1438" s="17"/>
      <c r="O1438" s="17"/>
    </row>
    <row r="1439" spans="4:15" x14ac:dyDescent="0.25">
      <c r="D1439" s="16"/>
      <c r="K1439" s="16"/>
      <c r="M1439" s="17"/>
      <c r="N1439" s="17"/>
      <c r="O1439" s="17"/>
    </row>
    <row r="1440" spans="4:15" x14ac:dyDescent="0.25">
      <c r="D1440" s="16"/>
      <c r="K1440" s="16"/>
      <c r="M1440" s="17"/>
      <c r="N1440" s="17"/>
      <c r="O1440" s="17"/>
    </row>
    <row r="1441" spans="4:15" x14ac:dyDescent="0.25">
      <c r="D1441" s="16"/>
      <c r="K1441" s="16"/>
      <c r="M1441" s="17"/>
      <c r="N1441" s="17"/>
      <c r="O1441" s="17"/>
    </row>
    <row r="1442" spans="4:15" x14ac:dyDescent="0.25">
      <c r="D1442" s="16"/>
      <c r="K1442" s="16"/>
      <c r="M1442" s="17"/>
      <c r="N1442" s="17"/>
      <c r="O1442" s="17"/>
    </row>
    <row r="1443" spans="4:15" x14ac:dyDescent="0.25">
      <c r="D1443" s="16"/>
      <c r="K1443" s="16"/>
      <c r="M1443" s="17"/>
      <c r="N1443" s="17"/>
      <c r="O1443" s="17"/>
    </row>
    <row r="1444" spans="4:15" x14ac:dyDescent="0.25">
      <c r="D1444" s="16"/>
      <c r="K1444" s="16"/>
      <c r="M1444" s="17"/>
      <c r="N1444" s="17"/>
      <c r="O1444" s="17"/>
    </row>
    <row r="1445" spans="4:15" x14ac:dyDescent="0.25">
      <c r="D1445" s="16"/>
      <c r="K1445" s="16"/>
      <c r="M1445" s="17"/>
      <c r="N1445" s="17"/>
      <c r="O1445" s="17"/>
    </row>
    <row r="1446" spans="4:15" x14ac:dyDescent="0.25">
      <c r="D1446" s="16"/>
      <c r="K1446" s="16"/>
      <c r="M1446" s="17"/>
      <c r="N1446" s="17"/>
      <c r="O1446" s="17"/>
    </row>
    <row r="1447" spans="4:15" x14ac:dyDescent="0.25">
      <c r="D1447" s="16"/>
      <c r="K1447" s="16"/>
      <c r="M1447" s="17"/>
      <c r="N1447" s="17"/>
      <c r="O1447" s="17"/>
    </row>
    <row r="1448" spans="4:15" x14ac:dyDescent="0.25">
      <c r="D1448" s="16"/>
      <c r="K1448" s="16"/>
      <c r="M1448" s="17"/>
      <c r="N1448" s="17"/>
      <c r="O1448" s="17"/>
    </row>
    <row r="1449" spans="4:15" x14ac:dyDescent="0.25">
      <c r="D1449" s="16"/>
      <c r="K1449" s="16"/>
      <c r="M1449" s="17"/>
      <c r="N1449" s="17"/>
      <c r="O1449" s="17"/>
    </row>
    <row r="1450" spans="4:15" x14ac:dyDescent="0.25">
      <c r="D1450" s="16"/>
      <c r="K1450" s="16"/>
      <c r="M1450" s="17"/>
      <c r="N1450" s="17"/>
      <c r="O1450" s="17"/>
    </row>
    <row r="1451" spans="4:15" x14ac:dyDescent="0.25">
      <c r="D1451" s="16"/>
      <c r="K1451" s="16"/>
      <c r="M1451" s="17"/>
      <c r="N1451" s="17"/>
      <c r="O1451" s="17"/>
    </row>
    <row r="1452" spans="4:15" x14ac:dyDescent="0.25">
      <c r="D1452" s="16"/>
      <c r="K1452" s="16"/>
      <c r="M1452" s="17"/>
      <c r="N1452" s="17"/>
      <c r="O1452" s="17"/>
    </row>
    <row r="1453" spans="4:15" x14ac:dyDescent="0.25">
      <c r="D1453" s="16"/>
      <c r="K1453" s="16"/>
      <c r="M1453" s="17"/>
      <c r="N1453" s="17"/>
      <c r="O1453" s="17"/>
    </row>
    <row r="1454" spans="4:15" x14ac:dyDescent="0.25">
      <c r="D1454" s="16"/>
      <c r="K1454" s="16"/>
      <c r="M1454" s="17"/>
      <c r="N1454" s="17"/>
      <c r="O1454" s="17"/>
    </row>
    <row r="1455" spans="4:15" x14ac:dyDescent="0.25">
      <c r="D1455" s="16"/>
      <c r="K1455" s="16"/>
      <c r="M1455" s="17"/>
      <c r="N1455" s="17"/>
      <c r="O1455" s="17"/>
    </row>
    <row r="1456" spans="4:15" x14ac:dyDescent="0.25">
      <c r="D1456" s="16"/>
      <c r="K1456" s="16"/>
      <c r="M1456" s="17"/>
      <c r="N1456" s="17"/>
      <c r="O1456" s="17"/>
    </row>
    <row r="1457" spans="4:15" x14ac:dyDescent="0.25">
      <c r="D1457" s="16"/>
      <c r="K1457" s="16"/>
      <c r="M1457" s="17"/>
      <c r="N1457" s="17"/>
      <c r="O1457" s="17"/>
    </row>
    <row r="1458" spans="4:15" x14ac:dyDescent="0.25">
      <c r="D1458" s="16"/>
      <c r="K1458" s="16"/>
      <c r="M1458" s="17"/>
      <c r="N1458" s="17"/>
      <c r="O1458" s="17"/>
    </row>
    <row r="1459" spans="4:15" x14ac:dyDescent="0.25">
      <c r="D1459" s="16"/>
      <c r="K1459" s="16"/>
      <c r="M1459" s="17"/>
      <c r="N1459" s="17"/>
      <c r="O1459" s="17"/>
    </row>
    <row r="1460" spans="4:15" x14ac:dyDescent="0.25">
      <c r="D1460" s="16"/>
      <c r="K1460" s="16"/>
      <c r="M1460" s="17"/>
      <c r="N1460" s="17"/>
      <c r="O1460" s="17"/>
    </row>
    <row r="1461" spans="4:15" x14ac:dyDescent="0.25">
      <c r="D1461" s="16"/>
      <c r="K1461" s="16"/>
      <c r="M1461" s="17"/>
      <c r="N1461" s="17"/>
      <c r="O1461" s="17"/>
    </row>
    <row r="1462" spans="4:15" x14ac:dyDescent="0.25">
      <c r="D1462" s="16"/>
      <c r="K1462" s="16"/>
      <c r="M1462" s="17"/>
      <c r="N1462" s="17"/>
      <c r="O1462" s="17"/>
    </row>
    <row r="1463" spans="4:15" x14ac:dyDescent="0.25">
      <c r="D1463" s="16"/>
      <c r="K1463" s="16"/>
      <c r="M1463" s="17"/>
      <c r="N1463" s="17"/>
      <c r="O1463" s="17"/>
    </row>
    <row r="1464" spans="4:15" x14ac:dyDescent="0.25">
      <c r="D1464" s="16"/>
      <c r="K1464" s="16"/>
      <c r="M1464" s="17"/>
      <c r="N1464" s="17"/>
      <c r="O1464" s="17"/>
    </row>
    <row r="1465" spans="4:15" x14ac:dyDescent="0.25">
      <c r="D1465" s="16"/>
      <c r="K1465" s="16"/>
      <c r="M1465" s="17"/>
      <c r="N1465" s="17"/>
      <c r="O1465" s="17"/>
    </row>
    <row r="1466" spans="4:15" x14ac:dyDescent="0.25">
      <c r="D1466" s="16"/>
      <c r="K1466" s="16"/>
      <c r="M1466" s="17"/>
      <c r="N1466" s="17"/>
      <c r="O1466" s="17"/>
    </row>
    <row r="1467" spans="4:15" x14ac:dyDescent="0.25">
      <c r="D1467" s="16"/>
      <c r="K1467" s="16"/>
      <c r="M1467" s="17"/>
      <c r="N1467" s="17"/>
      <c r="O1467" s="17"/>
    </row>
    <row r="1468" spans="4:15" x14ac:dyDescent="0.25">
      <c r="D1468" s="16"/>
      <c r="K1468" s="16"/>
      <c r="M1468" s="17"/>
      <c r="N1468" s="17"/>
      <c r="O1468" s="17"/>
    </row>
    <row r="1469" spans="4:15" x14ac:dyDescent="0.25">
      <c r="D1469" s="16"/>
      <c r="K1469" s="16"/>
      <c r="M1469" s="17"/>
      <c r="N1469" s="17"/>
      <c r="O1469" s="17"/>
    </row>
    <row r="1470" spans="4:15" x14ac:dyDescent="0.25">
      <c r="D1470" s="16"/>
      <c r="K1470" s="16"/>
      <c r="M1470" s="17"/>
      <c r="N1470" s="17"/>
      <c r="O1470" s="17"/>
    </row>
    <row r="1471" spans="4:15" x14ac:dyDescent="0.25">
      <c r="D1471" s="16"/>
      <c r="K1471" s="16"/>
      <c r="M1471" s="17"/>
      <c r="N1471" s="17"/>
      <c r="O1471" s="17"/>
    </row>
    <row r="1472" spans="4:15" x14ac:dyDescent="0.25">
      <c r="D1472" s="16"/>
      <c r="K1472" s="16"/>
      <c r="M1472" s="17"/>
      <c r="N1472" s="17"/>
      <c r="O1472" s="17"/>
    </row>
    <row r="1473" spans="4:15" x14ac:dyDescent="0.25">
      <c r="D1473" s="16"/>
      <c r="K1473" s="16"/>
      <c r="M1473" s="17"/>
      <c r="N1473" s="17"/>
      <c r="O1473" s="17"/>
    </row>
    <row r="1474" spans="4:15" x14ac:dyDescent="0.25">
      <c r="D1474" s="16"/>
      <c r="K1474" s="16"/>
      <c r="M1474" s="17"/>
      <c r="N1474" s="17"/>
      <c r="O1474" s="17"/>
    </row>
    <row r="1475" spans="4:15" x14ac:dyDescent="0.25">
      <c r="D1475" s="16"/>
      <c r="K1475" s="16"/>
      <c r="M1475" s="17"/>
      <c r="N1475" s="17"/>
      <c r="O1475" s="17"/>
    </row>
    <row r="1476" spans="4:15" x14ac:dyDescent="0.25">
      <c r="D1476" s="16"/>
      <c r="K1476" s="16"/>
      <c r="M1476" s="17"/>
      <c r="N1476" s="17"/>
      <c r="O1476" s="17"/>
    </row>
    <row r="1477" spans="4:15" x14ac:dyDescent="0.25">
      <c r="D1477" s="16"/>
      <c r="K1477" s="16"/>
      <c r="M1477" s="17"/>
      <c r="N1477" s="17"/>
      <c r="O1477" s="17"/>
    </row>
    <row r="1478" spans="4:15" x14ac:dyDescent="0.25">
      <c r="D1478" s="16"/>
      <c r="K1478" s="16"/>
      <c r="M1478" s="17"/>
      <c r="N1478" s="17"/>
      <c r="O1478" s="17"/>
    </row>
    <row r="1479" spans="4:15" x14ac:dyDescent="0.25">
      <c r="D1479" s="16"/>
      <c r="K1479" s="16"/>
      <c r="M1479" s="17"/>
      <c r="N1479" s="17"/>
      <c r="O1479" s="17"/>
    </row>
    <row r="1480" spans="4:15" x14ac:dyDescent="0.25">
      <c r="D1480" s="16"/>
      <c r="K1480" s="16"/>
      <c r="M1480" s="17"/>
      <c r="N1480" s="17"/>
      <c r="O1480" s="17"/>
    </row>
    <row r="1481" spans="4:15" x14ac:dyDescent="0.25">
      <c r="D1481" s="16"/>
      <c r="K1481" s="16"/>
      <c r="M1481" s="17"/>
      <c r="N1481" s="17"/>
      <c r="O1481" s="17"/>
    </row>
    <row r="1482" spans="4:15" x14ac:dyDescent="0.25">
      <c r="D1482" s="16"/>
      <c r="K1482" s="16"/>
      <c r="M1482" s="17"/>
      <c r="N1482" s="17"/>
      <c r="O1482" s="17"/>
    </row>
    <row r="1483" spans="4:15" x14ac:dyDescent="0.25">
      <c r="D1483" s="16"/>
      <c r="K1483" s="16"/>
      <c r="M1483" s="17"/>
      <c r="N1483" s="17"/>
      <c r="O1483" s="17"/>
    </row>
    <row r="1484" spans="4:15" x14ac:dyDescent="0.25">
      <c r="D1484" s="16"/>
      <c r="K1484" s="16"/>
      <c r="M1484" s="17"/>
      <c r="N1484" s="17"/>
      <c r="O1484" s="17"/>
    </row>
    <row r="1485" spans="4:15" x14ac:dyDescent="0.25">
      <c r="D1485" s="16"/>
      <c r="K1485" s="16"/>
      <c r="M1485" s="17"/>
      <c r="N1485" s="17"/>
      <c r="O1485" s="17"/>
    </row>
    <row r="1486" spans="4:15" x14ac:dyDescent="0.25">
      <c r="D1486" s="16"/>
      <c r="K1486" s="16"/>
      <c r="M1486" s="17"/>
      <c r="N1486" s="17"/>
      <c r="O1486" s="17"/>
    </row>
    <row r="1487" spans="4:15" x14ac:dyDescent="0.25">
      <c r="D1487" s="16"/>
      <c r="K1487" s="16"/>
      <c r="M1487" s="17"/>
      <c r="N1487" s="17"/>
      <c r="O1487" s="17"/>
    </row>
    <row r="1488" spans="4:15" x14ac:dyDescent="0.25">
      <c r="D1488" s="16"/>
      <c r="K1488" s="16"/>
      <c r="M1488" s="17"/>
      <c r="N1488" s="17"/>
      <c r="O1488" s="17"/>
    </row>
    <row r="1489" spans="4:15" x14ac:dyDescent="0.25">
      <c r="D1489" s="16"/>
      <c r="K1489" s="16"/>
      <c r="M1489" s="17"/>
      <c r="N1489" s="17"/>
      <c r="O1489" s="17"/>
    </row>
    <row r="1490" spans="4:15" x14ac:dyDescent="0.25">
      <c r="D1490" s="16"/>
      <c r="K1490" s="16"/>
      <c r="M1490" s="17"/>
      <c r="N1490" s="17"/>
      <c r="O1490" s="17"/>
    </row>
    <row r="1491" spans="4:15" x14ac:dyDescent="0.25">
      <c r="D1491" s="16"/>
      <c r="K1491" s="16"/>
      <c r="M1491" s="17"/>
      <c r="N1491" s="17"/>
      <c r="O1491" s="17"/>
    </row>
    <row r="1492" spans="4:15" x14ac:dyDescent="0.25">
      <c r="D1492" s="16"/>
      <c r="K1492" s="16"/>
      <c r="M1492" s="17"/>
      <c r="N1492" s="17"/>
      <c r="O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2017-03-07T16:16:10Z</dcterms:modified>
</cp:coreProperties>
</file>