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/>
  <mc:AlternateContent xmlns:mc="http://schemas.openxmlformats.org/markup-compatibility/2006">
    <mc:Choice Requires="x15">
      <x15ac:absPath xmlns:x15ac="http://schemas.microsoft.com/office/spreadsheetml/2010/11/ac" url="C:\wamp\www\webventasdw\bd\"/>
    </mc:Choice>
  </mc:AlternateContent>
  <bookViews>
    <workbookView xWindow="8370" yWindow="0" windowWidth="20670" windowHeight="9495" firstSheet="1" activeTab="3"/>
  </bookViews>
  <sheets>
    <sheet name="Hoja1" sheetId="1" r:id="rId1"/>
    <sheet name="SQL INSERT CLIENTE" sheetId="4" r:id="rId2"/>
    <sheet name="SQL INSERT CLI_ZONA" sheetId="5" r:id="rId3"/>
    <sheet name="INSERT CLIENTE_MUN" sheetId="6" r:id="rId4"/>
    <sheet name="INSERT CLIENTE_CALIF" sheetId="7" r:id="rId5"/>
    <sheet name="INSERT MUNICIPIO" sheetId="2" r:id="rId6"/>
    <sheet name="SQL INSERT CLI_CULT" sheetId="8" r:id="rId7"/>
    <sheet name="SQL INSERT CLIENTE AUDI" sheetId="3" r:id="rId8"/>
  </sheets>
  <externalReferences>
    <externalReference r:id="rId9"/>
    <externalReference r:id="rId10"/>
  </externalReferences>
  <definedNames>
    <definedName name="_xlnm._FilterDatabase" localSheetId="0" hidden="1">Hoja1!$A$1:$L$53</definedName>
    <definedName name="_xlnm._FilterDatabase" localSheetId="4" hidden="1">'INSERT CLIENTE_CALIF'!$A$1:$AD$852</definedName>
    <definedName name="_xlnm._FilterDatabase" localSheetId="3" hidden="1">'INSERT CLIENTE_MUN'!$A$1:$AD$854</definedName>
    <definedName name="_xlnm._FilterDatabase" localSheetId="5" hidden="1">'INSERT MUNICIPIO'!$A$1:$J$906</definedName>
    <definedName name="_xlnm._FilterDatabase" localSheetId="6" hidden="1">'SQL INSERT CLI_CULT'!$A$1:$G$853</definedName>
    <definedName name="_xlnm._FilterDatabase" localSheetId="2" hidden="1">'SQL INSERT CLI_ZONA'!$A$1:$G$853</definedName>
    <definedName name="_xlnm._FilterDatabase" localSheetId="1" hidden="1">'SQL INSERT CLIENTE'!$A$1:$I$1492</definedName>
    <definedName name="_xlnm._FilterDatabase" localSheetId="7" hidden="1">'SQL INSERT CLIENTE AUDI'!$A$1:$I$1492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47" i="6" l="1"/>
  <c r="J47" i="6"/>
  <c r="H47" i="6"/>
  <c r="AF44" i="7" l="1"/>
  <c r="J44" i="7"/>
  <c r="H44" i="7"/>
  <c r="AF43" i="7" l="1"/>
  <c r="J43" i="7"/>
  <c r="H43" i="7"/>
  <c r="AF42" i="7"/>
  <c r="J42" i="7"/>
  <c r="H42" i="7"/>
  <c r="AF46" i="6"/>
  <c r="J46" i="6"/>
  <c r="AF45" i="6" l="1"/>
  <c r="J45" i="6"/>
  <c r="AF18" i="6" l="1"/>
  <c r="AF19" i="6"/>
  <c r="AF20" i="6"/>
  <c r="H18" i="6"/>
  <c r="J18" i="6"/>
  <c r="H19" i="6"/>
  <c r="J19" i="6"/>
  <c r="H20" i="6"/>
  <c r="J20" i="6"/>
  <c r="K3" i="3" l="1"/>
  <c r="O3" i="3" s="1"/>
  <c r="K4" i="3"/>
  <c r="O4" i="3" s="1"/>
  <c r="K5" i="3"/>
  <c r="O5" i="3" s="1"/>
  <c r="K6" i="3"/>
  <c r="O6" i="3" s="1"/>
  <c r="K7" i="3"/>
  <c r="O7" i="3" s="1"/>
  <c r="K8" i="3"/>
  <c r="O8" i="3" s="1"/>
  <c r="K9" i="3"/>
  <c r="O9" i="3" s="1"/>
  <c r="K10" i="3"/>
  <c r="O10" i="3" s="1"/>
  <c r="K11" i="3"/>
  <c r="O11" i="3" s="1"/>
  <c r="H3" i="7"/>
  <c r="J3" i="7"/>
  <c r="H4" i="7"/>
  <c r="J4" i="7"/>
  <c r="H5" i="7"/>
  <c r="J5" i="7"/>
  <c r="H6" i="7"/>
  <c r="J6" i="7"/>
  <c r="H7" i="7"/>
  <c r="J7" i="7"/>
  <c r="H8" i="7"/>
  <c r="J8" i="7"/>
  <c r="H9" i="7"/>
  <c r="J9" i="7"/>
  <c r="H10" i="7"/>
  <c r="J10" i="7"/>
  <c r="H11" i="7"/>
  <c r="J11" i="7"/>
  <c r="H12" i="7"/>
  <c r="J12" i="7"/>
  <c r="H13" i="7"/>
  <c r="J13" i="7"/>
  <c r="H14" i="7"/>
  <c r="J14" i="7"/>
  <c r="H15" i="7"/>
  <c r="J15" i="7"/>
  <c r="H16" i="7"/>
  <c r="J16" i="7"/>
  <c r="H17" i="7"/>
  <c r="J17" i="7"/>
  <c r="H18" i="7"/>
  <c r="J18" i="7"/>
  <c r="H19" i="7"/>
  <c r="J19" i="7"/>
  <c r="H20" i="7"/>
  <c r="J20" i="7"/>
  <c r="H21" i="7"/>
  <c r="J21" i="7"/>
  <c r="H22" i="7"/>
  <c r="J22" i="7"/>
  <c r="H23" i="7"/>
  <c r="J23" i="7"/>
  <c r="H24" i="7"/>
  <c r="J24" i="7"/>
  <c r="H25" i="7"/>
  <c r="J25" i="7"/>
  <c r="H26" i="7"/>
  <c r="J26" i="7"/>
  <c r="H27" i="7"/>
  <c r="J27" i="7"/>
  <c r="H28" i="7"/>
  <c r="J28" i="7"/>
  <c r="H29" i="7"/>
  <c r="J29" i="7"/>
  <c r="H30" i="7"/>
  <c r="J30" i="7"/>
  <c r="H31" i="7"/>
  <c r="J31" i="7"/>
  <c r="H32" i="7"/>
  <c r="J32" i="7"/>
  <c r="H33" i="7"/>
  <c r="J33" i="7"/>
  <c r="H34" i="7"/>
  <c r="J34" i="7"/>
  <c r="H35" i="7"/>
  <c r="J35" i="7"/>
  <c r="H36" i="7"/>
  <c r="J36" i="7"/>
  <c r="H37" i="7"/>
  <c r="J37" i="7"/>
  <c r="H38" i="7"/>
  <c r="J38" i="7"/>
  <c r="H39" i="7"/>
  <c r="J39" i="7"/>
  <c r="H40" i="7"/>
  <c r="J40" i="7"/>
  <c r="H41" i="7"/>
  <c r="J41" i="7"/>
  <c r="AF3" i="7"/>
  <c r="AF4" i="7"/>
  <c r="AF5" i="7"/>
  <c r="AF6" i="7"/>
  <c r="AF7" i="7"/>
  <c r="AF8" i="7"/>
  <c r="AF9" i="7"/>
  <c r="AF10" i="7"/>
  <c r="AF11" i="7"/>
  <c r="AF12" i="7"/>
  <c r="AF13" i="7"/>
  <c r="AF14" i="7"/>
  <c r="AF15" i="7"/>
  <c r="AF16" i="7"/>
  <c r="AF17" i="7"/>
  <c r="AF18" i="7"/>
  <c r="AF19" i="7"/>
  <c r="AF20" i="7"/>
  <c r="AF21" i="7"/>
  <c r="AF22" i="7"/>
  <c r="AF23" i="7"/>
  <c r="AF24" i="7"/>
  <c r="AF25" i="7"/>
  <c r="AF26" i="7"/>
  <c r="AF27" i="7"/>
  <c r="AF28" i="7"/>
  <c r="AF29" i="7"/>
  <c r="AF30" i="7"/>
  <c r="AF31" i="7"/>
  <c r="AF32" i="7"/>
  <c r="AF33" i="7"/>
  <c r="AF34" i="7"/>
  <c r="AF35" i="7"/>
  <c r="AF36" i="7"/>
  <c r="AF37" i="7"/>
  <c r="AF38" i="7"/>
  <c r="AF39" i="7"/>
  <c r="AF40" i="7"/>
  <c r="AF41" i="7"/>
  <c r="AF17" i="6"/>
  <c r="AF21" i="6"/>
  <c r="AF22" i="6"/>
  <c r="AF23" i="6"/>
  <c r="AF24" i="6"/>
  <c r="AF25" i="6"/>
  <c r="AF26" i="6"/>
  <c r="AF27" i="6"/>
  <c r="AF28" i="6"/>
  <c r="AF29" i="6"/>
  <c r="AF30" i="6"/>
  <c r="AF31" i="6"/>
  <c r="AF32" i="6"/>
  <c r="H31" i="6"/>
  <c r="J31" i="6"/>
  <c r="H32" i="6"/>
  <c r="J32" i="6"/>
  <c r="H33" i="6"/>
  <c r="J33" i="6"/>
  <c r="H34" i="6"/>
  <c r="J34" i="6"/>
  <c r="H35" i="6"/>
  <c r="J35" i="6"/>
  <c r="H28" i="6"/>
  <c r="J28" i="6"/>
  <c r="H29" i="6"/>
  <c r="J29" i="6"/>
  <c r="H26" i="6"/>
  <c r="H27" i="6"/>
  <c r="H30" i="6"/>
  <c r="H22" i="6"/>
  <c r="J22" i="6"/>
  <c r="H23" i="6"/>
  <c r="J23" i="6"/>
  <c r="H24" i="6"/>
  <c r="J24" i="6"/>
  <c r="H25" i="6"/>
  <c r="J25" i="6"/>
  <c r="J26" i="6"/>
  <c r="J27" i="6"/>
  <c r="H14" i="6"/>
  <c r="H15" i="6"/>
  <c r="H16" i="6"/>
  <c r="H17" i="6"/>
  <c r="AF3" i="6"/>
  <c r="AF4" i="6"/>
  <c r="AF5" i="6"/>
  <c r="I3" i="5"/>
  <c r="I4" i="5"/>
  <c r="I5" i="5"/>
  <c r="I6" i="5"/>
  <c r="I7" i="5"/>
  <c r="I8" i="5"/>
  <c r="I9" i="5"/>
  <c r="I10" i="5"/>
  <c r="I11" i="5"/>
  <c r="I2" i="5"/>
  <c r="K11" i="4"/>
  <c r="K9" i="4"/>
  <c r="K10" i="4"/>
  <c r="K8" i="4"/>
  <c r="K3" i="4"/>
  <c r="K4" i="4"/>
  <c r="K5" i="4"/>
  <c r="K6" i="4"/>
  <c r="K7" i="4"/>
  <c r="K2" i="3" l="1"/>
  <c r="AF6" i="6" l="1"/>
  <c r="AF9" i="6"/>
  <c r="AF10" i="6"/>
  <c r="AF13" i="6"/>
  <c r="AF14" i="6"/>
  <c r="AF33" i="6"/>
  <c r="AF36" i="6"/>
  <c r="AF37" i="6"/>
  <c r="AF40" i="6"/>
  <c r="AF41" i="6"/>
  <c r="AF44" i="6"/>
  <c r="AF7" i="6"/>
  <c r="AF8" i="6"/>
  <c r="AF11" i="6"/>
  <c r="AF12" i="6"/>
  <c r="AF15" i="6"/>
  <c r="AF16" i="6"/>
  <c r="AF34" i="6"/>
  <c r="AF35" i="6"/>
  <c r="AF38" i="6"/>
  <c r="AF39" i="6"/>
  <c r="AF42" i="6"/>
  <c r="AF43" i="6"/>
  <c r="J55" i="6"/>
  <c r="J36" i="6"/>
  <c r="J37" i="6"/>
  <c r="J38" i="6"/>
  <c r="J39" i="6"/>
  <c r="J40" i="6"/>
  <c r="J41" i="6"/>
  <c r="J42" i="6"/>
  <c r="J43" i="6"/>
  <c r="J44" i="6"/>
  <c r="J48" i="6"/>
  <c r="J49" i="6"/>
  <c r="J50" i="6"/>
  <c r="J51" i="6"/>
  <c r="J52" i="6"/>
  <c r="J53" i="6"/>
  <c r="J54" i="6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2" i="1"/>
  <c r="K2" i="8"/>
  <c r="AF2" i="7"/>
  <c r="J2" i="7"/>
  <c r="H2" i="7"/>
  <c r="J30" i="6"/>
  <c r="J21" i="6"/>
  <c r="H21" i="6"/>
  <c r="J17" i="6"/>
  <c r="J16" i="6"/>
  <c r="J15" i="6"/>
  <c r="J14" i="6"/>
  <c r="J13" i="6"/>
  <c r="H13" i="6"/>
  <c r="J12" i="6"/>
  <c r="H12" i="6"/>
  <c r="J11" i="6"/>
  <c r="H11" i="6"/>
  <c r="J10" i="6"/>
  <c r="H10" i="6"/>
  <c r="J9" i="6"/>
  <c r="H9" i="6"/>
  <c r="J8" i="6"/>
  <c r="H8" i="6"/>
  <c r="J7" i="6"/>
  <c r="H7" i="6"/>
  <c r="J6" i="6"/>
  <c r="H6" i="6"/>
  <c r="J5" i="6"/>
  <c r="H5" i="6"/>
  <c r="J4" i="6"/>
  <c r="H4" i="6"/>
  <c r="J3" i="6"/>
  <c r="H3" i="6"/>
  <c r="J2" i="6"/>
  <c r="H2" i="6"/>
  <c r="K2" i="4"/>
  <c r="O2" i="3"/>
  <c r="J867" i="2"/>
  <c r="F867" i="2"/>
  <c r="J866" i="2"/>
  <c r="F866" i="2"/>
  <c r="J865" i="2"/>
  <c r="F865" i="2"/>
  <c r="F40" i="1" s="1"/>
  <c r="J864" i="2"/>
  <c r="F864" i="2"/>
  <c r="J863" i="2"/>
  <c r="F863" i="2"/>
  <c r="J862" i="2"/>
  <c r="F862" i="2"/>
  <c r="J861" i="2"/>
  <c r="F861" i="2"/>
  <c r="J860" i="2"/>
  <c r="F860" i="2"/>
  <c r="J859" i="2"/>
  <c r="F859" i="2"/>
  <c r="J858" i="2"/>
  <c r="F858" i="2"/>
  <c r="J857" i="2"/>
  <c r="F857" i="2"/>
  <c r="J856" i="2"/>
  <c r="F856" i="2"/>
  <c r="J855" i="2"/>
  <c r="F855" i="2"/>
  <c r="J854" i="2"/>
  <c r="F854" i="2"/>
  <c r="J853" i="2"/>
  <c r="F853" i="2"/>
  <c r="J852" i="2"/>
  <c r="F852" i="2"/>
  <c r="J851" i="2"/>
  <c r="F851" i="2"/>
  <c r="J850" i="2"/>
  <c r="F850" i="2"/>
  <c r="J849" i="2"/>
  <c r="F849" i="2"/>
  <c r="J848" i="2"/>
  <c r="F848" i="2"/>
  <c r="J847" i="2"/>
  <c r="F847" i="2"/>
  <c r="J846" i="2"/>
  <c r="F846" i="2"/>
  <c r="J845" i="2"/>
  <c r="F845" i="2"/>
  <c r="J844" i="2"/>
  <c r="F844" i="2"/>
  <c r="J843" i="2"/>
  <c r="F843" i="2"/>
  <c r="J842" i="2"/>
  <c r="F842" i="2"/>
  <c r="J841" i="2"/>
  <c r="F841" i="2"/>
  <c r="J840" i="2"/>
  <c r="F840" i="2"/>
  <c r="J839" i="2"/>
  <c r="F839" i="2"/>
  <c r="J838" i="2"/>
  <c r="F838" i="2"/>
  <c r="J837" i="2"/>
  <c r="F837" i="2"/>
  <c r="J836" i="2"/>
  <c r="F836" i="2"/>
  <c r="J835" i="2"/>
  <c r="F835" i="2"/>
  <c r="J834" i="2"/>
  <c r="F834" i="2"/>
  <c r="J833" i="2"/>
  <c r="F833" i="2"/>
  <c r="J832" i="2"/>
  <c r="F832" i="2"/>
  <c r="J831" i="2"/>
  <c r="F831" i="2"/>
  <c r="J830" i="2"/>
  <c r="F830" i="2"/>
  <c r="J829" i="2"/>
  <c r="F829" i="2"/>
  <c r="J828" i="2"/>
  <c r="F828" i="2"/>
  <c r="J827" i="2"/>
  <c r="F827" i="2"/>
  <c r="J826" i="2"/>
  <c r="F826" i="2"/>
  <c r="J825" i="2"/>
  <c r="F825" i="2"/>
  <c r="J824" i="2"/>
  <c r="F824" i="2"/>
  <c r="J823" i="2"/>
  <c r="F823" i="2"/>
  <c r="J822" i="2"/>
  <c r="F822" i="2"/>
  <c r="J821" i="2"/>
  <c r="F821" i="2"/>
  <c r="J820" i="2"/>
  <c r="F820" i="2"/>
  <c r="J819" i="2"/>
  <c r="F819" i="2"/>
  <c r="J818" i="2"/>
  <c r="F818" i="2"/>
  <c r="J817" i="2"/>
  <c r="F817" i="2"/>
  <c r="J816" i="2"/>
  <c r="F816" i="2"/>
  <c r="J815" i="2"/>
  <c r="F815" i="2"/>
  <c r="J814" i="2"/>
  <c r="F814" i="2"/>
  <c r="J813" i="2"/>
  <c r="F813" i="2"/>
  <c r="J812" i="2"/>
  <c r="F812" i="2"/>
  <c r="J811" i="2"/>
  <c r="F811" i="2"/>
  <c r="J810" i="2"/>
  <c r="F810" i="2"/>
  <c r="J809" i="2"/>
  <c r="F809" i="2"/>
  <c r="J808" i="2"/>
  <c r="F808" i="2"/>
  <c r="J807" i="2"/>
  <c r="F807" i="2"/>
  <c r="J806" i="2"/>
  <c r="F806" i="2"/>
  <c r="J805" i="2"/>
  <c r="F805" i="2"/>
  <c r="J804" i="2"/>
  <c r="F804" i="2"/>
  <c r="J803" i="2"/>
  <c r="F803" i="2"/>
  <c r="J802" i="2"/>
  <c r="F802" i="2"/>
  <c r="J801" i="2"/>
  <c r="F801" i="2"/>
  <c r="J800" i="2"/>
  <c r="F800" i="2"/>
  <c r="J799" i="2"/>
  <c r="F799" i="2"/>
  <c r="J798" i="2"/>
  <c r="F798" i="2"/>
  <c r="J797" i="2"/>
  <c r="F797" i="2"/>
  <c r="J796" i="2"/>
  <c r="F796" i="2"/>
  <c r="J795" i="2"/>
  <c r="F795" i="2"/>
  <c r="J794" i="2"/>
  <c r="F794" i="2"/>
  <c r="J793" i="2"/>
  <c r="F793" i="2"/>
  <c r="J792" i="2"/>
  <c r="F792" i="2"/>
  <c r="J791" i="2"/>
  <c r="F791" i="2"/>
  <c r="J790" i="2"/>
  <c r="F790" i="2"/>
  <c r="J789" i="2"/>
  <c r="F789" i="2"/>
  <c r="J788" i="2"/>
  <c r="F788" i="2"/>
  <c r="J787" i="2"/>
  <c r="F787" i="2"/>
  <c r="J786" i="2"/>
  <c r="F786" i="2"/>
  <c r="J785" i="2"/>
  <c r="F785" i="2"/>
  <c r="J784" i="2"/>
  <c r="F784" i="2"/>
  <c r="J783" i="2"/>
  <c r="F783" i="2"/>
  <c r="J782" i="2"/>
  <c r="F782" i="2"/>
  <c r="J781" i="2"/>
  <c r="F781" i="2"/>
  <c r="J780" i="2"/>
  <c r="F780" i="2"/>
  <c r="J779" i="2"/>
  <c r="F779" i="2"/>
  <c r="J778" i="2"/>
  <c r="F778" i="2"/>
  <c r="J777" i="2"/>
  <c r="F777" i="2"/>
  <c r="J776" i="2"/>
  <c r="F776" i="2"/>
  <c r="J775" i="2"/>
  <c r="F775" i="2"/>
  <c r="J774" i="2"/>
  <c r="F774" i="2"/>
  <c r="J773" i="2"/>
  <c r="F773" i="2"/>
  <c r="J772" i="2"/>
  <c r="F772" i="2"/>
  <c r="J771" i="2"/>
  <c r="F771" i="2"/>
  <c r="J770" i="2"/>
  <c r="F770" i="2"/>
  <c r="J769" i="2"/>
  <c r="F769" i="2"/>
  <c r="J768" i="2"/>
  <c r="F768" i="2"/>
  <c r="J767" i="2"/>
  <c r="F767" i="2"/>
  <c r="J766" i="2"/>
  <c r="F766" i="2"/>
  <c r="J765" i="2"/>
  <c r="F765" i="2"/>
  <c r="J764" i="2"/>
  <c r="F764" i="2"/>
  <c r="J763" i="2"/>
  <c r="F763" i="2"/>
  <c r="J762" i="2"/>
  <c r="F762" i="2"/>
  <c r="J761" i="2"/>
  <c r="F761" i="2"/>
  <c r="J760" i="2"/>
  <c r="F760" i="2"/>
  <c r="J759" i="2"/>
  <c r="F759" i="2"/>
  <c r="J758" i="2"/>
  <c r="F758" i="2"/>
  <c r="J757" i="2"/>
  <c r="F757" i="2"/>
  <c r="J756" i="2"/>
  <c r="F756" i="2"/>
  <c r="J755" i="2"/>
  <c r="F755" i="2"/>
  <c r="J754" i="2"/>
  <c r="F754" i="2"/>
  <c r="J753" i="2"/>
  <c r="F753" i="2"/>
  <c r="J752" i="2"/>
  <c r="F752" i="2"/>
  <c r="J751" i="2"/>
  <c r="F751" i="2"/>
  <c r="J750" i="2"/>
  <c r="F750" i="2"/>
  <c r="J749" i="2"/>
  <c r="F749" i="2"/>
  <c r="J748" i="2"/>
  <c r="F748" i="2"/>
  <c r="J747" i="2"/>
  <c r="F747" i="2"/>
  <c r="J746" i="2"/>
  <c r="F746" i="2"/>
  <c r="J745" i="2"/>
  <c r="F745" i="2"/>
  <c r="J744" i="2"/>
  <c r="F744" i="2"/>
  <c r="J743" i="2"/>
  <c r="F743" i="2"/>
  <c r="J742" i="2"/>
  <c r="F742" i="2"/>
  <c r="J741" i="2"/>
  <c r="F741" i="2"/>
  <c r="J740" i="2"/>
  <c r="F740" i="2"/>
  <c r="J739" i="2"/>
  <c r="F739" i="2"/>
  <c r="J738" i="2"/>
  <c r="F738" i="2"/>
  <c r="J737" i="2"/>
  <c r="F737" i="2"/>
  <c r="J736" i="2"/>
  <c r="F736" i="2"/>
  <c r="J735" i="2"/>
  <c r="F735" i="2"/>
  <c r="J734" i="2"/>
  <c r="F734" i="2"/>
  <c r="J733" i="2"/>
  <c r="F733" i="2"/>
  <c r="J732" i="2"/>
  <c r="F732" i="2"/>
  <c r="J731" i="2"/>
  <c r="F731" i="2"/>
  <c r="J730" i="2"/>
  <c r="F730" i="2"/>
  <c r="J729" i="2"/>
  <c r="F729" i="2"/>
  <c r="J728" i="2"/>
  <c r="F728" i="2"/>
  <c r="J727" i="2"/>
  <c r="F727" i="2"/>
  <c r="J726" i="2"/>
  <c r="F726" i="2"/>
  <c r="J725" i="2"/>
  <c r="F725" i="2"/>
  <c r="J724" i="2"/>
  <c r="F724" i="2"/>
  <c r="J723" i="2"/>
  <c r="F723" i="2"/>
  <c r="J722" i="2"/>
  <c r="F722" i="2"/>
  <c r="J721" i="2"/>
  <c r="F721" i="2"/>
  <c r="J720" i="2"/>
  <c r="F720" i="2"/>
  <c r="J719" i="2"/>
  <c r="F719" i="2"/>
  <c r="J718" i="2"/>
  <c r="F718" i="2"/>
  <c r="J717" i="2"/>
  <c r="F717" i="2"/>
  <c r="J716" i="2"/>
  <c r="F716" i="2"/>
  <c r="J715" i="2"/>
  <c r="F715" i="2"/>
  <c r="J714" i="2"/>
  <c r="F714" i="2"/>
  <c r="J713" i="2"/>
  <c r="F713" i="2"/>
  <c r="J712" i="2"/>
  <c r="F712" i="2"/>
  <c r="J711" i="2"/>
  <c r="F711" i="2"/>
  <c r="J710" i="2"/>
  <c r="F710" i="2"/>
  <c r="J709" i="2"/>
  <c r="F709" i="2"/>
  <c r="J708" i="2"/>
  <c r="F708" i="2"/>
  <c r="J707" i="2"/>
  <c r="F707" i="2"/>
  <c r="J706" i="2"/>
  <c r="F706" i="2"/>
  <c r="J705" i="2"/>
  <c r="F705" i="2"/>
  <c r="J704" i="2"/>
  <c r="F704" i="2"/>
  <c r="J703" i="2"/>
  <c r="F703" i="2"/>
  <c r="J702" i="2"/>
  <c r="F702" i="2"/>
  <c r="J701" i="2"/>
  <c r="F701" i="2"/>
  <c r="J700" i="2"/>
  <c r="F700" i="2"/>
  <c r="J699" i="2"/>
  <c r="F699" i="2"/>
  <c r="F24" i="1" s="1"/>
  <c r="J698" i="2"/>
  <c r="F698" i="2"/>
  <c r="J697" i="2"/>
  <c r="F697" i="2"/>
  <c r="J696" i="2"/>
  <c r="F696" i="2"/>
  <c r="J695" i="2"/>
  <c r="F695" i="2"/>
  <c r="J694" i="2"/>
  <c r="F694" i="2"/>
  <c r="J693" i="2"/>
  <c r="F693" i="2"/>
  <c r="J692" i="2"/>
  <c r="F692" i="2"/>
  <c r="J691" i="2"/>
  <c r="F691" i="2"/>
  <c r="J690" i="2"/>
  <c r="F690" i="2"/>
  <c r="J689" i="2"/>
  <c r="F689" i="2"/>
  <c r="J688" i="2"/>
  <c r="F688" i="2"/>
  <c r="J687" i="2"/>
  <c r="F687" i="2"/>
  <c r="J686" i="2"/>
  <c r="F686" i="2"/>
  <c r="J685" i="2"/>
  <c r="F685" i="2"/>
  <c r="J684" i="2"/>
  <c r="F684" i="2"/>
  <c r="J683" i="2"/>
  <c r="F683" i="2"/>
  <c r="J682" i="2"/>
  <c r="F682" i="2"/>
  <c r="J681" i="2"/>
  <c r="F681" i="2"/>
  <c r="J680" i="2"/>
  <c r="F680" i="2"/>
  <c r="J679" i="2"/>
  <c r="F679" i="2"/>
  <c r="J678" i="2"/>
  <c r="F678" i="2"/>
  <c r="J677" i="2"/>
  <c r="F677" i="2"/>
  <c r="J676" i="2"/>
  <c r="F676" i="2"/>
  <c r="J675" i="2"/>
  <c r="F675" i="2"/>
  <c r="J674" i="2"/>
  <c r="F674" i="2"/>
  <c r="J673" i="2"/>
  <c r="F673" i="2"/>
  <c r="J672" i="2"/>
  <c r="F672" i="2"/>
  <c r="J671" i="2"/>
  <c r="F671" i="2"/>
  <c r="J670" i="2"/>
  <c r="F670" i="2"/>
  <c r="J669" i="2"/>
  <c r="F669" i="2"/>
  <c r="J668" i="2"/>
  <c r="F668" i="2"/>
  <c r="J667" i="2"/>
  <c r="F667" i="2"/>
  <c r="J666" i="2"/>
  <c r="F666" i="2"/>
  <c r="J665" i="2"/>
  <c r="F665" i="2"/>
  <c r="J664" i="2"/>
  <c r="F664" i="2"/>
  <c r="J663" i="2"/>
  <c r="F663" i="2"/>
  <c r="J662" i="2"/>
  <c r="F662" i="2"/>
  <c r="J661" i="2"/>
  <c r="F661" i="2"/>
  <c r="J660" i="2"/>
  <c r="F660" i="2"/>
  <c r="J659" i="2"/>
  <c r="F659" i="2"/>
  <c r="J658" i="2"/>
  <c r="F658" i="2"/>
  <c r="J657" i="2"/>
  <c r="F657" i="2"/>
  <c r="J656" i="2"/>
  <c r="F656" i="2"/>
  <c r="J655" i="2"/>
  <c r="F655" i="2"/>
  <c r="J654" i="2"/>
  <c r="F654" i="2"/>
  <c r="J653" i="2"/>
  <c r="F653" i="2"/>
  <c r="J652" i="2"/>
  <c r="F652" i="2"/>
  <c r="J651" i="2"/>
  <c r="F651" i="2"/>
  <c r="J650" i="2"/>
  <c r="F650" i="2"/>
  <c r="J649" i="2"/>
  <c r="F649" i="2"/>
  <c r="J648" i="2"/>
  <c r="F648" i="2"/>
  <c r="J647" i="2"/>
  <c r="F647" i="2"/>
  <c r="J646" i="2"/>
  <c r="F646" i="2"/>
  <c r="J645" i="2"/>
  <c r="F645" i="2"/>
  <c r="J644" i="2"/>
  <c r="F644" i="2"/>
  <c r="J643" i="2"/>
  <c r="F643" i="2"/>
  <c r="J642" i="2"/>
  <c r="F642" i="2"/>
  <c r="J641" i="2"/>
  <c r="F641" i="2"/>
  <c r="J640" i="2"/>
  <c r="F640" i="2"/>
  <c r="J639" i="2"/>
  <c r="F639" i="2"/>
  <c r="J638" i="2"/>
  <c r="F638" i="2"/>
  <c r="J637" i="2"/>
  <c r="F637" i="2"/>
  <c r="J636" i="2"/>
  <c r="F636" i="2"/>
  <c r="J635" i="2"/>
  <c r="F635" i="2"/>
  <c r="J634" i="2"/>
  <c r="F634" i="2"/>
  <c r="J633" i="2"/>
  <c r="F633" i="2"/>
  <c r="J632" i="2"/>
  <c r="F632" i="2"/>
  <c r="J631" i="2"/>
  <c r="F631" i="2"/>
  <c r="J630" i="2"/>
  <c r="F630" i="2"/>
  <c r="J629" i="2"/>
  <c r="F629" i="2"/>
  <c r="J628" i="2"/>
  <c r="F628" i="2"/>
  <c r="J627" i="2"/>
  <c r="F627" i="2"/>
  <c r="J626" i="2"/>
  <c r="F626" i="2"/>
  <c r="J625" i="2"/>
  <c r="F625" i="2"/>
  <c r="J624" i="2"/>
  <c r="F624" i="2"/>
  <c r="J623" i="2"/>
  <c r="F623" i="2"/>
  <c r="J622" i="2"/>
  <c r="F622" i="2"/>
  <c r="J621" i="2"/>
  <c r="F621" i="2"/>
  <c r="J620" i="2"/>
  <c r="F620" i="2"/>
  <c r="J619" i="2"/>
  <c r="F619" i="2"/>
  <c r="J618" i="2"/>
  <c r="F618" i="2"/>
  <c r="J617" i="2"/>
  <c r="F617" i="2"/>
  <c r="J616" i="2"/>
  <c r="F616" i="2"/>
  <c r="J615" i="2"/>
  <c r="F615" i="2"/>
  <c r="J614" i="2"/>
  <c r="F614" i="2"/>
  <c r="J613" i="2"/>
  <c r="F613" i="2"/>
  <c r="J612" i="2"/>
  <c r="F612" i="2"/>
  <c r="F52" i="1" s="1"/>
  <c r="J611" i="2"/>
  <c r="F611" i="2"/>
  <c r="J610" i="2"/>
  <c r="F610" i="2"/>
  <c r="J609" i="2"/>
  <c r="F609" i="2"/>
  <c r="J608" i="2"/>
  <c r="F608" i="2"/>
  <c r="J607" i="2"/>
  <c r="F607" i="2"/>
  <c r="J606" i="2"/>
  <c r="F606" i="2"/>
  <c r="J605" i="2"/>
  <c r="F605" i="2"/>
  <c r="J604" i="2"/>
  <c r="F604" i="2"/>
  <c r="J603" i="2"/>
  <c r="F603" i="2"/>
  <c r="J602" i="2"/>
  <c r="F602" i="2"/>
  <c r="J601" i="2"/>
  <c r="F601" i="2"/>
  <c r="F46" i="1" s="1"/>
  <c r="J600" i="2"/>
  <c r="F600" i="2"/>
  <c r="J599" i="2"/>
  <c r="F599" i="2"/>
  <c r="J598" i="2"/>
  <c r="F598" i="2"/>
  <c r="J597" i="2"/>
  <c r="F597" i="2"/>
  <c r="J596" i="2"/>
  <c r="F596" i="2"/>
  <c r="J595" i="2"/>
  <c r="F595" i="2"/>
  <c r="J594" i="2"/>
  <c r="F594" i="2"/>
  <c r="J593" i="2"/>
  <c r="F593" i="2"/>
  <c r="J592" i="2"/>
  <c r="F592" i="2"/>
  <c r="J591" i="2"/>
  <c r="F591" i="2"/>
  <c r="J590" i="2"/>
  <c r="F590" i="2"/>
  <c r="J589" i="2"/>
  <c r="F589" i="2"/>
  <c r="J588" i="2"/>
  <c r="F588" i="2"/>
  <c r="J587" i="2"/>
  <c r="F587" i="2"/>
  <c r="J586" i="2"/>
  <c r="F586" i="2"/>
  <c r="J585" i="2"/>
  <c r="F585" i="2"/>
  <c r="J584" i="2"/>
  <c r="F584" i="2"/>
  <c r="J583" i="2"/>
  <c r="F583" i="2"/>
  <c r="J582" i="2"/>
  <c r="F582" i="2"/>
  <c r="J581" i="2"/>
  <c r="F581" i="2"/>
  <c r="J580" i="2"/>
  <c r="F580" i="2"/>
  <c r="J579" i="2"/>
  <c r="F579" i="2"/>
  <c r="J578" i="2"/>
  <c r="F578" i="2"/>
  <c r="J577" i="2"/>
  <c r="F577" i="2"/>
  <c r="J576" i="2"/>
  <c r="F576" i="2"/>
  <c r="F53" i="1" s="1"/>
  <c r="J575" i="2"/>
  <c r="F575" i="2"/>
  <c r="J574" i="2"/>
  <c r="F574" i="2"/>
  <c r="J573" i="2"/>
  <c r="F573" i="2"/>
  <c r="J572" i="2"/>
  <c r="F572" i="2"/>
  <c r="J571" i="2"/>
  <c r="F571" i="2"/>
  <c r="J570" i="2"/>
  <c r="F570" i="2"/>
  <c r="J569" i="2"/>
  <c r="F569" i="2"/>
  <c r="J568" i="2"/>
  <c r="F568" i="2"/>
  <c r="J567" i="2"/>
  <c r="F567" i="2"/>
  <c r="J566" i="2"/>
  <c r="F566" i="2"/>
  <c r="J565" i="2"/>
  <c r="F565" i="2"/>
  <c r="J564" i="2"/>
  <c r="F564" i="2"/>
  <c r="J563" i="2"/>
  <c r="F563" i="2"/>
  <c r="J562" i="2"/>
  <c r="F562" i="2"/>
  <c r="J561" i="2"/>
  <c r="F561" i="2"/>
  <c r="J560" i="2"/>
  <c r="F560" i="2"/>
  <c r="J559" i="2"/>
  <c r="F559" i="2"/>
  <c r="J558" i="2"/>
  <c r="F558" i="2"/>
  <c r="J557" i="2"/>
  <c r="F557" i="2"/>
  <c r="J556" i="2"/>
  <c r="F556" i="2"/>
  <c r="J555" i="2"/>
  <c r="F555" i="2"/>
  <c r="J554" i="2"/>
  <c r="F554" i="2"/>
  <c r="J553" i="2"/>
  <c r="F553" i="2"/>
  <c r="J552" i="2"/>
  <c r="F552" i="2"/>
  <c r="J551" i="2"/>
  <c r="F551" i="2"/>
  <c r="J550" i="2"/>
  <c r="F550" i="2"/>
  <c r="J549" i="2"/>
  <c r="F549" i="2"/>
  <c r="J548" i="2"/>
  <c r="F548" i="2"/>
  <c r="J547" i="2"/>
  <c r="F547" i="2"/>
  <c r="J546" i="2"/>
  <c r="F546" i="2"/>
  <c r="J545" i="2"/>
  <c r="F545" i="2"/>
  <c r="J544" i="2"/>
  <c r="F544" i="2"/>
  <c r="J543" i="2"/>
  <c r="F543" i="2"/>
  <c r="J542" i="2"/>
  <c r="F542" i="2"/>
  <c r="J541" i="2"/>
  <c r="F541" i="2"/>
  <c r="J540" i="2"/>
  <c r="F540" i="2"/>
  <c r="J539" i="2"/>
  <c r="F539" i="2"/>
  <c r="J538" i="2"/>
  <c r="F538" i="2"/>
  <c r="J537" i="2"/>
  <c r="F537" i="2"/>
  <c r="J536" i="2"/>
  <c r="F536" i="2"/>
  <c r="J535" i="2"/>
  <c r="F535" i="2"/>
  <c r="J534" i="2"/>
  <c r="F534" i="2"/>
  <c r="J533" i="2"/>
  <c r="F533" i="2"/>
  <c r="J532" i="2"/>
  <c r="F532" i="2"/>
  <c r="J531" i="2"/>
  <c r="F531" i="2"/>
  <c r="J530" i="2"/>
  <c r="F530" i="2"/>
  <c r="J529" i="2"/>
  <c r="F529" i="2"/>
  <c r="J528" i="2"/>
  <c r="F528" i="2"/>
  <c r="J527" i="2"/>
  <c r="F527" i="2"/>
  <c r="J526" i="2"/>
  <c r="F526" i="2"/>
  <c r="J525" i="2"/>
  <c r="F525" i="2"/>
  <c r="J524" i="2"/>
  <c r="F524" i="2"/>
  <c r="J523" i="2"/>
  <c r="F523" i="2"/>
  <c r="J522" i="2"/>
  <c r="F522" i="2"/>
  <c r="J521" i="2"/>
  <c r="F521" i="2"/>
  <c r="J520" i="2"/>
  <c r="F520" i="2"/>
  <c r="J519" i="2"/>
  <c r="F519" i="2"/>
  <c r="J518" i="2"/>
  <c r="F518" i="2"/>
  <c r="J517" i="2"/>
  <c r="F517" i="2"/>
  <c r="F23" i="1" s="1"/>
  <c r="J516" i="2"/>
  <c r="F516" i="2"/>
  <c r="J515" i="2"/>
  <c r="F515" i="2"/>
  <c r="J514" i="2"/>
  <c r="F514" i="2"/>
  <c r="J513" i="2"/>
  <c r="F513" i="2"/>
  <c r="F35" i="1" s="1"/>
  <c r="J512" i="2"/>
  <c r="F512" i="2"/>
  <c r="J511" i="2"/>
  <c r="F511" i="2"/>
  <c r="J510" i="2"/>
  <c r="F510" i="2"/>
  <c r="J509" i="2"/>
  <c r="F509" i="2"/>
  <c r="F16" i="1" s="1"/>
  <c r="J508" i="2"/>
  <c r="F508" i="2"/>
  <c r="J507" i="2"/>
  <c r="F507" i="2"/>
  <c r="J506" i="2"/>
  <c r="F506" i="2"/>
  <c r="J505" i="2"/>
  <c r="F505" i="2"/>
  <c r="J504" i="2"/>
  <c r="F504" i="2"/>
  <c r="J503" i="2"/>
  <c r="F503" i="2"/>
  <c r="J502" i="2"/>
  <c r="F502" i="2"/>
  <c r="J501" i="2"/>
  <c r="F501" i="2"/>
  <c r="J500" i="2"/>
  <c r="F500" i="2"/>
  <c r="J499" i="2"/>
  <c r="F499" i="2"/>
  <c r="J498" i="2"/>
  <c r="F498" i="2"/>
  <c r="J497" i="2"/>
  <c r="F497" i="2"/>
  <c r="J496" i="2"/>
  <c r="F496" i="2"/>
  <c r="J495" i="2"/>
  <c r="F495" i="2"/>
  <c r="J494" i="2"/>
  <c r="F494" i="2"/>
  <c r="J493" i="2"/>
  <c r="F493" i="2"/>
  <c r="J492" i="2"/>
  <c r="F492" i="2"/>
  <c r="F32" i="1" s="1"/>
  <c r="J491" i="2"/>
  <c r="F491" i="2"/>
  <c r="J490" i="2"/>
  <c r="F490" i="2"/>
  <c r="J489" i="2"/>
  <c r="F489" i="2"/>
  <c r="J488" i="2"/>
  <c r="F488" i="2"/>
  <c r="J487" i="2"/>
  <c r="F487" i="2"/>
  <c r="F5" i="1" s="1"/>
  <c r="J486" i="2"/>
  <c r="F486" i="2"/>
  <c r="J485" i="2"/>
  <c r="F485" i="2"/>
  <c r="J484" i="2"/>
  <c r="F484" i="2"/>
  <c r="J483" i="2"/>
  <c r="F483" i="2"/>
  <c r="F4" i="1" s="1"/>
  <c r="J482" i="2"/>
  <c r="F482" i="2"/>
  <c r="J481" i="2"/>
  <c r="F481" i="2"/>
  <c r="J480" i="2"/>
  <c r="F480" i="2"/>
  <c r="J479" i="2"/>
  <c r="F479" i="2"/>
  <c r="J478" i="2"/>
  <c r="F478" i="2"/>
  <c r="J477" i="2"/>
  <c r="F477" i="2"/>
  <c r="J476" i="2"/>
  <c r="F476" i="2"/>
  <c r="J475" i="2"/>
  <c r="F475" i="2"/>
  <c r="J474" i="2"/>
  <c r="F474" i="2"/>
  <c r="J473" i="2"/>
  <c r="F473" i="2"/>
  <c r="J472" i="2"/>
  <c r="F472" i="2"/>
  <c r="J471" i="2"/>
  <c r="F471" i="2"/>
  <c r="J470" i="2"/>
  <c r="F470" i="2"/>
  <c r="J469" i="2"/>
  <c r="F469" i="2"/>
  <c r="J468" i="2"/>
  <c r="F468" i="2"/>
  <c r="J467" i="2"/>
  <c r="F467" i="2"/>
  <c r="J466" i="2"/>
  <c r="F466" i="2"/>
  <c r="J465" i="2"/>
  <c r="F465" i="2"/>
  <c r="J464" i="2"/>
  <c r="F464" i="2"/>
  <c r="J463" i="2"/>
  <c r="F463" i="2"/>
  <c r="F8" i="1" s="1"/>
  <c r="J462" i="2"/>
  <c r="F462" i="2"/>
  <c r="J461" i="2"/>
  <c r="F461" i="2"/>
  <c r="J460" i="2"/>
  <c r="F460" i="2"/>
  <c r="J459" i="2"/>
  <c r="F459" i="2"/>
  <c r="F20" i="1" s="1"/>
  <c r="J458" i="2"/>
  <c r="F458" i="2"/>
  <c r="F3" i="1" s="1"/>
  <c r="J457" i="2"/>
  <c r="F457" i="2"/>
  <c r="J456" i="2"/>
  <c r="F456" i="2"/>
  <c r="F6" i="1" s="1"/>
  <c r="J455" i="2"/>
  <c r="F455" i="2"/>
  <c r="J454" i="2"/>
  <c r="F454" i="2"/>
  <c r="J453" i="2"/>
  <c r="F453" i="2"/>
  <c r="J452" i="2"/>
  <c r="F452" i="2"/>
  <c r="F41" i="1" s="1"/>
  <c r="J451" i="2"/>
  <c r="F451" i="2"/>
  <c r="J450" i="2"/>
  <c r="F450" i="2"/>
  <c r="J449" i="2"/>
  <c r="F449" i="2"/>
  <c r="J448" i="2"/>
  <c r="F448" i="2"/>
  <c r="F12" i="1" s="1"/>
  <c r="J447" i="2"/>
  <c r="F447" i="2"/>
  <c r="J446" i="2"/>
  <c r="F446" i="2"/>
  <c r="J445" i="2"/>
  <c r="F445" i="2"/>
  <c r="J444" i="2"/>
  <c r="F444" i="2"/>
  <c r="J443" i="2"/>
  <c r="F443" i="2"/>
  <c r="F10" i="1" s="1"/>
  <c r="J442" i="2"/>
  <c r="F442" i="2"/>
  <c r="F30" i="1" s="1"/>
  <c r="J441" i="2"/>
  <c r="F441" i="2"/>
  <c r="F28" i="1" s="1"/>
  <c r="J440" i="2"/>
  <c r="F440" i="2"/>
  <c r="J439" i="2"/>
  <c r="F439" i="2"/>
  <c r="J438" i="2"/>
  <c r="F438" i="2"/>
  <c r="J437" i="2"/>
  <c r="F437" i="2"/>
  <c r="J436" i="2"/>
  <c r="F436" i="2"/>
  <c r="J435" i="2"/>
  <c r="F435" i="2"/>
  <c r="F37" i="1" s="1"/>
  <c r="J434" i="2"/>
  <c r="F434" i="2"/>
  <c r="J433" i="2"/>
  <c r="F433" i="2"/>
  <c r="J432" i="2"/>
  <c r="F432" i="2"/>
  <c r="J431" i="2"/>
  <c r="F431" i="2"/>
  <c r="J430" i="2"/>
  <c r="F430" i="2"/>
  <c r="J429" i="2"/>
  <c r="F429" i="2"/>
  <c r="J428" i="2"/>
  <c r="F428" i="2"/>
  <c r="J427" i="2"/>
  <c r="F427" i="2"/>
  <c r="J426" i="2"/>
  <c r="F426" i="2"/>
  <c r="J425" i="2"/>
  <c r="F425" i="2"/>
  <c r="J424" i="2"/>
  <c r="F424" i="2"/>
  <c r="J423" i="2"/>
  <c r="F423" i="2"/>
  <c r="J422" i="2"/>
  <c r="F422" i="2"/>
  <c r="J421" i="2"/>
  <c r="F421" i="2"/>
  <c r="J420" i="2"/>
  <c r="F420" i="2"/>
  <c r="J419" i="2"/>
  <c r="F419" i="2"/>
  <c r="J418" i="2"/>
  <c r="F418" i="2"/>
  <c r="J417" i="2"/>
  <c r="F417" i="2"/>
  <c r="J416" i="2"/>
  <c r="F416" i="2"/>
  <c r="J415" i="2"/>
  <c r="F415" i="2"/>
  <c r="J414" i="2"/>
  <c r="F414" i="2"/>
  <c r="J413" i="2"/>
  <c r="F413" i="2"/>
  <c r="J412" i="2"/>
  <c r="F412" i="2"/>
  <c r="J411" i="2"/>
  <c r="F411" i="2"/>
  <c r="J410" i="2"/>
  <c r="F410" i="2"/>
  <c r="J409" i="2"/>
  <c r="F409" i="2"/>
  <c r="J408" i="2"/>
  <c r="F408" i="2"/>
  <c r="J407" i="2"/>
  <c r="F407" i="2"/>
  <c r="J406" i="2"/>
  <c r="F406" i="2"/>
  <c r="J405" i="2"/>
  <c r="F405" i="2"/>
  <c r="J404" i="2"/>
  <c r="F404" i="2"/>
  <c r="J403" i="2"/>
  <c r="F403" i="2"/>
  <c r="J402" i="2"/>
  <c r="F402" i="2"/>
  <c r="J401" i="2"/>
  <c r="F401" i="2"/>
  <c r="J400" i="2"/>
  <c r="F400" i="2"/>
  <c r="J399" i="2"/>
  <c r="F399" i="2"/>
  <c r="J398" i="2"/>
  <c r="F398" i="2"/>
  <c r="J397" i="2"/>
  <c r="F397" i="2"/>
  <c r="J396" i="2"/>
  <c r="F396" i="2"/>
  <c r="J395" i="2"/>
  <c r="F395" i="2"/>
  <c r="J394" i="2"/>
  <c r="F394" i="2"/>
  <c r="J393" i="2"/>
  <c r="F393" i="2"/>
  <c r="J392" i="2"/>
  <c r="F392" i="2"/>
  <c r="J391" i="2"/>
  <c r="F391" i="2"/>
  <c r="J390" i="2"/>
  <c r="F390" i="2"/>
  <c r="J389" i="2"/>
  <c r="F389" i="2"/>
  <c r="J388" i="2"/>
  <c r="F388" i="2"/>
  <c r="J387" i="2"/>
  <c r="F387" i="2"/>
  <c r="J386" i="2"/>
  <c r="F386" i="2"/>
  <c r="J385" i="2"/>
  <c r="F385" i="2"/>
  <c r="J384" i="2"/>
  <c r="F384" i="2"/>
  <c r="J383" i="2"/>
  <c r="F383" i="2"/>
  <c r="J382" i="2"/>
  <c r="F382" i="2"/>
  <c r="J381" i="2"/>
  <c r="F381" i="2"/>
  <c r="J380" i="2"/>
  <c r="F380" i="2"/>
  <c r="J379" i="2"/>
  <c r="F379" i="2"/>
  <c r="J378" i="2"/>
  <c r="F378" i="2"/>
  <c r="J377" i="2"/>
  <c r="F377" i="2"/>
  <c r="J376" i="2"/>
  <c r="F376" i="2"/>
  <c r="J375" i="2"/>
  <c r="F375" i="2"/>
  <c r="J374" i="2"/>
  <c r="F374" i="2"/>
  <c r="J373" i="2"/>
  <c r="F373" i="2"/>
  <c r="J372" i="2"/>
  <c r="F372" i="2"/>
  <c r="J371" i="2"/>
  <c r="F371" i="2"/>
  <c r="J370" i="2"/>
  <c r="F370" i="2"/>
  <c r="J369" i="2"/>
  <c r="F369" i="2"/>
  <c r="J368" i="2"/>
  <c r="F368" i="2"/>
  <c r="J367" i="2"/>
  <c r="F367" i="2"/>
  <c r="J366" i="2"/>
  <c r="F366" i="2"/>
  <c r="J365" i="2"/>
  <c r="F365" i="2"/>
  <c r="J364" i="2"/>
  <c r="F364" i="2"/>
  <c r="J363" i="2"/>
  <c r="F363" i="2"/>
  <c r="J362" i="2"/>
  <c r="F362" i="2"/>
  <c r="J361" i="2"/>
  <c r="F361" i="2"/>
  <c r="J360" i="2"/>
  <c r="F360" i="2"/>
  <c r="J359" i="2"/>
  <c r="F359" i="2"/>
  <c r="J358" i="2"/>
  <c r="F358" i="2"/>
  <c r="J357" i="2"/>
  <c r="F357" i="2"/>
  <c r="J356" i="2"/>
  <c r="F356" i="2"/>
  <c r="J355" i="2"/>
  <c r="F355" i="2"/>
  <c r="J354" i="2"/>
  <c r="F354" i="2"/>
  <c r="J353" i="2"/>
  <c r="F353" i="2"/>
  <c r="J352" i="2"/>
  <c r="F352" i="2"/>
  <c r="J351" i="2"/>
  <c r="F351" i="2"/>
  <c r="J350" i="2"/>
  <c r="F350" i="2"/>
  <c r="J349" i="2"/>
  <c r="F349" i="2"/>
  <c r="J348" i="2"/>
  <c r="F348" i="2"/>
  <c r="J347" i="2"/>
  <c r="F347" i="2"/>
  <c r="J346" i="2"/>
  <c r="F346" i="2"/>
  <c r="J345" i="2"/>
  <c r="F345" i="2"/>
  <c r="J344" i="2"/>
  <c r="F344" i="2"/>
  <c r="J343" i="2"/>
  <c r="F343" i="2"/>
  <c r="J342" i="2"/>
  <c r="F342" i="2"/>
  <c r="J341" i="2"/>
  <c r="F341" i="2"/>
  <c r="J340" i="2"/>
  <c r="F340" i="2"/>
  <c r="J339" i="2"/>
  <c r="F339" i="2"/>
  <c r="J338" i="2"/>
  <c r="F338" i="2"/>
  <c r="J337" i="2"/>
  <c r="F337" i="2"/>
  <c r="J336" i="2"/>
  <c r="F336" i="2"/>
  <c r="J335" i="2"/>
  <c r="F335" i="2"/>
  <c r="J334" i="2"/>
  <c r="F334" i="2"/>
  <c r="J333" i="2"/>
  <c r="F333" i="2"/>
  <c r="J332" i="2"/>
  <c r="F332" i="2"/>
  <c r="J331" i="2"/>
  <c r="F331" i="2"/>
  <c r="J330" i="2"/>
  <c r="F330" i="2"/>
  <c r="J329" i="2"/>
  <c r="F329" i="2"/>
  <c r="J328" i="2"/>
  <c r="F328" i="2"/>
  <c r="J327" i="2"/>
  <c r="F327" i="2"/>
  <c r="J326" i="2"/>
  <c r="F326" i="2"/>
  <c r="J325" i="2"/>
  <c r="F325" i="2"/>
  <c r="J324" i="2"/>
  <c r="F324" i="2"/>
  <c r="J323" i="2"/>
  <c r="F323" i="2"/>
  <c r="J322" i="2"/>
  <c r="F322" i="2"/>
  <c r="J321" i="2"/>
  <c r="F321" i="2"/>
  <c r="J320" i="2"/>
  <c r="F320" i="2"/>
  <c r="J319" i="2"/>
  <c r="F319" i="2"/>
  <c r="J318" i="2"/>
  <c r="F318" i="2"/>
  <c r="J317" i="2"/>
  <c r="F317" i="2"/>
  <c r="J316" i="2"/>
  <c r="F316" i="2"/>
  <c r="J315" i="2"/>
  <c r="F315" i="2"/>
  <c r="J314" i="2"/>
  <c r="F314" i="2"/>
  <c r="J313" i="2"/>
  <c r="F313" i="2"/>
  <c r="J312" i="2"/>
  <c r="F312" i="2"/>
  <c r="J311" i="2"/>
  <c r="F311" i="2"/>
  <c r="J310" i="2"/>
  <c r="F310" i="2"/>
  <c r="J309" i="2"/>
  <c r="F309" i="2"/>
  <c r="J308" i="2"/>
  <c r="F308" i="2"/>
  <c r="J307" i="2"/>
  <c r="F307" i="2"/>
  <c r="J306" i="2"/>
  <c r="F306" i="2"/>
  <c r="J305" i="2"/>
  <c r="F305" i="2"/>
  <c r="J304" i="2"/>
  <c r="F304" i="2"/>
  <c r="J303" i="2"/>
  <c r="F303" i="2"/>
  <c r="J302" i="2"/>
  <c r="F302" i="2"/>
  <c r="J301" i="2"/>
  <c r="F301" i="2"/>
  <c r="J300" i="2"/>
  <c r="F300" i="2"/>
  <c r="J299" i="2"/>
  <c r="F299" i="2"/>
  <c r="J298" i="2"/>
  <c r="F298" i="2"/>
  <c r="J297" i="2"/>
  <c r="F297" i="2"/>
  <c r="J296" i="2"/>
  <c r="F296" i="2"/>
  <c r="J295" i="2"/>
  <c r="F295" i="2"/>
  <c r="J294" i="2"/>
  <c r="F294" i="2"/>
  <c r="J293" i="2"/>
  <c r="F293" i="2"/>
  <c r="J292" i="2"/>
  <c r="F292" i="2"/>
  <c r="J291" i="2"/>
  <c r="F291" i="2"/>
  <c r="J290" i="2"/>
  <c r="F290" i="2"/>
  <c r="J289" i="2"/>
  <c r="F289" i="2"/>
  <c r="J288" i="2"/>
  <c r="F288" i="2"/>
  <c r="J287" i="2"/>
  <c r="F287" i="2"/>
  <c r="J286" i="2"/>
  <c r="F286" i="2"/>
  <c r="J285" i="2"/>
  <c r="F285" i="2"/>
  <c r="J284" i="2"/>
  <c r="F284" i="2"/>
  <c r="J283" i="2"/>
  <c r="F283" i="2"/>
  <c r="J282" i="2"/>
  <c r="F282" i="2"/>
  <c r="J281" i="2"/>
  <c r="F281" i="2"/>
  <c r="J280" i="2"/>
  <c r="F280" i="2"/>
  <c r="J279" i="2"/>
  <c r="F279" i="2"/>
  <c r="J278" i="2"/>
  <c r="F278" i="2"/>
  <c r="J277" i="2"/>
  <c r="F277" i="2"/>
  <c r="J276" i="2"/>
  <c r="F276" i="2"/>
  <c r="J275" i="2"/>
  <c r="F275" i="2"/>
  <c r="J274" i="2"/>
  <c r="F274" i="2"/>
  <c r="J273" i="2"/>
  <c r="F273" i="2"/>
  <c r="J272" i="2"/>
  <c r="F272" i="2"/>
  <c r="J271" i="2"/>
  <c r="F271" i="2"/>
  <c r="J270" i="2"/>
  <c r="F270" i="2"/>
  <c r="J269" i="2"/>
  <c r="F269" i="2"/>
  <c r="J268" i="2"/>
  <c r="F268" i="2"/>
  <c r="J267" i="2"/>
  <c r="F267" i="2"/>
  <c r="J266" i="2"/>
  <c r="F266" i="2"/>
  <c r="J265" i="2"/>
  <c r="F265" i="2"/>
  <c r="J264" i="2"/>
  <c r="F264" i="2"/>
  <c r="J263" i="2"/>
  <c r="F263" i="2"/>
  <c r="J262" i="2"/>
  <c r="F262" i="2"/>
  <c r="J261" i="2"/>
  <c r="F261" i="2"/>
  <c r="J260" i="2"/>
  <c r="F260" i="2"/>
  <c r="J259" i="2"/>
  <c r="F259" i="2"/>
  <c r="J258" i="2"/>
  <c r="F258" i="2"/>
  <c r="J257" i="2"/>
  <c r="F257" i="2"/>
  <c r="J256" i="2"/>
  <c r="F256" i="2"/>
  <c r="J255" i="2"/>
  <c r="F255" i="2"/>
  <c r="J254" i="2"/>
  <c r="F254" i="2"/>
  <c r="J253" i="2"/>
  <c r="F253" i="2"/>
  <c r="J252" i="2"/>
  <c r="F252" i="2"/>
  <c r="J251" i="2"/>
  <c r="F251" i="2"/>
  <c r="J250" i="2"/>
  <c r="F250" i="2"/>
  <c r="J249" i="2"/>
  <c r="F249" i="2"/>
  <c r="J248" i="2"/>
  <c r="F248" i="2"/>
  <c r="J247" i="2"/>
  <c r="F247" i="2"/>
  <c r="J246" i="2"/>
  <c r="F246" i="2"/>
  <c r="J245" i="2"/>
  <c r="F245" i="2"/>
  <c r="J244" i="2"/>
  <c r="F244" i="2"/>
  <c r="J243" i="2"/>
  <c r="F243" i="2"/>
  <c r="J242" i="2"/>
  <c r="F242" i="2"/>
  <c r="J241" i="2"/>
  <c r="F241" i="2"/>
  <c r="J240" i="2"/>
  <c r="F240" i="2"/>
  <c r="J239" i="2"/>
  <c r="F239" i="2"/>
  <c r="J238" i="2"/>
  <c r="F238" i="2"/>
  <c r="J237" i="2"/>
  <c r="F237" i="2"/>
  <c r="J236" i="2"/>
  <c r="F236" i="2"/>
  <c r="J235" i="2"/>
  <c r="F235" i="2"/>
  <c r="J234" i="2"/>
  <c r="F234" i="2"/>
  <c r="J233" i="2"/>
  <c r="F233" i="2"/>
  <c r="J232" i="2"/>
  <c r="F232" i="2"/>
  <c r="J231" i="2"/>
  <c r="F231" i="2"/>
  <c r="J230" i="2"/>
  <c r="F230" i="2"/>
  <c r="J229" i="2"/>
  <c r="F229" i="2"/>
  <c r="J228" i="2"/>
  <c r="F228" i="2"/>
  <c r="J227" i="2"/>
  <c r="F227" i="2"/>
  <c r="J226" i="2"/>
  <c r="F226" i="2"/>
  <c r="J225" i="2"/>
  <c r="F225" i="2"/>
  <c r="J224" i="2"/>
  <c r="F224" i="2"/>
  <c r="J223" i="2"/>
  <c r="F223" i="2"/>
  <c r="J222" i="2"/>
  <c r="F222" i="2"/>
  <c r="J221" i="2"/>
  <c r="F221" i="2"/>
  <c r="J220" i="2"/>
  <c r="F220" i="2"/>
  <c r="J219" i="2"/>
  <c r="F219" i="2"/>
  <c r="J218" i="2"/>
  <c r="F218" i="2"/>
  <c r="J217" i="2"/>
  <c r="F217" i="2"/>
  <c r="J216" i="2"/>
  <c r="F216" i="2"/>
  <c r="J215" i="2"/>
  <c r="F215" i="2"/>
  <c r="J214" i="2"/>
  <c r="F214" i="2"/>
  <c r="J213" i="2"/>
  <c r="F213" i="2"/>
  <c r="J212" i="2"/>
  <c r="F212" i="2"/>
  <c r="J211" i="2"/>
  <c r="F211" i="2"/>
  <c r="J210" i="2"/>
  <c r="F210" i="2"/>
  <c r="J209" i="2"/>
  <c r="F209" i="2"/>
  <c r="J208" i="2"/>
  <c r="F208" i="2"/>
  <c r="J207" i="2"/>
  <c r="F207" i="2"/>
  <c r="J206" i="2"/>
  <c r="F206" i="2"/>
  <c r="J205" i="2"/>
  <c r="F205" i="2"/>
  <c r="J204" i="2"/>
  <c r="F204" i="2"/>
  <c r="J203" i="2"/>
  <c r="F203" i="2"/>
  <c r="J202" i="2"/>
  <c r="F202" i="2"/>
  <c r="J201" i="2"/>
  <c r="F201" i="2"/>
  <c r="J200" i="2"/>
  <c r="F200" i="2"/>
  <c r="J199" i="2"/>
  <c r="F199" i="2"/>
  <c r="J198" i="2"/>
  <c r="F198" i="2"/>
  <c r="J197" i="2"/>
  <c r="F197" i="2"/>
  <c r="J196" i="2"/>
  <c r="F196" i="2"/>
  <c r="J195" i="2"/>
  <c r="F195" i="2"/>
  <c r="J194" i="2"/>
  <c r="F194" i="2"/>
  <c r="J193" i="2"/>
  <c r="F193" i="2"/>
  <c r="J192" i="2"/>
  <c r="F192" i="2"/>
  <c r="J191" i="2"/>
  <c r="F191" i="2"/>
  <c r="J190" i="2"/>
  <c r="F190" i="2"/>
  <c r="J189" i="2"/>
  <c r="F189" i="2"/>
  <c r="J188" i="2"/>
  <c r="F188" i="2"/>
  <c r="J187" i="2"/>
  <c r="F187" i="2"/>
  <c r="J186" i="2"/>
  <c r="F186" i="2"/>
  <c r="J185" i="2"/>
  <c r="F185" i="2"/>
  <c r="J184" i="2"/>
  <c r="F184" i="2"/>
  <c r="J183" i="2"/>
  <c r="F183" i="2"/>
  <c r="J182" i="2"/>
  <c r="F182" i="2"/>
  <c r="J181" i="2"/>
  <c r="F181" i="2"/>
  <c r="J180" i="2"/>
  <c r="F180" i="2"/>
  <c r="J179" i="2"/>
  <c r="F179" i="2"/>
  <c r="J178" i="2"/>
  <c r="F178" i="2"/>
  <c r="J177" i="2"/>
  <c r="F177" i="2"/>
  <c r="J176" i="2"/>
  <c r="F176" i="2"/>
  <c r="J175" i="2"/>
  <c r="F175" i="2"/>
  <c r="J174" i="2"/>
  <c r="F174" i="2"/>
  <c r="J173" i="2"/>
  <c r="F173" i="2"/>
  <c r="J172" i="2"/>
  <c r="F172" i="2"/>
  <c r="J171" i="2"/>
  <c r="F171" i="2"/>
  <c r="J170" i="2"/>
  <c r="F170" i="2"/>
  <c r="J169" i="2"/>
  <c r="F169" i="2"/>
  <c r="J168" i="2"/>
  <c r="F168" i="2"/>
  <c r="J167" i="2"/>
  <c r="F167" i="2"/>
  <c r="J166" i="2"/>
  <c r="F166" i="2"/>
  <c r="J165" i="2"/>
  <c r="F165" i="2"/>
  <c r="J164" i="2"/>
  <c r="F164" i="2"/>
  <c r="J163" i="2"/>
  <c r="F163" i="2"/>
  <c r="J162" i="2"/>
  <c r="F162" i="2"/>
  <c r="J161" i="2"/>
  <c r="F161" i="2"/>
  <c r="J160" i="2"/>
  <c r="F160" i="2"/>
  <c r="J159" i="2"/>
  <c r="F159" i="2"/>
  <c r="J158" i="2"/>
  <c r="F158" i="2"/>
  <c r="J157" i="2"/>
  <c r="F157" i="2"/>
  <c r="J156" i="2"/>
  <c r="F156" i="2"/>
  <c r="J155" i="2"/>
  <c r="F155" i="2"/>
  <c r="J154" i="2"/>
  <c r="F154" i="2"/>
  <c r="J153" i="2"/>
  <c r="F153" i="2"/>
  <c r="J152" i="2"/>
  <c r="F152" i="2"/>
  <c r="J151" i="2"/>
  <c r="F151" i="2"/>
  <c r="J150" i="2"/>
  <c r="F150" i="2"/>
  <c r="J149" i="2"/>
  <c r="F149" i="2"/>
  <c r="J148" i="2"/>
  <c r="F148" i="2"/>
  <c r="J147" i="2"/>
  <c r="F147" i="2"/>
  <c r="J146" i="2"/>
  <c r="F146" i="2"/>
  <c r="J145" i="2"/>
  <c r="F145" i="2"/>
  <c r="J144" i="2"/>
  <c r="F144" i="2"/>
  <c r="J143" i="2"/>
  <c r="F143" i="2"/>
  <c r="J142" i="2"/>
  <c r="F142" i="2"/>
  <c r="J141" i="2"/>
  <c r="F141" i="2"/>
  <c r="J140" i="2"/>
  <c r="F140" i="2"/>
  <c r="J139" i="2"/>
  <c r="F139" i="2"/>
  <c r="J138" i="2"/>
  <c r="F138" i="2"/>
  <c r="J137" i="2"/>
  <c r="F137" i="2"/>
  <c r="J136" i="2"/>
  <c r="F136" i="2"/>
  <c r="J135" i="2"/>
  <c r="F135" i="2"/>
  <c r="J134" i="2"/>
  <c r="F134" i="2"/>
  <c r="J133" i="2"/>
  <c r="F133" i="2"/>
  <c r="J132" i="2"/>
  <c r="F132" i="2"/>
  <c r="J131" i="2"/>
  <c r="F131" i="2"/>
  <c r="J130" i="2"/>
  <c r="F130" i="2"/>
  <c r="J129" i="2"/>
  <c r="F129" i="2"/>
  <c r="J128" i="2"/>
  <c r="F128" i="2"/>
  <c r="J127" i="2"/>
  <c r="F127" i="2"/>
  <c r="J126" i="2"/>
  <c r="F126" i="2"/>
  <c r="J125" i="2"/>
  <c r="F125" i="2"/>
  <c r="J124" i="2"/>
  <c r="F124" i="2"/>
  <c r="J123" i="2"/>
  <c r="F123" i="2"/>
  <c r="J122" i="2"/>
  <c r="F122" i="2"/>
  <c r="J121" i="2"/>
  <c r="F121" i="2"/>
  <c r="J120" i="2"/>
  <c r="F120" i="2"/>
  <c r="J119" i="2"/>
  <c r="F119" i="2"/>
  <c r="J118" i="2"/>
  <c r="F118" i="2"/>
  <c r="J117" i="2"/>
  <c r="F117" i="2"/>
  <c r="J116" i="2"/>
  <c r="F116" i="2"/>
  <c r="J115" i="2"/>
  <c r="F115" i="2"/>
  <c r="J114" i="2"/>
  <c r="F114" i="2"/>
  <c r="J113" i="2"/>
  <c r="F113" i="2"/>
  <c r="J112" i="2"/>
  <c r="F112" i="2"/>
  <c r="J111" i="2"/>
  <c r="F111" i="2"/>
  <c r="J110" i="2"/>
  <c r="F110" i="2"/>
  <c r="J109" i="2"/>
  <c r="F109" i="2"/>
  <c r="J108" i="2"/>
  <c r="F108" i="2"/>
  <c r="J107" i="2"/>
  <c r="F107" i="2"/>
  <c r="J106" i="2"/>
  <c r="F106" i="2"/>
  <c r="J105" i="2"/>
  <c r="F105" i="2"/>
  <c r="J104" i="2"/>
  <c r="F104" i="2"/>
  <c r="J103" i="2"/>
  <c r="F103" i="2"/>
  <c r="J102" i="2"/>
  <c r="F102" i="2"/>
  <c r="J101" i="2"/>
  <c r="F101" i="2"/>
  <c r="J100" i="2"/>
  <c r="F100" i="2"/>
  <c r="J99" i="2"/>
  <c r="F99" i="2"/>
  <c r="J98" i="2"/>
  <c r="F98" i="2"/>
  <c r="J97" i="2"/>
  <c r="F97" i="2"/>
  <c r="J96" i="2"/>
  <c r="F96" i="2"/>
  <c r="J95" i="2"/>
  <c r="F95" i="2"/>
  <c r="J94" i="2"/>
  <c r="F94" i="2"/>
  <c r="J93" i="2"/>
  <c r="F93" i="2"/>
  <c r="J92" i="2"/>
  <c r="F92" i="2"/>
  <c r="J91" i="2"/>
  <c r="F91" i="2"/>
  <c r="J90" i="2"/>
  <c r="F90" i="2"/>
  <c r="J89" i="2"/>
  <c r="F89" i="2"/>
  <c r="J88" i="2"/>
  <c r="F88" i="2"/>
  <c r="J87" i="2"/>
  <c r="F87" i="2"/>
  <c r="J86" i="2"/>
  <c r="F86" i="2"/>
  <c r="J85" i="2"/>
  <c r="F85" i="2"/>
  <c r="J84" i="2"/>
  <c r="F84" i="2"/>
  <c r="J83" i="2"/>
  <c r="F83" i="2"/>
  <c r="J82" i="2"/>
  <c r="F82" i="2"/>
  <c r="J81" i="2"/>
  <c r="F81" i="2"/>
  <c r="J80" i="2"/>
  <c r="F80" i="2"/>
  <c r="J79" i="2"/>
  <c r="F79" i="2"/>
  <c r="J78" i="2"/>
  <c r="F78" i="2"/>
  <c r="J77" i="2"/>
  <c r="F77" i="2"/>
  <c r="J76" i="2"/>
  <c r="F76" i="2"/>
  <c r="J75" i="2"/>
  <c r="F75" i="2"/>
  <c r="J74" i="2"/>
  <c r="F74" i="2"/>
  <c r="J73" i="2"/>
  <c r="F73" i="2"/>
  <c r="J72" i="2"/>
  <c r="F72" i="2"/>
  <c r="J71" i="2"/>
  <c r="F71" i="2"/>
  <c r="J70" i="2"/>
  <c r="F70" i="2"/>
  <c r="J69" i="2"/>
  <c r="F69" i="2"/>
  <c r="J68" i="2"/>
  <c r="F68" i="2"/>
  <c r="J67" i="2"/>
  <c r="F67" i="2"/>
  <c r="J66" i="2"/>
  <c r="F66" i="2"/>
  <c r="J65" i="2"/>
  <c r="F65" i="2"/>
  <c r="J64" i="2"/>
  <c r="F64" i="2"/>
  <c r="J63" i="2"/>
  <c r="F63" i="2"/>
  <c r="J62" i="2"/>
  <c r="F62" i="2"/>
  <c r="J61" i="2"/>
  <c r="F61" i="2"/>
  <c r="J60" i="2"/>
  <c r="F60" i="2"/>
  <c r="J59" i="2"/>
  <c r="F59" i="2"/>
  <c r="J58" i="2"/>
  <c r="F58" i="2"/>
  <c r="J57" i="2"/>
  <c r="F57" i="2"/>
  <c r="J56" i="2"/>
  <c r="F56" i="2"/>
  <c r="J55" i="2"/>
  <c r="F55" i="2"/>
  <c r="J54" i="2"/>
  <c r="F54" i="2"/>
  <c r="J53" i="2"/>
  <c r="F53" i="2"/>
  <c r="J52" i="2"/>
  <c r="F52" i="2"/>
  <c r="J51" i="2"/>
  <c r="F51" i="2"/>
  <c r="J50" i="2"/>
  <c r="F50" i="2"/>
  <c r="J49" i="2"/>
  <c r="F49" i="2"/>
  <c r="J48" i="2"/>
  <c r="F48" i="2"/>
  <c r="J47" i="2"/>
  <c r="F47" i="2"/>
  <c r="J46" i="2"/>
  <c r="F46" i="2"/>
  <c r="J45" i="2"/>
  <c r="F45" i="2"/>
  <c r="J44" i="2"/>
  <c r="F44" i="2"/>
  <c r="J43" i="2"/>
  <c r="F43" i="2"/>
  <c r="J42" i="2"/>
  <c r="F42" i="2"/>
  <c r="J41" i="2"/>
  <c r="F41" i="2"/>
  <c r="J40" i="2"/>
  <c r="F40" i="2"/>
  <c r="J39" i="2"/>
  <c r="F39" i="2"/>
  <c r="J38" i="2"/>
  <c r="F38" i="2"/>
  <c r="J37" i="2"/>
  <c r="F37" i="2"/>
  <c r="J36" i="2"/>
  <c r="F36" i="2"/>
  <c r="J35" i="2"/>
  <c r="F35" i="2"/>
  <c r="J34" i="2"/>
  <c r="F34" i="2"/>
  <c r="J33" i="2"/>
  <c r="F33" i="2"/>
  <c r="J32" i="2"/>
  <c r="F32" i="2"/>
  <c r="J31" i="2"/>
  <c r="F31" i="2"/>
  <c r="J30" i="2"/>
  <c r="F30" i="2"/>
  <c r="J29" i="2"/>
  <c r="F29" i="2"/>
  <c r="J28" i="2"/>
  <c r="F28" i="2"/>
  <c r="J27" i="2"/>
  <c r="F27" i="2"/>
  <c r="J26" i="2"/>
  <c r="F26" i="2"/>
  <c r="J25" i="2"/>
  <c r="F25" i="2"/>
  <c r="J24" i="2"/>
  <c r="F24" i="2"/>
  <c r="J23" i="2"/>
  <c r="F23" i="2"/>
  <c r="J22" i="2"/>
  <c r="F22" i="2"/>
  <c r="J21" i="2"/>
  <c r="F21" i="2"/>
  <c r="J20" i="2"/>
  <c r="F20" i="2"/>
  <c r="J19" i="2"/>
  <c r="F19" i="2"/>
  <c r="J18" i="2"/>
  <c r="F18" i="2"/>
  <c r="J17" i="2"/>
  <c r="F17" i="2"/>
  <c r="J16" i="2"/>
  <c r="F16" i="2"/>
  <c r="J15" i="2"/>
  <c r="F15" i="2"/>
  <c r="J14" i="2"/>
  <c r="F14" i="2"/>
  <c r="J13" i="2"/>
  <c r="F13" i="2"/>
  <c r="J12" i="2"/>
  <c r="F12" i="2"/>
  <c r="J11" i="2"/>
  <c r="F11" i="2"/>
  <c r="J10" i="2"/>
  <c r="F10" i="2"/>
  <c r="J9" i="2"/>
  <c r="F9" i="2"/>
  <c r="J8" i="2"/>
  <c r="F8" i="2"/>
  <c r="J7" i="2"/>
  <c r="F7" i="2"/>
  <c r="J6" i="2"/>
  <c r="F6" i="2"/>
  <c r="J5" i="2"/>
  <c r="F5" i="2"/>
  <c r="J4" i="2"/>
  <c r="F4" i="2"/>
  <c r="J3" i="2"/>
  <c r="F3" i="2"/>
  <c r="J2" i="2"/>
  <c r="F2" i="2"/>
  <c r="F45" i="1" l="1"/>
  <c r="F33" i="1"/>
  <c r="F18" i="1"/>
  <c r="F9" i="1"/>
  <c r="F38" i="1"/>
  <c r="F29" i="1"/>
  <c r="F17" i="1"/>
  <c r="F2" i="1"/>
  <c r="F22" i="1"/>
  <c r="F14" i="1"/>
  <c r="F34" i="1"/>
  <c r="F21" i="1"/>
  <c r="F50" i="1"/>
  <c r="F42" i="1"/>
  <c r="F25" i="1"/>
  <c r="F51" i="1"/>
  <c r="F47" i="1"/>
  <c r="F43" i="1"/>
  <c r="F39" i="1"/>
  <c r="F31" i="1"/>
  <c r="F27" i="1"/>
  <c r="F19" i="1"/>
  <c r="F15" i="1"/>
  <c r="F11" i="1"/>
  <c r="F7" i="1"/>
  <c r="F26" i="1"/>
  <c r="F49" i="1"/>
  <c r="F13" i="1"/>
  <c r="F48" i="1"/>
  <c r="F44" i="1"/>
  <c r="F36" i="1"/>
  <c r="AF2" i="6"/>
</calcChain>
</file>

<file path=xl/sharedStrings.xml><?xml version="1.0" encoding="utf-8"?>
<sst xmlns="http://schemas.openxmlformats.org/spreadsheetml/2006/main" count="7688" uniqueCount="1029">
  <si>
    <t>Cliente</t>
  </si>
  <si>
    <t>Población</t>
  </si>
  <si>
    <t>Denominación</t>
  </si>
  <si>
    <t>Teléfono 1</t>
  </si>
  <si>
    <t>Zona de Ventas</t>
  </si>
  <si>
    <t>Nº pers.</t>
  </si>
  <si>
    <t>Vendedor</t>
  </si>
  <si>
    <t>Eje Cafetero</t>
  </si>
  <si>
    <t>TULUA</t>
  </si>
  <si>
    <t>NIT</t>
  </si>
  <si>
    <t>Territorio</t>
  </si>
  <si>
    <t>ID</t>
  </si>
  <si>
    <t>Municipio</t>
  </si>
  <si>
    <t>ID DEPTO</t>
  </si>
  <si>
    <t>ANTIOQUIA</t>
  </si>
  <si>
    <t>INSERT INTO municipio(id_municipio,nom_municipio,id_zona) VALUES(</t>
  </si>
  <si>
    <t>,</t>
  </si>
  <si>
    <t>Abejorral</t>
  </si>
  <si>
    <t>);</t>
  </si>
  <si>
    <t>Abriaqui</t>
  </si>
  <si>
    <t>Aguadas</t>
  </si>
  <si>
    <t>Alejandria</t>
  </si>
  <si>
    <t>Amaga</t>
  </si>
  <si>
    <t>Amalfi</t>
  </si>
  <si>
    <t>Andes</t>
  </si>
  <si>
    <t>Angelopolis</t>
  </si>
  <si>
    <t>Angostura</t>
  </si>
  <si>
    <t>Anori</t>
  </si>
  <si>
    <t>Anserma</t>
  </si>
  <si>
    <t>Antioquia</t>
  </si>
  <si>
    <t>Anza</t>
  </si>
  <si>
    <t>Apartado</t>
  </si>
  <si>
    <t>Aranzazu</t>
  </si>
  <si>
    <t>Arboletes</t>
  </si>
  <si>
    <t>Argelia</t>
  </si>
  <si>
    <t>Armenia</t>
  </si>
  <si>
    <t>Ayapel</t>
  </si>
  <si>
    <t>Barbosa</t>
  </si>
  <si>
    <t>Belalcazar</t>
  </si>
  <si>
    <t>Bello</t>
  </si>
  <si>
    <t>Belmira</t>
  </si>
  <si>
    <t>Betania</t>
  </si>
  <si>
    <t>Betulia</t>
  </si>
  <si>
    <t>Bolivar</t>
  </si>
  <si>
    <t>Briceño</t>
  </si>
  <si>
    <t>Buenavista</t>
  </si>
  <si>
    <t>Buritica</t>
  </si>
  <si>
    <t>Caceres</t>
  </si>
  <si>
    <t>Caicedo</t>
  </si>
  <si>
    <t>Caldas</t>
  </si>
  <si>
    <t>Campamento</t>
  </si>
  <si>
    <t>Canalete</t>
  </si>
  <si>
    <t>Cañasgordas</t>
  </si>
  <si>
    <t>Caracoli</t>
  </si>
  <si>
    <t>Caramanta</t>
  </si>
  <si>
    <t>Carepa</t>
  </si>
  <si>
    <t>Carmen De Viboral</t>
  </si>
  <si>
    <t>Carolina</t>
  </si>
  <si>
    <t>Caucasia</t>
  </si>
  <si>
    <t>Cerete</t>
  </si>
  <si>
    <t>Chigorodo</t>
  </si>
  <si>
    <t>Chima</t>
  </si>
  <si>
    <t>Chinchina</t>
  </si>
  <si>
    <t>Chinu</t>
  </si>
  <si>
    <t>Cienaga De Oro</t>
  </si>
  <si>
    <t>Cisneros</t>
  </si>
  <si>
    <t>Cocorna</t>
  </si>
  <si>
    <t>Concepcion</t>
  </si>
  <si>
    <t>Concordia</t>
  </si>
  <si>
    <t>Copacabana</t>
  </si>
  <si>
    <t>Cotorra</t>
  </si>
  <si>
    <t>Dabeiba</t>
  </si>
  <si>
    <t>Don Matias</t>
  </si>
  <si>
    <t>Ebejico</t>
  </si>
  <si>
    <t>El Bagre</t>
  </si>
  <si>
    <t>Entrerrios</t>
  </si>
  <si>
    <t>Envigado</t>
  </si>
  <si>
    <t>Filadelfia</t>
  </si>
  <si>
    <t>Fredonia</t>
  </si>
  <si>
    <t>Frontino</t>
  </si>
  <si>
    <t>Giraldo</t>
  </si>
  <si>
    <t>Girardota</t>
  </si>
  <si>
    <t>Gomez Plata</t>
  </si>
  <si>
    <t>Granada</t>
  </si>
  <si>
    <t>Guadalupe</t>
  </si>
  <si>
    <t>Guarne</t>
  </si>
  <si>
    <t>Guatape</t>
  </si>
  <si>
    <t>Heliconia</t>
  </si>
  <si>
    <t>Hispania</t>
  </si>
  <si>
    <t>Itagui</t>
  </si>
  <si>
    <t>Ituango</t>
  </si>
  <si>
    <t>Jardin</t>
  </si>
  <si>
    <t>Jerico</t>
  </si>
  <si>
    <t>La Apartada</t>
  </si>
  <si>
    <t>La Ceja</t>
  </si>
  <si>
    <t>La Dorada</t>
  </si>
  <si>
    <t>La Estrella</t>
  </si>
  <si>
    <t>La Merced</t>
  </si>
  <si>
    <t>La Pintada</t>
  </si>
  <si>
    <t>La Union</t>
  </si>
  <si>
    <t>Liborina</t>
  </si>
  <si>
    <t>Lorica</t>
  </si>
  <si>
    <t>Los Cordobas</t>
  </si>
  <si>
    <t>Maceo</t>
  </si>
  <si>
    <t>Manizales</t>
  </si>
  <si>
    <t>Manzanares</t>
  </si>
  <si>
    <t>Marinilla</t>
  </si>
  <si>
    <t>Marmato</t>
  </si>
  <si>
    <t>Marquetalia</t>
  </si>
  <si>
    <t>Marulanda</t>
  </si>
  <si>
    <t>Medellin</t>
  </si>
  <si>
    <t>Momil</t>
  </si>
  <si>
    <t>Montebello</t>
  </si>
  <si>
    <t>Montelibano</t>
  </si>
  <si>
    <t>Monteria</t>
  </si>
  <si>
    <t>Moñitos</t>
  </si>
  <si>
    <t>Murindo</t>
  </si>
  <si>
    <t>Mutata</t>
  </si>
  <si>
    <t>Nariño</t>
  </si>
  <si>
    <t>Nechi</t>
  </si>
  <si>
    <t>Necocli</t>
  </si>
  <si>
    <t>Neira</t>
  </si>
  <si>
    <t>Norcasia</t>
  </si>
  <si>
    <t>Olaya</t>
  </si>
  <si>
    <t>Pacora</t>
  </si>
  <si>
    <t>Palestina</t>
  </si>
  <si>
    <t>Pensilvania</t>
  </si>
  <si>
    <t>Peñol</t>
  </si>
  <si>
    <t>Peque</t>
  </si>
  <si>
    <t>Planeta Rica</t>
  </si>
  <si>
    <t>Pueblo Nuevo</t>
  </si>
  <si>
    <t>Pueblorrico</t>
  </si>
  <si>
    <t>Puerto Berrio</t>
  </si>
  <si>
    <t>Puerto Escondido</t>
  </si>
  <si>
    <t>Puerto Libertador</t>
  </si>
  <si>
    <t>Puerto Nare (La Magdalena)</t>
  </si>
  <si>
    <t>Puerto Triunfo</t>
  </si>
  <si>
    <t>Purisima</t>
  </si>
  <si>
    <t>Remedios</t>
  </si>
  <si>
    <t>Retiro</t>
  </si>
  <si>
    <t>Rionegro</t>
  </si>
  <si>
    <t>Riosucio</t>
  </si>
  <si>
    <t>Risaralda</t>
  </si>
  <si>
    <t>Sabanalarga</t>
  </si>
  <si>
    <t>Sabaneta</t>
  </si>
  <si>
    <t>Sahagun</t>
  </si>
  <si>
    <t>Salamina</t>
  </si>
  <si>
    <t>Salgar</t>
  </si>
  <si>
    <t>Samana</t>
  </si>
  <si>
    <t>San Andres</t>
  </si>
  <si>
    <t>San Andres Sotavento</t>
  </si>
  <si>
    <t>San Antero</t>
  </si>
  <si>
    <t>San Bernardo Del Viento</t>
  </si>
  <si>
    <t>San Carlos</t>
  </si>
  <si>
    <t>San Francisco</t>
  </si>
  <si>
    <t>San Jeronimo</t>
  </si>
  <si>
    <t>San Jose</t>
  </si>
  <si>
    <t>San Jose De La Montaña</t>
  </si>
  <si>
    <t>San Juan De Uraba</t>
  </si>
  <si>
    <t>San Luis</t>
  </si>
  <si>
    <t>San Pedro</t>
  </si>
  <si>
    <t>San Pedro De Uraba</t>
  </si>
  <si>
    <t>San Pelayo</t>
  </si>
  <si>
    <t>San Rafael</t>
  </si>
  <si>
    <t>San Roque</t>
  </si>
  <si>
    <t>San Vicente</t>
  </si>
  <si>
    <t>Santa Barbara</t>
  </si>
  <si>
    <t>Santa Rosa De Osos</t>
  </si>
  <si>
    <t>Santo Domingo</t>
  </si>
  <si>
    <t>Santuario</t>
  </si>
  <si>
    <t>Segovia</t>
  </si>
  <si>
    <t>Sonson</t>
  </si>
  <si>
    <t>Sopetran</t>
  </si>
  <si>
    <t>Supia</t>
  </si>
  <si>
    <t>Tamesis</t>
  </si>
  <si>
    <t>Taraza</t>
  </si>
  <si>
    <t>Tarso</t>
  </si>
  <si>
    <t>Tierralta</t>
  </si>
  <si>
    <t>Titiribi</t>
  </si>
  <si>
    <t>Toledo</t>
  </si>
  <si>
    <t>Turbo</t>
  </si>
  <si>
    <t>Uramita</t>
  </si>
  <si>
    <t>Urrao</t>
  </si>
  <si>
    <t>Valdivia</t>
  </si>
  <si>
    <t>Valencia</t>
  </si>
  <si>
    <t>Valparaiso</t>
  </si>
  <si>
    <t>Vegachi</t>
  </si>
  <si>
    <t>Venecia</t>
  </si>
  <si>
    <t>Victoria</t>
  </si>
  <si>
    <t>Vigia Del Fuerte</t>
  </si>
  <si>
    <t>Villamaria</t>
  </si>
  <si>
    <t>Viterbo</t>
  </si>
  <si>
    <t>Yali</t>
  </si>
  <si>
    <t>Yarumal</t>
  </si>
  <si>
    <t>Yolombo</t>
  </si>
  <si>
    <t>Yondo</t>
  </si>
  <si>
    <t>Zaragoza</t>
  </si>
  <si>
    <t>Boyaca</t>
  </si>
  <si>
    <t>Almeida</t>
  </si>
  <si>
    <t>Aquitania</t>
  </si>
  <si>
    <t>Arcabuco</t>
  </si>
  <si>
    <t>Belen</t>
  </si>
  <si>
    <t>Berbeo</t>
  </si>
  <si>
    <t>Beteitiva</t>
  </si>
  <si>
    <t>Boavita</t>
  </si>
  <si>
    <t>Busbanza</t>
  </si>
  <si>
    <t>Campo Hermoso</t>
  </si>
  <si>
    <t>Cerinza</t>
  </si>
  <si>
    <t>Chinavita</t>
  </si>
  <si>
    <t>Chiquinquira</t>
  </si>
  <si>
    <t>Chiquiza</t>
  </si>
  <si>
    <t>Chiscas</t>
  </si>
  <si>
    <t>Chita</t>
  </si>
  <si>
    <t>Chitaraque</t>
  </si>
  <si>
    <t>Chivata</t>
  </si>
  <si>
    <t>Chivor</t>
  </si>
  <si>
    <t>Cienega</t>
  </si>
  <si>
    <t>Combita</t>
  </si>
  <si>
    <t>Coper</t>
  </si>
  <si>
    <t>Corrales</t>
  </si>
  <si>
    <t>Covarachia</t>
  </si>
  <si>
    <t>Cubara</t>
  </si>
  <si>
    <t>Cucaita</t>
  </si>
  <si>
    <t>Cuitiva</t>
  </si>
  <si>
    <t>Duitama</t>
  </si>
  <si>
    <t>El Cocuy</t>
  </si>
  <si>
    <t>El Espino</t>
  </si>
  <si>
    <t>Firavitoba</t>
  </si>
  <si>
    <t>Floresta</t>
  </si>
  <si>
    <t>Gachantiva</t>
  </si>
  <si>
    <t>Gameza</t>
  </si>
  <si>
    <t>Garagoa</t>
  </si>
  <si>
    <t>Guacamayas</t>
  </si>
  <si>
    <t>Guateque</t>
  </si>
  <si>
    <t>Guayata</t>
  </si>
  <si>
    <t>Guican</t>
  </si>
  <si>
    <t>Iza</t>
  </si>
  <si>
    <t>Jenesano</t>
  </si>
  <si>
    <t>La Capilla</t>
  </si>
  <si>
    <t>La Uvita</t>
  </si>
  <si>
    <t>La Victoria</t>
  </si>
  <si>
    <t>Labranzagrande</t>
  </si>
  <si>
    <t>Macanal</t>
  </si>
  <si>
    <t>Maripi</t>
  </si>
  <si>
    <t>Miraflores</t>
  </si>
  <si>
    <t>Mongua</t>
  </si>
  <si>
    <t>Mongui</t>
  </si>
  <si>
    <t>Moniquira</t>
  </si>
  <si>
    <t>Motavita</t>
  </si>
  <si>
    <t>Muzo</t>
  </si>
  <si>
    <t>Nobsa</t>
  </si>
  <si>
    <t>Nuevo Colon</t>
  </si>
  <si>
    <t>Oicata</t>
  </si>
  <si>
    <t>Otanche</t>
  </si>
  <si>
    <t>Pachavita</t>
  </si>
  <si>
    <t>Paez</t>
  </si>
  <si>
    <t>Paipa</t>
  </si>
  <si>
    <t>Pajarito</t>
  </si>
  <si>
    <t>Panqueba</t>
  </si>
  <si>
    <t>Pauna</t>
  </si>
  <si>
    <t>Paya</t>
  </si>
  <si>
    <t>Paz Del Rio</t>
  </si>
  <si>
    <t>Pesca</t>
  </si>
  <si>
    <t>Pisba</t>
  </si>
  <si>
    <t>Puerto Boyaca</t>
  </si>
  <si>
    <t>Quipama</t>
  </si>
  <si>
    <t>Ramiriqui</t>
  </si>
  <si>
    <t>Raquira</t>
  </si>
  <si>
    <t>Rondon</t>
  </si>
  <si>
    <t>Saboya</t>
  </si>
  <si>
    <t>Sachica</t>
  </si>
  <si>
    <t>Samaca</t>
  </si>
  <si>
    <t>San Eduardo</t>
  </si>
  <si>
    <t>San Jose De Pare</t>
  </si>
  <si>
    <t>San Luis De Gaceno</t>
  </si>
  <si>
    <t>San Mateo</t>
  </si>
  <si>
    <t>San Miguel De Sema</t>
  </si>
  <si>
    <t>San Pablo De Borbur</t>
  </si>
  <si>
    <t>Santa Maria</t>
  </si>
  <si>
    <t>Santa Rosa De Viterbo</t>
  </si>
  <si>
    <t>Santa Sofia</t>
  </si>
  <si>
    <t>Santana</t>
  </si>
  <si>
    <t>Sativanorte</t>
  </si>
  <si>
    <t>Sativasur</t>
  </si>
  <si>
    <t>Siachoque</t>
  </si>
  <si>
    <t>Soata</t>
  </si>
  <si>
    <t>Socha</t>
  </si>
  <si>
    <t>Socota</t>
  </si>
  <si>
    <t>Sogamoso</t>
  </si>
  <si>
    <t>Somondoco</t>
  </si>
  <si>
    <t>Sora</t>
  </si>
  <si>
    <t>Soraca</t>
  </si>
  <si>
    <t>Sotaquira</t>
  </si>
  <si>
    <t>Susacon</t>
  </si>
  <si>
    <t>Sutamarchan</t>
  </si>
  <si>
    <t>Sutatenza</t>
  </si>
  <si>
    <t>Tasco</t>
  </si>
  <si>
    <t>Tenza</t>
  </si>
  <si>
    <t>Tibana</t>
  </si>
  <si>
    <t>Tibasosa</t>
  </si>
  <si>
    <t>Tinjaca</t>
  </si>
  <si>
    <t>Tipacoque</t>
  </si>
  <si>
    <t>Toca</t>
  </si>
  <si>
    <t>Togui</t>
  </si>
  <si>
    <t>Topaga</t>
  </si>
  <si>
    <t>Tota</t>
  </si>
  <si>
    <t>Tunja</t>
  </si>
  <si>
    <t>Tunungua</t>
  </si>
  <si>
    <t>Turmeque</t>
  </si>
  <si>
    <t>Tuta</t>
  </si>
  <si>
    <t>Tutasa</t>
  </si>
  <si>
    <t>Umbita</t>
  </si>
  <si>
    <t>Ventaquemada</t>
  </si>
  <si>
    <t>Villa De Leyva</t>
  </si>
  <si>
    <t>Viracacha</t>
  </si>
  <si>
    <t>Zetaquira</t>
  </si>
  <si>
    <t>Cundinamarca</t>
  </si>
  <si>
    <t>Agua De Dios</t>
  </si>
  <si>
    <t>Alban</t>
  </si>
  <si>
    <t>Anapoima</t>
  </si>
  <si>
    <t>Anolaima</t>
  </si>
  <si>
    <t>Apulo (Rafael Reyes)</t>
  </si>
  <si>
    <t>Arbelaez</t>
  </si>
  <si>
    <t>Beltran</t>
  </si>
  <si>
    <t>Bituima</t>
  </si>
  <si>
    <t>Bogotá D.C.</t>
  </si>
  <si>
    <t>Bojaca</t>
  </si>
  <si>
    <t>Cabrera</t>
  </si>
  <si>
    <t>Cachipay</t>
  </si>
  <si>
    <t>Cajica</t>
  </si>
  <si>
    <t>Caparrapi</t>
  </si>
  <si>
    <t>Caqueza</t>
  </si>
  <si>
    <t>Carmen De Carupa</t>
  </si>
  <si>
    <t>Chaguani</t>
  </si>
  <si>
    <t>Chia</t>
  </si>
  <si>
    <t>Chipaque</t>
  </si>
  <si>
    <t>Choachi</t>
  </si>
  <si>
    <t>Choconta</t>
  </si>
  <si>
    <t>Cogua</t>
  </si>
  <si>
    <t>Cota</t>
  </si>
  <si>
    <t>Cucunuba</t>
  </si>
  <si>
    <t>Mesitas Del Colegio</t>
  </si>
  <si>
    <t>El Peñon</t>
  </si>
  <si>
    <t>El Rosal</t>
  </si>
  <si>
    <t>Facatativa</t>
  </si>
  <si>
    <t>Fomeque</t>
  </si>
  <si>
    <t>Fosca</t>
  </si>
  <si>
    <t>Funza</t>
  </si>
  <si>
    <t>Fuquene</t>
  </si>
  <si>
    <t>Fusagasuga</t>
  </si>
  <si>
    <t>Gachala</t>
  </si>
  <si>
    <t>Gachancipa</t>
  </si>
  <si>
    <t>Gacheta</t>
  </si>
  <si>
    <t>Gama</t>
  </si>
  <si>
    <t>Girardot</t>
  </si>
  <si>
    <t>Guacheta</t>
  </si>
  <si>
    <t>Guaduas</t>
  </si>
  <si>
    <t>Guasca</t>
  </si>
  <si>
    <t>Guataqui</t>
  </si>
  <si>
    <t>Guatavita</t>
  </si>
  <si>
    <t>Guayabal De Siquima</t>
  </si>
  <si>
    <t>Guayabetal</t>
  </si>
  <si>
    <t>Gutierrez</t>
  </si>
  <si>
    <t>Jerusalen</t>
  </si>
  <si>
    <t>Junin</t>
  </si>
  <si>
    <t>La Calera</t>
  </si>
  <si>
    <t>La Mesa</t>
  </si>
  <si>
    <t>La Palma</t>
  </si>
  <si>
    <t>La Peña</t>
  </si>
  <si>
    <t>La Vega</t>
  </si>
  <si>
    <t>Lenguazaque</t>
  </si>
  <si>
    <t>Macheta</t>
  </si>
  <si>
    <t>Madrid</t>
  </si>
  <si>
    <t>Manta</t>
  </si>
  <si>
    <t>Medina</t>
  </si>
  <si>
    <t>Mosquera</t>
  </si>
  <si>
    <t>Nemocon</t>
  </si>
  <si>
    <t>Nilo</t>
  </si>
  <si>
    <t>Nimaima</t>
  </si>
  <si>
    <t>Nocaima</t>
  </si>
  <si>
    <t>Pacho</t>
  </si>
  <si>
    <t>Paime</t>
  </si>
  <si>
    <t>Pandi</t>
  </si>
  <si>
    <t>Paratebueno</t>
  </si>
  <si>
    <t>Pasca</t>
  </si>
  <si>
    <t>Puerto Salgar</t>
  </si>
  <si>
    <t>Puli</t>
  </si>
  <si>
    <t>Quebradanegra</t>
  </si>
  <si>
    <t>Quetame</t>
  </si>
  <si>
    <t>Quipile</t>
  </si>
  <si>
    <t>Ricaurte</t>
  </si>
  <si>
    <t>San  Antonio Del Tequendama</t>
  </si>
  <si>
    <t>San Bernardo</t>
  </si>
  <si>
    <t>San Cayetano</t>
  </si>
  <si>
    <t>San Juan De Rioseco</t>
  </si>
  <si>
    <t>Sasaima</t>
  </si>
  <si>
    <t>Sesquile</t>
  </si>
  <si>
    <t>Sibate</t>
  </si>
  <si>
    <t>Silvania</t>
  </si>
  <si>
    <t>Simijaca</t>
  </si>
  <si>
    <t>Soacha</t>
  </si>
  <si>
    <t>Sopo</t>
  </si>
  <si>
    <t>Subachoque</t>
  </si>
  <si>
    <t>Suesca</t>
  </si>
  <si>
    <t>Supata</t>
  </si>
  <si>
    <t>Susa</t>
  </si>
  <si>
    <t>Sutatausa</t>
  </si>
  <si>
    <t>Tabio</t>
  </si>
  <si>
    <t>Tausa</t>
  </si>
  <si>
    <t>Tena</t>
  </si>
  <si>
    <t>Tenjo</t>
  </si>
  <si>
    <t>Tibacuy</t>
  </si>
  <si>
    <t>Tibirita</t>
  </si>
  <si>
    <t>Tocaima</t>
  </si>
  <si>
    <t>Tocancipa</t>
  </si>
  <si>
    <t>Topaipi</t>
  </si>
  <si>
    <t>Ubala</t>
  </si>
  <si>
    <t>Ubaque</t>
  </si>
  <si>
    <t>Ubate</t>
  </si>
  <si>
    <t>Une</t>
  </si>
  <si>
    <t>Utica</t>
  </si>
  <si>
    <t>Venecia (Ospina Perez)</t>
  </si>
  <si>
    <t>Vergara</t>
  </si>
  <si>
    <t>Viani</t>
  </si>
  <si>
    <t>Villagomez</t>
  </si>
  <si>
    <t>Villapinzon</t>
  </si>
  <si>
    <t>Villeta</t>
  </si>
  <si>
    <t>Viota</t>
  </si>
  <si>
    <t>Yacopi</t>
  </si>
  <si>
    <t>Zipacon</t>
  </si>
  <si>
    <t>Zipaquira</t>
  </si>
  <si>
    <t>Alcala</t>
  </si>
  <si>
    <t>Andalucia</t>
  </si>
  <si>
    <t>Ansermanuevo</t>
  </si>
  <si>
    <t>Apia</t>
  </si>
  <si>
    <t>Balboa</t>
  </si>
  <si>
    <t>Belen De Umbria</t>
  </si>
  <si>
    <t>Buenaventura</t>
  </si>
  <si>
    <t>Buga</t>
  </si>
  <si>
    <t>Bugalagrande</t>
  </si>
  <si>
    <t>Caicedonia</t>
  </si>
  <si>
    <t>Calarca</t>
  </si>
  <si>
    <t>Cali</t>
  </si>
  <si>
    <t>Calima</t>
  </si>
  <si>
    <t>Candelaria</t>
  </si>
  <si>
    <t>Cartago</t>
  </si>
  <si>
    <t>Circasia</t>
  </si>
  <si>
    <t>Cordoba</t>
  </si>
  <si>
    <t>Dagua</t>
  </si>
  <si>
    <t>Dos Quebradas</t>
  </si>
  <si>
    <t>El Aguila</t>
  </si>
  <si>
    <t>El Cairo</t>
  </si>
  <si>
    <t>El Cerrito</t>
  </si>
  <si>
    <t>El Dovio</t>
  </si>
  <si>
    <t>Filandia</t>
  </si>
  <si>
    <t>Florida</t>
  </si>
  <si>
    <t>Genova</t>
  </si>
  <si>
    <t>Ginebra</t>
  </si>
  <si>
    <t>Guacari</t>
  </si>
  <si>
    <t>Guatica</t>
  </si>
  <si>
    <t>Jamundi</t>
  </si>
  <si>
    <t>La Celia</t>
  </si>
  <si>
    <t>La Cumbre</t>
  </si>
  <si>
    <t>La Tebaida</t>
  </si>
  <si>
    <t>La Virginia</t>
  </si>
  <si>
    <t>Marsella</t>
  </si>
  <si>
    <t>Mistrato</t>
  </si>
  <si>
    <t>Montenegro</t>
  </si>
  <si>
    <t>Obando</t>
  </si>
  <si>
    <t>Palmira</t>
  </si>
  <si>
    <t>Pereira</t>
  </si>
  <si>
    <t>Pijao</t>
  </si>
  <si>
    <t>Pradera</t>
  </si>
  <si>
    <t>Pueblo Rico</t>
  </si>
  <si>
    <t>Pueblo Tapao</t>
  </si>
  <si>
    <t>Quimbaya</t>
  </si>
  <si>
    <t>Quinchia</t>
  </si>
  <si>
    <t>Restrepo</t>
  </si>
  <si>
    <t>Riofrio</t>
  </si>
  <si>
    <t>Roldanillo</t>
  </si>
  <si>
    <t>Salento</t>
  </si>
  <si>
    <t>Santa Rosa De Cabal</t>
  </si>
  <si>
    <t>Sevilla</t>
  </si>
  <si>
    <t>Toro</t>
  </si>
  <si>
    <t>Trujillo</t>
  </si>
  <si>
    <t>Tulua</t>
  </si>
  <si>
    <t>Ulloa</t>
  </si>
  <si>
    <t>Versalles</t>
  </si>
  <si>
    <t>Vijes</t>
  </si>
  <si>
    <t>Yotoco</t>
  </si>
  <si>
    <t>Yumbo</t>
  </si>
  <si>
    <t>Zarzal</t>
  </si>
  <si>
    <t>Huila</t>
  </si>
  <si>
    <t>Acevedo</t>
  </si>
  <si>
    <t>Agrado</t>
  </si>
  <si>
    <t>Aipe</t>
  </si>
  <si>
    <t>Algeciras</t>
  </si>
  <si>
    <t>Altamira</t>
  </si>
  <si>
    <t>Baraya</t>
  </si>
  <si>
    <t>Campoalegre</t>
  </si>
  <si>
    <t>Colombia</t>
  </si>
  <si>
    <t>Elias</t>
  </si>
  <si>
    <t>Garzon</t>
  </si>
  <si>
    <t>Gigante</t>
  </si>
  <si>
    <t>Hobo</t>
  </si>
  <si>
    <t>Iquira</t>
  </si>
  <si>
    <t>Isnos</t>
  </si>
  <si>
    <t>La Argentina</t>
  </si>
  <si>
    <t>La Plata</t>
  </si>
  <si>
    <t>Nataga</t>
  </si>
  <si>
    <t>Neiva</t>
  </si>
  <si>
    <t>Oporapa</t>
  </si>
  <si>
    <t>Paicol</t>
  </si>
  <si>
    <t>Palermo</t>
  </si>
  <si>
    <t>Pital</t>
  </si>
  <si>
    <t>Pitalito</t>
  </si>
  <si>
    <t>Rivera</t>
  </si>
  <si>
    <t>Saladoblanco</t>
  </si>
  <si>
    <t>San Agustin</t>
  </si>
  <si>
    <t>Suaza</t>
  </si>
  <si>
    <t>Tarqui</t>
  </si>
  <si>
    <t>Tello</t>
  </si>
  <si>
    <t>Teruel</t>
  </si>
  <si>
    <t>Tesalia</t>
  </si>
  <si>
    <t>Timana</t>
  </si>
  <si>
    <t>Villavieja</t>
  </si>
  <si>
    <t>Yaguara</t>
  </si>
  <si>
    <t>Alban (San Jose)</t>
  </si>
  <si>
    <t>Aldana</t>
  </si>
  <si>
    <t>Almaguer</t>
  </si>
  <si>
    <t>Ancuya</t>
  </si>
  <si>
    <t>Arboleda (Berruecos)</t>
  </si>
  <si>
    <t>Barbacoas</t>
  </si>
  <si>
    <t>Buenos Aires</t>
  </si>
  <si>
    <t>Buesaco</t>
  </si>
  <si>
    <t>Cajibio</t>
  </si>
  <si>
    <t>Caldono</t>
  </si>
  <si>
    <t>Caloto</t>
  </si>
  <si>
    <t>Chachagui</t>
  </si>
  <si>
    <t>Colon (Genova)</t>
  </si>
  <si>
    <t>Consaca</t>
  </si>
  <si>
    <t>Contadero</t>
  </si>
  <si>
    <t>Corinto</t>
  </si>
  <si>
    <t>Cuaspud (Carlosama)</t>
  </si>
  <si>
    <t>Cumbal</t>
  </si>
  <si>
    <t>Cumbitara</t>
  </si>
  <si>
    <t>El Charco</t>
  </si>
  <si>
    <t>El Peñol</t>
  </si>
  <si>
    <t>El Rosario</t>
  </si>
  <si>
    <t>El Tablon</t>
  </si>
  <si>
    <t>El Tambo</t>
  </si>
  <si>
    <t>Florencia</t>
  </si>
  <si>
    <t>Francisco Pizarro (Salahonda)</t>
  </si>
  <si>
    <t>Funes</t>
  </si>
  <si>
    <t>Guachucal</t>
  </si>
  <si>
    <t>Guaitarilla</t>
  </si>
  <si>
    <t>Gualmatan</t>
  </si>
  <si>
    <t>Guapi</t>
  </si>
  <si>
    <t>Iles</t>
  </si>
  <si>
    <t>Imues</t>
  </si>
  <si>
    <t>Inza</t>
  </si>
  <si>
    <t>Ipiales</t>
  </si>
  <si>
    <t>Jambalo</t>
  </si>
  <si>
    <t>La Cruz</t>
  </si>
  <si>
    <t>La Florida</t>
  </si>
  <si>
    <t>La Llanada</t>
  </si>
  <si>
    <t>La Sierra</t>
  </si>
  <si>
    <t>La Tola</t>
  </si>
  <si>
    <t>Leiva</t>
  </si>
  <si>
    <t>Linares</t>
  </si>
  <si>
    <t>Lopez (Micay)</t>
  </si>
  <si>
    <t>Los Andes (Sotomayor)</t>
  </si>
  <si>
    <t>Magui (Payan)</t>
  </si>
  <si>
    <t>Mallama (Piedrancha)</t>
  </si>
  <si>
    <t>Mercaderes</t>
  </si>
  <si>
    <t>Miranda</t>
  </si>
  <si>
    <t>Morales</t>
  </si>
  <si>
    <t>Olaya Herrera (Bocas De Satinga)</t>
  </si>
  <si>
    <t>Ospina</t>
  </si>
  <si>
    <t>Padilla</t>
  </si>
  <si>
    <t>Paez (Belalcazar)</t>
  </si>
  <si>
    <t>Pasto (San Juan De Pasto)</t>
  </si>
  <si>
    <t>Patia (El Bordo)</t>
  </si>
  <si>
    <t>Piamonte</t>
  </si>
  <si>
    <t>Piendamo</t>
  </si>
  <si>
    <t>Policarpa</t>
  </si>
  <si>
    <t>Popayan</t>
  </si>
  <si>
    <t>Potosi</t>
  </si>
  <si>
    <t>Providencia</t>
  </si>
  <si>
    <t>Puerres</t>
  </si>
  <si>
    <t>Puerto Tejada</t>
  </si>
  <si>
    <t>Pupiales</t>
  </si>
  <si>
    <t>Purace (Coconuco)</t>
  </si>
  <si>
    <t>Roberto Payan (San Jose)</t>
  </si>
  <si>
    <t>Rosas</t>
  </si>
  <si>
    <t>Samaniego</t>
  </si>
  <si>
    <t>San Lorenzo</t>
  </si>
  <si>
    <t>San Pablo</t>
  </si>
  <si>
    <t>San Pedro De Cartago</t>
  </si>
  <si>
    <t>San Sebastian</t>
  </si>
  <si>
    <t>Sandona</t>
  </si>
  <si>
    <t>Santa Barbara (Iscuande)</t>
  </si>
  <si>
    <t>Santa Cruz (Guachaves)</t>
  </si>
  <si>
    <t>Santa Rosa</t>
  </si>
  <si>
    <t>Santander De Quilichao</t>
  </si>
  <si>
    <t>Sapuyes</t>
  </si>
  <si>
    <t>Silvia</t>
  </si>
  <si>
    <t>Sotara (Paispamba)</t>
  </si>
  <si>
    <t>Suarez</t>
  </si>
  <si>
    <t>Taminango</t>
  </si>
  <si>
    <t>Tangua</t>
  </si>
  <si>
    <t>Timbio</t>
  </si>
  <si>
    <t>Timbiqui</t>
  </si>
  <si>
    <t>Toribio</t>
  </si>
  <si>
    <t>Totoro</t>
  </si>
  <si>
    <t>Tumaco</t>
  </si>
  <si>
    <t>Tuquerres</t>
  </si>
  <si>
    <t>Villarica</t>
  </si>
  <si>
    <t>Yacuanquer</t>
  </si>
  <si>
    <t>Cauca</t>
  </si>
  <si>
    <t>Bolívar</t>
  </si>
  <si>
    <t>Jambaló</t>
  </si>
  <si>
    <t>López</t>
  </si>
  <si>
    <t>Páez</t>
  </si>
  <si>
    <t>Popayán</t>
  </si>
  <si>
    <t>Purace</t>
  </si>
  <si>
    <t>San Sebastián</t>
  </si>
  <si>
    <t>Santander de Quilichao</t>
  </si>
  <si>
    <t>Sotara</t>
  </si>
  <si>
    <t>Suárez</t>
  </si>
  <si>
    <t>Sucre</t>
  </si>
  <si>
    <t>Timbío</t>
  </si>
  <si>
    <t>Timbiquí</t>
  </si>
  <si>
    <t>Villa Rica</t>
  </si>
  <si>
    <t>Santander</t>
  </si>
  <si>
    <t>Aguada</t>
  </si>
  <si>
    <t>Albania</t>
  </si>
  <si>
    <t>Aratoca</t>
  </si>
  <si>
    <t>Barichara</t>
  </si>
  <si>
    <t>Barrancabermeja</t>
  </si>
  <si>
    <t>Bucaramanga</t>
  </si>
  <si>
    <t>California</t>
  </si>
  <si>
    <t>Capitanejo</t>
  </si>
  <si>
    <t>Carcasi</t>
  </si>
  <si>
    <t>Cepita</t>
  </si>
  <si>
    <t>Cerrito</t>
  </si>
  <si>
    <t>Charala</t>
  </si>
  <si>
    <t>Charta</t>
  </si>
  <si>
    <t>Chipata</t>
  </si>
  <si>
    <t>Cimitarra</t>
  </si>
  <si>
    <t>Confines</t>
  </si>
  <si>
    <t>Contratacion</t>
  </si>
  <si>
    <t>Coromoro</t>
  </si>
  <si>
    <t>Curiti</t>
  </si>
  <si>
    <t>El Carmen De Chucury</t>
  </si>
  <si>
    <t>El Guacamayo</t>
  </si>
  <si>
    <t>El Playon</t>
  </si>
  <si>
    <t>Encino</t>
  </si>
  <si>
    <t>Enciso</t>
  </si>
  <si>
    <t>Florian</t>
  </si>
  <si>
    <t>Floridablanca</t>
  </si>
  <si>
    <t>Galan</t>
  </si>
  <si>
    <t>Gambita</t>
  </si>
  <si>
    <t>Giron</t>
  </si>
  <si>
    <t>Guaca</t>
  </si>
  <si>
    <t>Guapota</t>
  </si>
  <si>
    <t>Guavata</t>
  </si>
  <si>
    <t>Guepsa</t>
  </si>
  <si>
    <t>Hato</t>
  </si>
  <si>
    <t>Jesus Maria</t>
  </si>
  <si>
    <t>Jordan</t>
  </si>
  <si>
    <t>La Belleza</t>
  </si>
  <si>
    <t>La Paz</t>
  </si>
  <si>
    <t>Landazuri</t>
  </si>
  <si>
    <t>Lebrija</t>
  </si>
  <si>
    <t>Los Santos</t>
  </si>
  <si>
    <t>Macaravita</t>
  </si>
  <si>
    <t>Malaga</t>
  </si>
  <si>
    <t>Matanza</t>
  </si>
  <si>
    <t>Mogotes</t>
  </si>
  <si>
    <t>Molagavita</t>
  </si>
  <si>
    <t>Ocamonte</t>
  </si>
  <si>
    <t>Oiba</t>
  </si>
  <si>
    <t>Onzaga</t>
  </si>
  <si>
    <t>Palmar</t>
  </si>
  <si>
    <t>Palmas Del Socorro</t>
  </si>
  <si>
    <t>Paramo</t>
  </si>
  <si>
    <t>Piedecuesta</t>
  </si>
  <si>
    <t>Pinchote</t>
  </si>
  <si>
    <t>Puente Nacional</t>
  </si>
  <si>
    <t>Puerto Parra</t>
  </si>
  <si>
    <t>Puerto Wilches</t>
  </si>
  <si>
    <t>Sabana De Torres</t>
  </si>
  <si>
    <t>San Benito</t>
  </si>
  <si>
    <t>San Gil</t>
  </si>
  <si>
    <t>San Joaquin</t>
  </si>
  <si>
    <t>San Jose De Miranda</t>
  </si>
  <si>
    <t>San Miguel</t>
  </si>
  <si>
    <t>San Vicente De Chucuri</t>
  </si>
  <si>
    <t>Santa Helena Del Opon</t>
  </si>
  <si>
    <t>Simacota</t>
  </si>
  <si>
    <t>Socorro</t>
  </si>
  <si>
    <t>Suaita</t>
  </si>
  <si>
    <t>Surata</t>
  </si>
  <si>
    <t>Tona</t>
  </si>
  <si>
    <t>Valle San Jose</t>
  </si>
  <si>
    <t>Velez</t>
  </si>
  <si>
    <t>Vetas</t>
  </si>
  <si>
    <t>Villanueva</t>
  </si>
  <si>
    <t>Zapatoca</t>
  </si>
  <si>
    <t>Tolima</t>
  </si>
  <si>
    <t>Alpujarra</t>
  </si>
  <si>
    <t>Alvarado</t>
  </si>
  <si>
    <t>Ambalema</t>
  </si>
  <si>
    <t>Anzoategui</t>
  </si>
  <si>
    <t>Armero (Guayabal)</t>
  </si>
  <si>
    <t>Ataco</t>
  </si>
  <si>
    <t>Cajamarca</t>
  </si>
  <si>
    <t>Carmen de Apicalá</t>
  </si>
  <si>
    <t>Casabianca</t>
  </si>
  <si>
    <t>Chaparral</t>
  </si>
  <si>
    <t>Coello</t>
  </si>
  <si>
    <t>Coyaima</t>
  </si>
  <si>
    <t>Cunday</t>
  </si>
  <si>
    <t>Dolores</t>
  </si>
  <si>
    <t>Espinal</t>
  </si>
  <si>
    <t>Falán</t>
  </si>
  <si>
    <t>Flandes</t>
  </si>
  <si>
    <t>Fresno</t>
  </si>
  <si>
    <t>Guamo</t>
  </si>
  <si>
    <t>Herveo</t>
  </si>
  <si>
    <t>Honda</t>
  </si>
  <si>
    <t>Ibague</t>
  </si>
  <si>
    <t>Icononzo</t>
  </si>
  <si>
    <t>Lérida</t>
  </si>
  <si>
    <t>Líbano</t>
  </si>
  <si>
    <t>Mariquita</t>
  </si>
  <si>
    <t>Melgar</t>
  </si>
  <si>
    <t>Murillo</t>
  </si>
  <si>
    <t>Natagaima</t>
  </si>
  <si>
    <t>Ortega</t>
  </si>
  <si>
    <t>Palocabildo</t>
  </si>
  <si>
    <t>Piedras</t>
  </si>
  <si>
    <t>Planadas</t>
  </si>
  <si>
    <t>Prado</t>
  </si>
  <si>
    <t>Purificación</t>
  </si>
  <si>
    <t>Roncesvalles</t>
  </si>
  <si>
    <t>Rovira</t>
  </si>
  <si>
    <t>Saldaña</t>
  </si>
  <si>
    <t>San Antonio</t>
  </si>
  <si>
    <t>Santa Isabel</t>
  </si>
  <si>
    <t>Valle de San Juan</t>
  </si>
  <si>
    <t>Venadillo</t>
  </si>
  <si>
    <t>Villahermosa</t>
  </si>
  <si>
    <t>Villarrica</t>
  </si>
  <si>
    <t>Llanos</t>
  </si>
  <si>
    <t>Barrancadeupia</t>
  </si>
  <si>
    <t>Cabuyaro</t>
  </si>
  <si>
    <t>Castilla la Nueva</t>
  </si>
  <si>
    <t>Cumaral</t>
  </si>
  <si>
    <t>El Castillo</t>
  </si>
  <si>
    <t>El Dorado</t>
  </si>
  <si>
    <t>Fuente de Oro</t>
  </si>
  <si>
    <t>Guamal</t>
  </si>
  <si>
    <t>La Macarena</t>
  </si>
  <si>
    <t>Lejanias</t>
  </si>
  <si>
    <t>Mapiripan</t>
  </si>
  <si>
    <t>Mesetas</t>
  </si>
  <si>
    <t>Puerto Concordia</t>
  </si>
  <si>
    <t>Puerto Gaitan</t>
  </si>
  <si>
    <t>Puerto Lleras</t>
  </si>
  <si>
    <t>Puerto Lopez</t>
  </si>
  <si>
    <t>Puerto Rico</t>
  </si>
  <si>
    <t>San Carlos de Guaroa</t>
  </si>
  <si>
    <t>San Juanito</t>
  </si>
  <si>
    <t>San Martin</t>
  </si>
  <si>
    <t>Uribe</t>
  </si>
  <si>
    <t>Vista Hermosa</t>
  </si>
  <si>
    <t>ADICIONALES</t>
  </si>
  <si>
    <t>Majagual</t>
  </si>
  <si>
    <t>Ciudad Bolivar</t>
  </si>
  <si>
    <t>Sincelejo</t>
  </si>
  <si>
    <t>Santa Marta</t>
  </si>
  <si>
    <t>Magangue</t>
  </si>
  <si>
    <t>Acacias</t>
  </si>
  <si>
    <t>Cartagena</t>
  </si>
  <si>
    <t>Villavicencio</t>
  </si>
  <si>
    <t>Guadalajara de Buga</t>
  </si>
  <si>
    <t>Aguachica</t>
  </si>
  <si>
    <t>Lerida</t>
  </si>
  <si>
    <t>COD SAP</t>
  </si>
  <si>
    <t>NOMBRE</t>
  </si>
  <si>
    <t>TIPO USUARIO</t>
  </si>
  <si>
    <t>DIVISION</t>
  </si>
  <si>
    <t>usureg</t>
  </si>
  <si>
    <t>Insert into cliente(id_cliente,nom_cliente,tipo_cliente,division_cliente,freg_cliente,usureg_cliente) values (</t>
  </si>
  <si>
    <t>DISTRIBUIDOR</t>
  </si>
  <si>
    <t>dzambrano</t>
  </si>
  <si>
    <t>AGRICULTOR</t>
  </si>
  <si>
    <t>Insert into cliente(id_cliente,nom_cliente,tipo_cliente,division_cliente) values (</t>
  </si>
  <si>
    <t>ID ZONA</t>
  </si>
  <si>
    <t>Insert Into cliente_zona(id_clientezona,id_cliente,id_zona) values (</t>
  </si>
  <si>
    <t>NULL</t>
  </si>
  <si>
    <t>zona</t>
  </si>
  <si>
    <t>ID MUNICI</t>
  </si>
  <si>
    <t>MUNICIPIO</t>
  </si>
  <si>
    <t>Hect cliente</t>
  </si>
  <si>
    <t>Hectsemb cliente</t>
  </si>
  <si>
    <t>Telefono</t>
  </si>
  <si>
    <t>Fcumple cli</t>
  </si>
  <si>
    <t>Email cliente</t>
  </si>
  <si>
    <t>Direccion</t>
  </si>
  <si>
    <t>Vtot Compras</t>
  </si>
  <si>
    <t>Vtot Compras Nutri</t>
  </si>
  <si>
    <t>ID Usuario</t>
  </si>
  <si>
    <t>Contacto</t>
  </si>
  <si>
    <t>Insert into cliente_municipio(id_clientemunicipio,id_cliente,id_municipio,hect_cliente,hectsemb_cliente,tel_cliente,fcumpleanos_cliente,email_cliente,direccion_cliente,vtotalcompras_cliente,vtotalcomprasnutri_cliente,id_usuario,contacto_cliente) values (</t>
  </si>
  <si>
    <t xml:space="preserve">ZULUAGA HOYOS GERARDO DE JESUS   </t>
  </si>
  <si>
    <t>NA</t>
  </si>
  <si>
    <t xml:space="preserve">MONTOYA JARAMILLO RAMON FERNANDO   </t>
  </si>
  <si>
    <t xml:space="preserve">ARANGO ARANGO GUILLERMO LEON   </t>
  </si>
  <si>
    <t>JARAMILLO RESTREPO GUSTAVO ALONSO DE LOS MILAGROS</t>
  </si>
  <si>
    <t xml:space="preserve">PEREZ LOPERA ARGIRO DE LOS MILAGROS   </t>
  </si>
  <si>
    <t>NARANJO HURTADO GERMAN DARIO</t>
  </si>
  <si>
    <t xml:space="preserve">BUILES CORREA JORGE IVAN   </t>
  </si>
  <si>
    <t xml:space="preserve">RENDON VERGARA LUIS OVIDIO   </t>
  </si>
  <si>
    <t>GIRALDO MARIN RUBEN DARIO</t>
  </si>
  <si>
    <t>CORREA ESTRADA LUIS GUILLERMO</t>
  </si>
  <si>
    <t>LOPERA VILLEGAS JAIME ANTONIO</t>
  </si>
  <si>
    <t xml:space="preserve">MIRA AVENDAÑO JOSE EGIDIO   </t>
  </si>
  <si>
    <t xml:space="preserve">BERROCAL ATILANO DERREYMOR   </t>
  </si>
  <si>
    <t>tamano rper</t>
  </si>
  <si>
    <t>creci rperso</t>
  </si>
  <si>
    <t>finanza rperso</t>
  </si>
  <si>
    <t>compt rper</t>
  </si>
  <si>
    <t>total rperso</t>
  </si>
  <si>
    <t>rperso</t>
  </si>
  <si>
    <t>tot</t>
  </si>
  <si>
    <t>idcliente</t>
  </si>
  <si>
    <t>id_usuario</t>
  </si>
  <si>
    <t>Insert into cliente_calificacion(id_clientecalificacion,tamano_peconomico,crecimi_peconomico,finanza_peconomico,compt_peconomico,total_peconomico,conoci_rpersonal,resp_rpersonal,pps_rpersonal,actitud_rpersonal,total_rpersonal,id_cliente,id_usuario) values (</t>
  </si>
  <si>
    <t>ID CULTIVO</t>
  </si>
  <si>
    <t>nhec sembradas</t>
  </si>
  <si>
    <t>Insert Into cliente_cultivo(id_clientecultivo,id_cliente,id_cultivo,nhectsembradas_clientecultivo) values (</t>
  </si>
  <si>
    <t>Periferia</t>
  </si>
  <si>
    <t>WILMER HERNEY CRUZ AUSECHA</t>
  </si>
  <si>
    <t>CALI</t>
  </si>
  <si>
    <t>GINEBRA</t>
  </si>
  <si>
    <t>PALMIRA</t>
  </si>
  <si>
    <t>PRADERA</t>
  </si>
  <si>
    <t>FLORIDA</t>
  </si>
  <si>
    <t>RESTREPO</t>
  </si>
  <si>
    <t>0922522717/19</t>
  </si>
  <si>
    <t>LA CUMBRE</t>
  </si>
  <si>
    <t>CANDELARIA</t>
  </si>
  <si>
    <t>DAGUA</t>
  </si>
  <si>
    <t>CALIMA</t>
  </si>
  <si>
    <t>GUADALAJARA DE BUGA</t>
  </si>
  <si>
    <t>CORINTO</t>
  </si>
  <si>
    <t>GUACARI</t>
  </si>
  <si>
    <t>YUMBO</t>
  </si>
  <si>
    <t>VILLA RICA</t>
  </si>
  <si>
    <t>VIJES</t>
  </si>
  <si>
    <t>BUENAVENTURA</t>
  </si>
  <si>
    <t>EL CERRITO</t>
  </si>
  <si>
    <t>0922522785-0</t>
  </si>
  <si>
    <t>LA SIERRA</t>
  </si>
  <si>
    <t>MIRANDA</t>
  </si>
  <si>
    <t>NOMBRE CLIENTE</t>
  </si>
  <si>
    <t xml:space="preserve">JARAMILLO NAVIA LUIS ENRIQUE   </t>
  </si>
  <si>
    <t xml:space="preserve">AGRICULTURA Y SERVICIOS SA   </t>
  </si>
  <si>
    <t xml:space="preserve">JIMENEZ QUINTERO ENOC   </t>
  </si>
  <si>
    <t xml:space="preserve">AGROINSUMOS PRADERA MS SAS   </t>
  </si>
  <si>
    <t xml:space="preserve">AGROFERTI SAS   </t>
  </si>
  <si>
    <t xml:space="preserve">CAFIOCCIDENTE - COOPERATIVA DE CAFICULTORES DEL SUR OCCIDENTE DEL  </t>
  </si>
  <si>
    <t xml:space="preserve">JIMENEZ TRUJILLO JUAN CARLOS   </t>
  </si>
  <si>
    <t xml:space="preserve">ORDOÑEZ URBANO HECTOR ULISES   </t>
  </si>
  <si>
    <t xml:space="preserve">BUITRON MOLANO LADY ROCIO   </t>
  </si>
  <si>
    <t xml:space="preserve">SERRATO ALFONSO CARMEN CELMIRA   </t>
  </si>
  <si>
    <t xml:space="preserve">MORENO SOSQUE JORGE IGNACIO   </t>
  </si>
  <si>
    <t xml:space="preserve">GUERRA DIAZ LUIS ANTONIO   </t>
  </si>
  <si>
    <t xml:space="preserve">CABLAZQUEZ SAS   </t>
  </si>
  <si>
    <t xml:space="preserve">PROVISION AGRICOLA CORINTO SAS   </t>
  </si>
  <si>
    <t xml:space="preserve">COOPERATIVA DE GANADEROS DEL CENTRO Y NORTE DEL VALLE DEL CAUCA  </t>
  </si>
  <si>
    <t xml:space="preserve">COOPERATIVA DE CAFICULTORES DEL CENTRO DEL VALLE  </t>
  </si>
  <si>
    <t xml:space="preserve">LLANOS AYALA JAIME   </t>
  </si>
  <si>
    <t xml:space="preserve">TECNICAMPO DEL CENTRO SAS   </t>
  </si>
  <si>
    <t xml:space="preserve">CALERO ARANA MANUEL DE JESUS   </t>
  </si>
  <si>
    <t xml:space="preserve">AGROINSUMOS Y MATERIALES DE COLOMBIA SAS  </t>
  </si>
  <si>
    <t xml:space="preserve">BURBANO LOPEZ LUIS EDUARDO   </t>
  </si>
  <si>
    <t xml:space="preserve">GRUPO CENAGRO SAS   </t>
  </si>
  <si>
    <t xml:space="preserve">AGROAPLICACIONES SAS   </t>
  </si>
  <si>
    <t xml:space="preserve">MORENO GUTIERREZ LUZ ADRIANA   </t>
  </si>
  <si>
    <t xml:space="preserve">BURBANO VALDES ELIZABETH   </t>
  </si>
  <si>
    <t xml:space="preserve">SEMILLAS VALLE SA   </t>
  </si>
  <si>
    <t xml:space="preserve">MIYATA KURATOMI ANDREA   </t>
  </si>
  <si>
    <t xml:space="preserve">AGRO INDUSTRIAL JE SAS   </t>
  </si>
  <si>
    <t xml:space="preserve">JOJOA HERRERA JAIME ERNESTO   </t>
  </si>
  <si>
    <t xml:space="preserve">LUCIO MOSQUERA MARTA LUCIA   </t>
  </si>
  <si>
    <t xml:space="preserve">MIL AGRO DEL VALLE SAS   </t>
  </si>
  <si>
    <t xml:space="preserve">PRODUCTOS AGRICOLAS PALMIRA SAS   </t>
  </si>
  <si>
    <t xml:space="preserve">CRUZ AUSECHA WILMER HERNEY   </t>
  </si>
  <si>
    <t xml:space="preserve">GOMEZ VIDAL JOSE MARINO   </t>
  </si>
  <si>
    <t xml:space="preserve">CASTILLO CASTILLO HERNAN   </t>
  </si>
  <si>
    <t xml:space="preserve">VALENCIA JORGE ENRIQUE   </t>
  </si>
  <si>
    <t xml:space="preserve">MERCADEO LTDA   </t>
  </si>
  <si>
    <t xml:space="preserve">GOMEZ ORTIZ RICHARD ALVER   </t>
  </si>
  <si>
    <t xml:space="preserve">ARZAYUS RINCON FELIPE   </t>
  </si>
  <si>
    <t xml:space="preserve">PLAN TOTAL TECNOLOGIA PARA EL AGRO   </t>
  </si>
  <si>
    <t xml:space="preserve">CASA DEL CAMPESINO DISTRIBUIDORA SA   </t>
  </si>
  <si>
    <t xml:space="preserve">GARCIA MEZA GERMAN TULIO   </t>
  </si>
  <si>
    <t xml:space="preserve">RENTERIA GIRON LUIS CARLOS   </t>
  </si>
  <si>
    <t xml:space="preserve">INDAGRO SANEAMIENTO INTEGRADO LTDA   </t>
  </si>
  <si>
    <t xml:space="preserve">JIMENES URIBE ROBERT EDINSON   </t>
  </si>
  <si>
    <t xml:space="preserve">QUINTERO QUINTERO GILMAR JOSE   </t>
  </si>
  <si>
    <t xml:space="preserve">GONZALEZ VASQUEZ DIEGO LEON   </t>
  </si>
  <si>
    <t xml:space="preserve">PALOMINO TOBAR ALBA CECILIA   </t>
  </si>
  <si>
    <t xml:space="preserve">SATIZABAL TASCON JAVIER   </t>
  </si>
  <si>
    <t xml:space="preserve">TIMANA ARBOLEDA JHON FREDDY   </t>
  </si>
  <si>
    <t xml:space="preserve">AGROVETERINARIA EL BIMBO SAS   </t>
  </si>
  <si>
    <t xml:space="preserve">RODRIGUEZ VIVEROS VICTOR MARIO   </t>
  </si>
  <si>
    <t xml:space="preserve">CL 11A 43 85 BRR DEPARTAMENTAL    </t>
  </si>
  <si>
    <t xml:space="preserve">CR 4 5 58    </t>
  </si>
  <si>
    <t xml:space="preserve">CR 26 27 69 LC 1    </t>
  </si>
  <si>
    <t xml:space="preserve">CR 11 8 25    </t>
  </si>
  <si>
    <t xml:space="preserve">CL 8 A 8 35 BRR LA CABAÑA    </t>
  </si>
  <si>
    <t xml:space="preserve">CR 10 9 17 BR CENTRO    </t>
  </si>
  <si>
    <t xml:space="preserve">CL 5 5  51    </t>
  </si>
  <si>
    <t xml:space="preserve">CR 30 19 37    </t>
  </si>
  <si>
    <t xml:space="preserve">CL 16 13 06    </t>
  </si>
  <si>
    <t xml:space="preserve">CL 4 1 A S N - 300 CORR PAVAS    </t>
  </si>
  <si>
    <t xml:space="preserve">CL 10 12 53 BRR CHAPINERO    </t>
  </si>
  <si>
    <t xml:space="preserve">VDA GIGUALES CORR YOTOCO    </t>
  </si>
  <si>
    <t xml:space="preserve">KM 12 SALIDA SUR CONJ PANORAMA 13    </t>
  </si>
  <si>
    <t xml:space="preserve">CL 7 11 62 BRR CENTRO    </t>
  </si>
  <si>
    <t xml:space="preserve">CR 23 29 28    </t>
  </si>
  <si>
    <t xml:space="preserve">CR 20 26 29    </t>
  </si>
  <si>
    <t xml:space="preserve">CALLEJON CUNCHIPA 3 CORR TRES ESQUINAS   </t>
  </si>
  <si>
    <t xml:space="preserve">CR 23 29 A 10 BRR CENTRO    </t>
  </si>
  <si>
    <t xml:space="preserve">CR 5 4 53    </t>
  </si>
  <si>
    <t xml:space="preserve">CL 2 11 26    </t>
  </si>
  <si>
    <t xml:space="preserve">SEC CAVASA BG 2 LC 84    </t>
  </si>
  <si>
    <t xml:space="preserve">CL 14 27A 156 BG 5 BL 3 B    </t>
  </si>
  <si>
    <t xml:space="preserve">VDA AGUA AZUL SEC LA PALMA    </t>
  </si>
  <si>
    <t xml:space="preserve">KM 30 CL PPAL 8 61 CORR BORRERO    </t>
  </si>
  <si>
    <t xml:space="preserve">CR 7 11 34    </t>
  </si>
  <si>
    <t xml:space="preserve">CR 34 14 156    </t>
  </si>
  <si>
    <t xml:space="preserve">CL 51 NORTE AV 9A BRR EL BOSQUE    </t>
  </si>
  <si>
    <t xml:space="preserve">CL  28 26 34    </t>
  </si>
  <si>
    <t xml:space="preserve">CR 4 9 12 BRR LA PALMA    </t>
  </si>
  <si>
    <t xml:space="preserve">CL 10 12 40 BRR CHAPINERO    </t>
  </si>
  <si>
    <t xml:space="preserve">CL 11 10 30    </t>
  </si>
  <si>
    <t xml:space="preserve">CL 27 27 51 BRR CENTRO    </t>
  </si>
  <si>
    <t xml:space="preserve">CL 15A 29A 18 BRR SANTA HELENA    </t>
  </si>
  <si>
    <t xml:space="preserve">CORR MOZAMBIQUE FCA LA ESMERALDA    </t>
  </si>
  <si>
    <t xml:space="preserve">KM 30 DIAGONAL POLIDEPORTIVO    </t>
  </si>
  <si>
    <t xml:space="preserve">CL 2 10 13 BRR PUEBLO NUEVO    </t>
  </si>
  <si>
    <t xml:space="preserve">CR 30 10 90    </t>
  </si>
  <si>
    <t xml:space="preserve">CORR EL PIÑAL VDA DE TIERA CALIENTE    </t>
  </si>
  <si>
    <t xml:space="preserve">CL 5 SUR 8 52    </t>
  </si>
  <si>
    <t xml:space="preserve">CR 3 3 28 CORR SANTA ELENA    </t>
  </si>
  <si>
    <t xml:space="preserve">CR 11 10 21    </t>
  </si>
  <si>
    <t xml:space="preserve">CR 27 19 12    </t>
  </si>
  <si>
    <t xml:space="preserve">CR 4 B 30 61    </t>
  </si>
  <si>
    <t xml:space="preserve">CL 32 30 25    </t>
  </si>
  <si>
    <t xml:space="preserve">BR CENTRO CALLE PRINCIPAL    </t>
  </si>
  <si>
    <t xml:space="preserve">CORREGIMIENTO MOSAMBIQUE    </t>
  </si>
  <si>
    <t xml:space="preserve">CL 8 SUR 9 43    </t>
  </si>
  <si>
    <t xml:space="preserve">CA 79 BRR LUIS CARLOS GALAN II ETAP    </t>
  </si>
  <si>
    <t xml:space="preserve">CR 2 NORTE 7 11    </t>
  </si>
  <si>
    <t xml:space="preserve">CR 33 A 26 100 BRR BOYACA    </t>
  </si>
  <si>
    <t xml:space="preserve">CL 7 3 25 BRR LEOPOLDO PIZARRO    </t>
  </si>
  <si>
    <t xml:space="preserve">CR 11 6 47    </t>
  </si>
  <si>
    <t>id municipio</t>
  </si>
  <si>
    <t>wcruz</t>
  </si>
  <si>
    <t>Esporadico Antioquia</t>
  </si>
  <si>
    <t>Esporadico Cundinamarca</t>
  </si>
  <si>
    <t>Esporadico Boyaca</t>
  </si>
  <si>
    <t>Esporadico Santander</t>
  </si>
  <si>
    <t>Otro</t>
  </si>
  <si>
    <t>Esporadico Eje Cafetero</t>
  </si>
  <si>
    <t>Esporadico Cauca</t>
  </si>
  <si>
    <t>Esporadico Huila</t>
  </si>
  <si>
    <t>Esporadico Llanos</t>
  </si>
  <si>
    <t>Esporadico Nariño</t>
  </si>
  <si>
    <t>Esporadico Tolima</t>
  </si>
  <si>
    <t>apacheco</t>
  </si>
  <si>
    <t>mmena</t>
  </si>
  <si>
    <t>mserna</t>
  </si>
  <si>
    <t>plopez</t>
  </si>
  <si>
    <t>ravila</t>
  </si>
  <si>
    <t>scastro</t>
  </si>
  <si>
    <t>ylopez</t>
  </si>
  <si>
    <t>acortes</t>
  </si>
  <si>
    <t>agamboa</t>
  </si>
  <si>
    <t>arodriguez</t>
  </si>
  <si>
    <t>bmora</t>
  </si>
  <si>
    <t>dmatiz</t>
  </si>
  <si>
    <t>gmarentes</t>
  </si>
  <si>
    <t>jluna</t>
  </si>
  <si>
    <t>jluque</t>
  </si>
  <si>
    <t>rvelasquez</t>
  </si>
  <si>
    <t>cpedraza</t>
  </si>
  <si>
    <t>jvillamil</t>
  </si>
  <si>
    <t>ovanegas</t>
  </si>
  <si>
    <t>wnova</t>
  </si>
  <si>
    <t>eyepez</t>
  </si>
  <si>
    <t>lbolanos</t>
  </si>
  <si>
    <t>aavendano</t>
  </si>
  <si>
    <t>ahernandez</t>
  </si>
  <si>
    <t>caraque</t>
  </si>
  <si>
    <t>anunez</t>
  </si>
  <si>
    <t>dcardona</t>
  </si>
  <si>
    <t>jvalencia</t>
  </si>
  <si>
    <t>lcarmona</t>
  </si>
  <si>
    <t>ncardona</t>
  </si>
  <si>
    <t>dchavez</t>
  </si>
  <si>
    <t>gmontealegre</t>
  </si>
  <si>
    <t>omendez</t>
  </si>
  <si>
    <t>dperdomo</t>
  </si>
  <si>
    <t>dsilva</t>
  </si>
  <si>
    <t>jbarajas</t>
  </si>
  <si>
    <t>jrubio</t>
  </si>
  <si>
    <t>lrodriguez</t>
  </si>
  <si>
    <t>mdiaz</t>
  </si>
  <si>
    <t>eriveros</t>
  </si>
  <si>
    <t>jmurcia</t>
  </si>
  <si>
    <t>pruebaUser</t>
  </si>
  <si>
    <t>jlopez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</si>
</sst>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;@"/>
  </numFmts>
  <fonts count="4" x14ac:knownFonts="1">
    <font>
      <sz val="11"/>
      <color theme="1"/>
      <name val="Calibri"/>
      <family val="2"/>
      <scheme val="minor"/>
    </font>
    <font>
      <sz val="8"/>
      <color theme="1"/>
      <name val="Verdana"/>
      <family val="2"/>
    </font>
    <font>
      <sz val="10"/>
      <color rgb="FF000000"/>
      <name val="Times New Roman"/>
      <family val="1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32">
    <xf numFmtId="0" fontId="0" fillId="0" borderId="0" xfId="0"/>
    <xf numFmtId="0" fontId="0" fillId="2" borderId="0" xfId="0" applyFill="1"/>
    <xf numFmtId="0" fontId="1" fillId="0" borderId="0" xfId="0" applyFont="1" applyAlignment="1">
      <alignment vertical="center" wrapText="1"/>
    </xf>
    <xf numFmtId="0" fontId="3" fillId="0" borderId="1" xfId="1" applyFont="1" applyFill="1" applyBorder="1" applyAlignment="1">
      <alignment horizontal="left" vertical="top" wrapText="1"/>
    </xf>
    <xf numFmtId="0" fontId="3" fillId="3" borderId="0" xfId="1" applyFont="1" applyFill="1" applyBorder="1" applyAlignment="1">
      <alignment horizontal="left" vertical="top" wrapText="1"/>
    </xf>
    <xf numFmtId="0" fontId="3" fillId="0" borderId="1" xfId="1" applyFont="1" applyFill="1" applyBorder="1" applyAlignment="1">
      <alignment horizontal="left" vertical="top" wrapText="1" indent="3"/>
    </xf>
    <xf numFmtId="0" fontId="1" fillId="2" borderId="0" xfId="0" applyFont="1" applyFill="1" applyAlignment="1">
      <alignment vertical="center" wrapText="1"/>
    </xf>
    <xf numFmtId="0" fontId="3" fillId="2" borderId="1" xfId="1" applyFont="1" applyFill="1" applyBorder="1" applyAlignment="1">
      <alignment horizontal="left" vertical="top" wrapText="1"/>
    </xf>
    <xf numFmtId="0" fontId="3" fillId="2" borderId="0" xfId="1" applyFont="1" applyFill="1" applyBorder="1" applyAlignment="1">
      <alignment horizontal="left" vertical="top" wrapText="1"/>
    </xf>
    <xf numFmtId="0" fontId="3" fillId="0" borderId="2" xfId="1" applyFont="1" applyFill="1" applyBorder="1" applyAlignment="1">
      <alignment horizontal="left" vertical="top" wrapText="1"/>
    </xf>
    <xf numFmtId="0" fontId="3" fillId="0" borderId="3" xfId="1" applyFont="1" applyFill="1" applyBorder="1" applyAlignment="1">
      <alignment horizontal="left" vertical="top" wrapText="1"/>
    </xf>
    <xf numFmtId="0" fontId="3" fillId="0" borderId="4" xfId="1" applyFont="1" applyFill="1" applyBorder="1" applyAlignment="1">
      <alignment horizontal="left" vertical="top" wrapText="1"/>
    </xf>
    <xf numFmtId="0" fontId="3" fillId="0" borderId="0" xfId="1" applyFont="1" applyFill="1" applyBorder="1" applyAlignment="1">
      <alignment horizontal="left" vertical="top" wrapText="1"/>
    </xf>
    <xf numFmtId="0" fontId="0" fillId="0" borderId="0" xfId="0" applyBorder="1"/>
    <xf numFmtId="0" fontId="0" fillId="0" borderId="0" xfId="0" applyAlignment="1">
      <alignment vertical="top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right"/>
    </xf>
    <xf numFmtId="164" fontId="0" fillId="0" borderId="0" xfId="0" applyNumberFormat="1"/>
    <xf numFmtId="0" fontId="0" fillId="0" borderId="0" xfId="0" applyNumberFormat="1"/>
    <xf numFmtId="0" fontId="0" fillId="2" borderId="0" xfId="0" applyFill="1" applyAlignment="1">
      <alignment horizontal="right"/>
    </xf>
    <xf numFmtId="14" fontId="0" fillId="0" borderId="0" xfId="0" applyNumberFormat="1"/>
    <xf numFmtId="2" fontId="0" fillId="0" borderId="0" xfId="0" quotePrefix="1" applyNumberFormat="1"/>
    <xf numFmtId="1" fontId="0" fillId="0" borderId="0" xfId="0" applyNumberFormat="1"/>
    <xf numFmtId="0" fontId="0" fillId="4" borderId="0" xfId="0" applyFill="1"/>
    <xf numFmtId="14" fontId="0" fillId="2" borderId="0" xfId="0" applyNumberFormat="1" applyFill="1"/>
    <xf numFmtId="2" fontId="0" fillId="2" borderId="0" xfId="0" quotePrefix="1" applyNumberFormat="1" applyFill="1"/>
    <xf numFmtId="1" fontId="0" fillId="2" borderId="0" xfId="0" applyNumberFormat="1" applyFill="1"/>
    <xf numFmtId="0" fontId="0" fillId="4" borderId="0" xfId="0" applyFill="1" applyAlignment="1">
      <alignment horizontal="right"/>
    </xf>
    <xf numFmtId="14" fontId="0" fillId="4" borderId="0" xfId="0" applyNumberFormat="1" applyFill="1"/>
    <xf numFmtId="1" fontId="0" fillId="4" borderId="0" xfId="0" applyNumberFormat="1" applyFill="1"/>
    <xf numFmtId="1" fontId="0" fillId="0" borderId="0" xfId="0" quotePrefix="1" applyNumberFormat="1"/>
    <xf numFmtId="0" fontId="0" fillId="0" borderId="0" xfId="0" applyFill="1"/>
  </cellXfs>
  <cellStyles count="2">
    <cellStyle name="Normal" xfId="0" builtinId="0"/>
    <cellStyle name="Normal 2" xfId="1"/>
  </cellStyles>
  <dxfs count="2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ZAMBRANO/Downloads/cliente_calificacion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0.12%20BACKUP%20APP%20WEB%20VENTAS\webventasdw\bd\FORMATO%20CARGA%20CLIENT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liente_calificacion"/>
      <sheetName val="Hoja1"/>
    </sheetNames>
    <sheetDataSet>
      <sheetData sheetId="0">
        <row r="368">
          <cell r="L368">
            <v>16608198</v>
          </cell>
          <cell r="M368" t="str">
            <v>wcruz</v>
          </cell>
        </row>
        <row r="369">
          <cell r="L369">
            <v>19056254</v>
          </cell>
          <cell r="M369" t="str">
            <v>gmarentes</v>
          </cell>
        </row>
        <row r="370">
          <cell r="L370">
            <v>19189213</v>
          </cell>
          <cell r="M370" t="str">
            <v>gmarentes</v>
          </cell>
        </row>
        <row r="371">
          <cell r="L371">
            <v>19491115</v>
          </cell>
          <cell r="M371" t="str">
            <v>rvelasquez</v>
          </cell>
        </row>
        <row r="372">
          <cell r="L372">
            <v>20368813</v>
          </cell>
          <cell r="M372" t="str">
            <v>gmarentes</v>
          </cell>
        </row>
        <row r="373">
          <cell r="L373">
            <v>20484925</v>
          </cell>
          <cell r="M373" t="str">
            <v>gmarentes</v>
          </cell>
        </row>
        <row r="374">
          <cell r="L374">
            <v>20546138</v>
          </cell>
          <cell r="M374" t="str">
            <v>gmarentes</v>
          </cell>
        </row>
        <row r="375">
          <cell r="L375">
            <v>20564505</v>
          </cell>
          <cell r="M375" t="str">
            <v>gmarentes</v>
          </cell>
        </row>
        <row r="376">
          <cell r="L376">
            <v>20564950</v>
          </cell>
          <cell r="M376" t="str">
            <v>gmarentes</v>
          </cell>
        </row>
        <row r="377">
          <cell r="L377">
            <v>20646076</v>
          </cell>
          <cell r="M377" t="str">
            <v>rvelasquez</v>
          </cell>
        </row>
        <row r="378">
          <cell r="L378">
            <v>20753345</v>
          </cell>
          <cell r="M378" t="str">
            <v>gmarentes</v>
          </cell>
        </row>
        <row r="379">
          <cell r="L379">
            <v>20885500</v>
          </cell>
          <cell r="M379" t="str">
            <v>gmarentes</v>
          </cell>
        </row>
        <row r="380">
          <cell r="L380">
            <v>20887025</v>
          </cell>
          <cell r="M380" t="str">
            <v>gmarentes</v>
          </cell>
        </row>
        <row r="381">
          <cell r="L381">
            <v>21061587</v>
          </cell>
          <cell r="M381" t="str">
            <v>gmarentes</v>
          </cell>
        </row>
        <row r="382">
          <cell r="L382">
            <v>21074199</v>
          </cell>
          <cell r="M382" t="str">
            <v>gmarentes</v>
          </cell>
        </row>
        <row r="383">
          <cell r="L383">
            <v>21103422</v>
          </cell>
          <cell r="M383" t="str">
            <v>rvelasquez</v>
          </cell>
        </row>
        <row r="384">
          <cell r="L384">
            <v>21103504</v>
          </cell>
          <cell r="M384" t="str">
            <v>rvelasquez</v>
          </cell>
        </row>
        <row r="385">
          <cell r="L385">
            <v>28788394</v>
          </cell>
          <cell r="M385" t="str">
            <v>gmarentes</v>
          </cell>
        </row>
        <row r="386">
          <cell r="L386">
            <v>32209356</v>
          </cell>
          <cell r="M386" t="str">
            <v>gmarentes</v>
          </cell>
        </row>
        <row r="387">
          <cell r="L387">
            <v>35375316</v>
          </cell>
          <cell r="M387" t="str">
            <v>gmarentes</v>
          </cell>
        </row>
        <row r="388">
          <cell r="L388">
            <v>35513900</v>
          </cell>
          <cell r="M388" t="str">
            <v>gmarentes</v>
          </cell>
        </row>
        <row r="389">
          <cell r="L389">
            <v>38246039</v>
          </cell>
          <cell r="M389" t="str">
            <v>rvelasquez</v>
          </cell>
        </row>
        <row r="390">
          <cell r="L390">
            <v>39611509</v>
          </cell>
          <cell r="M390" t="str">
            <v>gmarentes</v>
          </cell>
        </row>
        <row r="391">
          <cell r="L391">
            <v>39622668</v>
          </cell>
          <cell r="M391" t="str">
            <v>rvelasquez</v>
          </cell>
        </row>
        <row r="392">
          <cell r="L392">
            <v>40412434</v>
          </cell>
          <cell r="M392" t="str">
            <v>gmarentes</v>
          </cell>
        </row>
        <row r="393">
          <cell r="L393">
            <v>40764082</v>
          </cell>
          <cell r="M393" t="str">
            <v>gmarentes</v>
          </cell>
        </row>
        <row r="394">
          <cell r="L394">
            <v>41389125</v>
          </cell>
          <cell r="M394" t="str">
            <v>gmarentes</v>
          </cell>
        </row>
        <row r="395">
          <cell r="L395">
            <v>41578295</v>
          </cell>
          <cell r="M395" t="str">
            <v>rvelasquez</v>
          </cell>
        </row>
        <row r="396">
          <cell r="L396">
            <v>41955417</v>
          </cell>
          <cell r="M396" t="str">
            <v>gmarentes</v>
          </cell>
        </row>
        <row r="397">
          <cell r="L397">
            <v>51889263</v>
          </cell>
          <cell r="M397" t="str">
            <v>rvelasquez</v>
          </cell>
        </row>
        <row r="398">
          <cell r="L398">
            <v>52087264</v>
          </cell>
          <cell r="M398" t="str">
            <v>gmarentes</v>
          </cell>
        </row>
        <row r="399">
          <cell r="L399">
            <v>52888194</v>
          </cell>
          <cell r="M399" t="str">
            <v>gmarentes</v>
          </cell>
        </row>
        <row r="400">
          <cell r="L400">
            <v>60346986</v>
          </cell>
          <cell r="M400" t="str">
            <v>gmarentes</v>
          </cell>
        </row>
        <row r="401">
          <cell r="L401">
            <v>74364229</v>
          </cell>
          <cell r="M401" t="str">
            <v>gmarentes</v>
          </cell>
        </row>
        <row r="402">
          <cell r="L402">
            <v>79136418</v>
          </cell>
          <cell r="M402" t="str">
            <v>rvelasquez</v>
          </cell>
        </row>
        <row r="403">
          <cell r="L403">
            <v>79184573</v>
          </cell>
          <cell r="M403" t="str">
            <v>gmarentes</v>
          </cell>
        </row>
        <row r="404">
          <cell r="L404">
            <v>79319507</v>
          </cell>
          <cell r="M404" t="str">
            <v>rvelasquez</v>
          </cell>
        </row>
        <row r="405">
          <cell r="L405">
            <v>79654721</v>
          </cell>
          <cell r="M405" t="str">
            <v>gmarentes</v>
          </cell>
        </row>
        <row r="406">
          <cell r="L406">
            <v>79664387</v>
          </cell>
          <cell r="M406" t="str">
            <v>gmarentes</v>
          </cell>
        </row>
        <row r="407">
          <cell r="L407">
            <v>79739521</v>
          </cell>
          <cell r="M407" t="str">
            <v>gmarentes</v>
          </cell>
        </row>
        <row r="408">
          <cell r="L408">
            <v>79814159</v>
          </cell>
          <cell r="M408" t="str">
            <v>gmarentes</v>
          </cell>
        </row>
        <row r="409">
          <cell r="L409">
            <v>79905889</v>
          </cell>
          <cell r="M409" t="str">
            <v>rvelasquez</v>
          </cell>
        </row>
        <row r="410">
          <cell r="L410">
            <v>79959195</v>
          </cell>
          <cell r="M410" t="str">
            <v>gmarentes</v>
          </cell>
        </row>
        <row r="411">
          <cell r="L411">
            <v>80063350</v>
          </cell>
          <cell r="M411" t="str">
            <v>gmarentes</v>
          </cell>
        </row>
        <row r="412">
          <cell r="L412">
            <v>80108138</v>
          </cell>
          <cell r="M412" t="str">
            <v>gmarentes</v>
          </cell>
        </row>
        <row r="413">
          <cell r="L413">
            <v>80311250</v>
          </cell>
          <cell r="M413" t="str">
            <v>rvelasquez</v>
          </cell>
        </row>
        <row r="414">
          <cell r="L414">
            <v>80353254</v>
          </cell>
          <cell r="M414" t="str">
            <v>rvelasquez</v>
          </cell>
        </row>
        <row r="415">
          <cell r="L415">
            <v>80380666</v>
          </cell>
          <cell r="M415" t="str">
            <v>rvelasquez</v>
          </cell>
        </row>
        <row r="416">
          <cell r="L416">
            <v>80391480</v>
          </cell>
          <cell r="M416" t="str">
            <v>gmarentes</v>
          </cell>
        </row>
        <row r="417">
          <cell r="L417">
            <v>80393166</v>
          </cell>
          <cell r="M417" t="str">
            <v>rvelasquez</v>
          </cell>
        </row>
        <row r="418">
          <cell r="L418">
            <v>80393267</v>
          </cell>
          <cell r="M418" t="str">
            <v>rvelasquez</v>
          </cell>
        </row>
        <row r="419">
          <cell r="L419">
            <v>80393638</v>
          </cell>
          <cell r="M419" t="str">
            <v>rvelasquez</v>
          </cell>
        </row>
        <row r="420">
          <cell r="L420">
            <v>80398002</v>
          </cell>
          <cell r="M420" t="str">
            <v>rvelasquez</v>
          </cell>
        </row>
        <row r="421">
          <cell r="L421">
            <v>80450058</v>
          </cell>
          <cell r="M421" t="str">
            <v>gmarentes</v>
          </cell>
        </row>
        <row r="422">
          <cell r="L422">
            <v>80450108</v>
          </cell>
          <cell r="M422" t="str">
            <v>gmarentes</v>
          </cell>
        </row>
        <row r="423">
          <cell r="L423">
            <v>80450140</v>
          </cell>
          <cell r="M423" t="str">
            <v>gmarentes</v>
          </cell>
        </row>
        <row r="424">
          <cell r="L424">
            <v>80450272</v>
          </cell>
          <cell r="M424" t="str">
            <v>gmarentes</v>
          </cell>
        </row>
        <row r="425">
          <cell r="L425">
            <v>80466062</v>
          </cell>
          <cell r="M425" t="str">
            <v>rvelasquez</v>
          </cell>
        </row>
        <row r="426">
          <cell r="L426">
            <v>80466710</v>
          </cell>
          <cell r="M426" t="str">
            <v>rvelasquez</v>
          </cell>
        </row>
        <row r="427">
          <cell r="L427">
            <v>80467457</v>
          </cell>
          <cell r="M427" t="str">
            <v>rvelasquez</v>
          </cell>
        </row>
        <row r="428">
          <cell r="L428">
            <v>80468489</v>
          </cell>
          <cell r="M428" t="str">
            <v>rvelasquez</v>
          </cell>
        </row>
        <row r="429">
          <cell r="L429">
            <v>80525942</v>
          </cell>
          <cell r="M429" t="str">
            <v>gmarentes</v>
          </cell>
        </row>
        <row r="430">
          <cell r="L430">
            <v>80537752</v>
          </cell>
          <cell r="M430" t="str">
            <v>rvelasquez</v>
          </cell>
        </row>
        <row r="431">
          <cell r="L431">
            <v>80537840</v>
          </cell>
          <cell r="M431" t="str">
            <v>rvelasquez</v>
          </cell>
        </row>
        <row r="432">
          <cell r="L432">
            <v>80664178</v>
          </cell>
          <cell r="M432" t="str">
            <v>rvelasquez</v>
          </cell>
        </row>
        <row r="433">
          <cell r="L433">
            <v>80725697</v>
          </cell>
          <cell r="M433" t="str">
            <v>rvelasquez</v>
          </cell>
        </row>
        <row r="434">
          <cell r="L434">
            <v>82390977</v>
          </cell>
          <cell r="M434" t="str">
            <v>gmarentes</v>
          </cell>
        </row>
        <row r="435">
          <cell r="L435">
            <v>82392101</v>
          </cell>
          <cell r="M435" t="str">
            <v>gmarentes</v>
          </cell>
        </row>
        <row r="436">
          <cell r="L436">
            <v>87571347</v>
          </cell>
          <cell r="M436" t="str">
            <v>rvelasquez</v>
          </cell>
        </row>
        <row r="437">
          <cell r="L437">
            <v>91218371</v>
          </cell>
          <cell r="M437" t="str">
            <v>gmarentes</v>
          </cell>
        </row>
        <row r="438">
          <cell r="L438">
            <v>93349815</v>
          </cell>
          <cell r="M438" t="str">
            <v>rvelasquez</v>
          </cell>
        </row>
        <row r="439">
          <cell r="L439">
            <v>93366147</v>
          </cell>
          <cell r="M439" t="str">
            <v>rvelasquez</v>
          </cell>
        </row>
        <row r="440">
          <cell r="L440">
            <v>518018972</v>
          </cell>
          <cell r="M440" t="str">
            <v>gmarentes</v>
          </cell>
        </row>
        <row r="441">
          <cell r="L441">
            <v>800159028</v>
          </cell>
          <cell r="M441" t="str">
            <v>rvelasquez</v>
          </cell>
        </row>
        <row r="442">
          <cell r="L442">
            <v>800223743</v>
          </cell>
          <cell r="M442" t="str">
            <v>gmarentes</v>
          </cell>
        </row>
        <row r="443">
          <cell r="L443">
            <v>800225340</v>
          </cell>
          <cell r="M443" t="str">
            <v>rvelasquez</v>
          </cell>
        </row>
        <row r="444">
          <cell r="L444">
            <v>800239996</v>
          </cell>
          <cell r="M444" t="str">
            <v>rvelasquez</v>
          </cell>
        </row>
        <row r="445">
          <cell r="L445">
            <v>803402500</v>
          </cell>
          <cell r="M445" t="str">
            <v>gmarentes</v>
          </cell>
        </row>
        <row r="446">
          <cell r="L446">
            <v>804678740</v>
          </cell>
          <cell r="M446" t="str">
            <v>rvelasquez</v>
          </cell>
        </row>
        <row r="447">
          <cell r="L447">
            <v>808001639</v>
          </cell>
          <cell r="M447" t="str">
            <v>rvelasquez</v>
          </cell>
        </row>
        <row r="448">
          <cell r="L448">
            <v>808003068</v>
          </cell>
          <cell r="M448" t="str">
            <v>gmarentes</v>
          </cell>
        </row>
        <row r="449">
          <cell r="L449">
            <v>808003435</v>
          </cell>
          <cell r="M449" t="str">
            <v>gmarentes</v>
          </cell>
        </row>
        <row r="450">
          <cell r="L450">
            <v>830060622</v>
          </cell>
          <cell r="M450" t="str">
            <v>rvelasquez</v>
          </cell>
        </row>
        <row r="451">
          <cell r="L451">
            <v>830119428</v>
          </cell>
          <cell r="M451" t="str">
            <v>gmarentes</v>
          </cell>
        </row>
        <row r="452">
          <cell r="L452">
            <v>830123012</v>
          </cell>
          <cell r="M452" t="str">
            <v>gmarentes</v>
          </cell>
        </row>
        <row r="453">
          <cell r="L453">
            <v>830506344</v>
          </cell>
          <cell r="M453" t="str">
            <v>gmarentes</v>
          </cell>
        </row>
        <row r="454">
          <cell r="L454">
            <v>832002204</v>
          </cell>
          <cell r="M454" t="str">
            <v>rvelasquez</v>
          </cell>
        </row>
        <row r="455">
          <cell r="L455">
            <v>832004593</v>
          </cell>
          <cell r="M455" t="str">
            <v>gmarentes</v>
          </cell>
        </row>
        <row r="456">
          <cell r="L456">
            <v>832006674</v>
          </cell>
          <cell r="M456" t="str">
            <v>rvelasquez</v>
          </cell>
        </row>
        <row r="457">
          <cell r="L457">
            <v>832007489</v>
          </cell>
          <cell r="M457" t="str">
            <v>rvelasquez</v>
          </cell>
        </row>
        <row r="458">
          <cell r="L458">
            <v>832008547</v>
          </cell>
          <cell r="M458" t="str">
            <v>rvelasquez</v>
          </cell>
        </row>
        <row r="459">
          <cell r="L459">
            <v>832009053</v>
          </cell>
          <cell r="M459" t="str">
            <v>rvelasquez</v>
          </cell>
        </row>
        <row r="460">
          <cell r="L460">
            <v>832009355</v>
          </cell>
          <cell r="M460" t="str">
            <v>rvelasquez</v>
          </cell>
        </row>
        <row r="461">
          <cell r="L461">
            <v>840001061</v>
          </cell>
          <cell r="M461" t="str">
            <v>gmarentes</v>
          </cell>
        </row>
        <row r="462">
          <cell r="L462">
            <v>860046341</v>
          </cell>
          <cell r="M462" t="str">
            <v>rvelasquez</v>
          </cell>
        </row>
        <row r="463">
          <cell r="L463">
            <v>860522063</v>
          </cell>
          <cell r="M463" t="str">
            <v>gmarentes</v>
          </cell>
        </row>
        <row r="464">
          <cell r="L464">
            <v>900034616</v>
          </cell>
          <cell r="M464" t="str">
            <v>ncardona</v>
          </cell>
        </row>
        <row r="465">
          <cell r="L465">
            <v>900036777</v>
          </cell>
          <cell r="M465" t="str">
            <v>rvelasquez</v>
          </cell>
        </row>
        <row r="466">
          <cell r="L466">
            <v>900057744</v>
          </cell>
          <cell r="M466" t="str">
            <v>rvelasquez</v>
          </cell>
        </row>
        <row r="467">
          <cell r="L467">
            <v>900075256</v>
          </cell>
          <cell r="M467" t="str">
            <v>rvelasquez</v>
          </cell>
        </row>
        <row r="468">
          <cell r="L468">
            <v>900084568</v>
          </cell>
          <cell r="M468" t="str">
            <v>rvelasquez</v>
          </cell>
        </row>
        <row r="469">
          <cell r="L469">
            <v>900123883</v>
          </cell>
          <cell r="M469" t="str">
            <v>gmarentes</v>
          </cell>
        </row>
        <row r="470">
          <cell r="L470">
            <v>900130013</v>
          </cell>
          <cell r="M470" t="str">
            <v>gmarentes</v>
          </cell>
        </row>
        <row r="471">
          <cell r="L471">
            <v>900260528</v>
          </cell>
          <cell r="M471" t="str">
            <v>rvelasquez</v>
          </cell>
        </row>
        <row r="472">
          <cell r="L472">
            <v>900294698</v>
          </cell>
          <cell r="M472" t="str">
            <v>gmarentes</v>
          </cell>
        </row>
        <row r="473">
          <cell r="L473">
            <v>900319437</v>
          </cell>
          <cell r="M473" t="str">
            <v>rvelasquez</v>
          </cell>
        </row>
        <row r="474">
          <cell r="L474">
            <v>900342127</v>
          </cell>
          <cell r="M474" t="str">
            <v>gmarentes</v>
          </cell>
        </row>
        <row r="475">
          <cell r="L475">
            <v>900385322</v>
          </cell>
          <cell r="M475" t="str">
            <v>rvelasquez</v>
          </cell>
        </row>
        <row r="476">
          <cell r="L476">
            <v>900407253</v>
          </cell>
          <cell r="M476" t="str">
            <v>gmarentes</v>
          </cell>
        </row>
        <row r="477">
          <cell r="L477">
            <v>900408676</v>
          </cell>
          <cell r="M477" t="str">
            <v>rvelasquez</v>
          </cell>
        </row>
        <row r="478">
          <cell r="L478">
            <v>900408946</v>
          </cell>
          <cell r="M478" t="str">
            <v>rvelasquez</v>
          </cell>
        </row>
        <row r="479">
          <cell r="L479">
            <v>900429519</v>
          </cell>
          <cell r="M479" t="str">
            <v>rvelasquez</v>
          </cell>
        </row>
        <row r="480">
          <cell r="L480">
            <v>900433952</v>
          </cell>
          <cell r="M480" t="str">
            <v>gmarentes</v>
          </cell>
        </row>
        <row r="481">
          <cell r="L481">
            <v>900471182</v>
          </cell>
          <cell r="M481" t="str">
            <v>gmarentes</v>
          </cell>
        </row>
        <row r="482">
          <cell r="L482">
            <v>900475031</v>
          </cell>
          <cell r="M482" t="str">
            <v>gmarentes</v>
          </cell>
        </row>
        <row r="483">
          <cell r="L483">
            <v>900477132</v>
          </cell>
          <cell r="M483" t="str">
            <v>rvelasquez</v>
          </cell>
        </row>
        <row r="484">
          <cell r="L484">
            <v>900482836</v>
          </cell>
          <cell r="M484" t="str">
            <v>gmarentes</v>
          </cell>
        </row>
        <row r="485">
          <cell r="L485">
            <v>900486564</v>
          </cell>
          <cell r="M485" t="str">
            <v>gmarentes</v>
          </cell>
        </row>
        <row r="486">
          <cell r="L486">
            <v>900500932</v>
          </cell>
          <cell r="M486" t="str">
            <v>gmarentes</v>
          </cell>
        </row>
        <row r="487">
          <cell r="L487">
            <v>900527565</v>
          </cell>
          <cell r="M487" t="str">
            <v>rvelasquez</v>
          </cell>
        </row>
        <row r="488">
          <cell r="L488">
            <v>900539182</v>
          </cell>
          <cell r="M488" t="str">
            <v>dperdomo</v>
          </cell>
        </row>
        <row r="489">
          <cell r="L489">
            <v>900556152</v>
          </cell>
          <cell r="M489" t="str">
            <v>gmarentes</v>
          </cell>
        </row>
        <row r="490">
          <cell r="L490">
            <v>900599976</v>
          </cell>
          <cell r="M490" t="str">
            <v>rvelasquez</v>
          </cell>
        </row>
        <row r="491">
          <cell r="L491">
            <v>900611017</v>
          </cell>
          <cell r="M491" t="str">
            <v>gmarentes</v>
          </cell>
        </row>
        <row r="492">
          <cell r="L492">
            <v>900613466</v>
          </cell>
          <cell r="M492" t="str">
            <v>gmarentes</v>
          </cell>
        </row>
        <row r="493">
          <cell r="L493">
            <v>900617159</v>
          </cell>
          <cell r="M493" t="str">
            <v>rvelasquez</v>
          </cell>
        </row>
        <row r="494">
          <cell r="L494">
            <v>900676919</v>
          </cell>
          <cell r="M494" t="str">
            <v>rvelasquez</v>
          </cell>
        </row>
        <row r="495">
          <cell r="L495">
            <v>900704967</v>
          </cell>
          <cell r="M495" t="str">
            <v>rvelasquez</v>
          </cell>
        </row>
        <row r="496">
          <cell r="L496">
            <v>900705480</v>
          </cell>
          <cell r="M496" t="str">
            <v>rvelasquez</v>
          </cell>
        </row>
        <row r="497">
          <cell r="L497">
            <v>900714708</v>
          </cell>
          <cell r="M497" t="str">
            <v>rvelasquez</v>
          </cell>
        </row>
        <row r="498">
          <cell r="L498">
            <v>900769104</v>
          </cell>
          <cell r="M498" t="str">
            <v>rvelasquez</v>
          </cell>
        </row>
        <row r="499">
          <cell r="L499">
            <v>900820066</v>
          </cell>
          <cell r="M499" t="str">
            <v>gmarentes</v>
          </cell>
        </row>
        <row r="500">
          <cell r="L500">
            <v>900847995</v>
          </cell>
          <cell r="M500" t="str">
            <v>gmarentes</v>
          </cell>
        </row>
        <row r="501">
          <cell r="L501">
            <v>900889093</v>
          </cell>
          <cell r="M501" t="str">
            <v>rvelasquez</v>
          </cell>
        </row>
        <row r="502">
          <cell r="L502">
            <v>900983749</v>
          </cell>
          <cell r="M502" t="str">
            <v>rvelasquez</v>
          </cell>
        </row>
        <row r="503">
          <cell r="L503">
            <v>1020735555</v>
          </cell>
          <cell r="M503" t="str">
            <v>rvelasquez</v>
          </cell>
        </row>
        <row r="504">
          <cell r="L504">
            <v>1022954189</v>
          </cell>
          <cell r="M504" t="str">
            <v>rvelasquez</v>
          </cell>
        </row>
        <row r="505">
          <cell r="L505">
            <v>1049618272</v>
          </cell>
          <cell r="M505" t="str">
            <v>rvelasquez</v>
          </cell>
        </row>
        <row r="506">
          <cell r="L506">
            <v>1077145788</v>
          </cell>
          <cell r="M506" t="str">
            <v>rvelasquez</v>
          </cell>
        </row>
        <row r="507">
          <cell r="L507">
            <v>1097394083</v>
          </cell>
          <cell r="M507" t="str">
            <v>gmarentes</v>
          </cell>
        </row>
        <row r="508">
          <cell r="L508">
            <v>1033775400</v>
          </cell>
          <cell r="M508" t="str">
            <v>gmarentes</v>
          </cell>
        </row>
        <row r="509">
          <cell r="L509">
            <v>1074132184</v>
          </cell>
          <cell r="M509" t="str">
            <v>gmarentes</v>
          </cell>
        </row>
        <row r="510">
          <cell r="L510">
            <v>4336947</v>
          </cell>
          <cell r="M510" t="str">
            <v>dcardona</v>
          </cell>
        </row>
        <row r="511">
          <cell r="L511">
            <v>4453873</v>
          </cell>
          <cell r="M511" t="str">
            <v>jvalencia</v>
          </cell>
        </row>
        <row r="512">
          <cell r="L512">
            <v>4473819</v>
          </cell>
          <cell r="M512" t="str">
            <v>jvalencia</v>
          </cell>
        </row>
        <row r="513">
          <cell r="L513">
            <v>4611807</v>
          </cell>
          <cell r="M513" t="str">
            <v>wcruz</v>
          </cell>
        </row>
        <row r="514">
          <cell r="L514">
            <v>6247572</v>
          </cell>
          <cell r="M514" t="str">
            <v>wcruz</v>
          </cell>
        </row>
        <row r="515">
          <cell r="L515">
            <v>6247862</v>
          </cell>
          <cell r="M515" t="str">
            <v>wcruz</v>
          </cell>
        </row>
        <row r="516">
          <cell r="L516">
            <v>6248662</v>
          </cell>
          <cell r="M516" t="str">
            <v>wcruz</v>
          </cell>
        </row>
        <row r="517">
          <cell r="L517">
            <v>6268622</v>
          </cell>
          <cell r="M517" t="str">
            <v>wcruz</v>
          </cell>
        </row>
        <row r="518">
          <cell r="L518">
            <v>6316241</v>
          </cell>
          <cell r="M518" t="str">
            <v>wcruz</v>
          </cell>
        </row>
        <row r="519">
          <cell r="L519">
            <v>6318177</v>
          </cell>
          <cell r="M519" t="str">
            <v>wcruz</v>
          </cell>
        </row>
        <row r="520">
          <cell r="L520">
            <v>6342159</v>
          </cell>
          <cell r="M520" t="str">
            <v>wcruz</v>
          </cell>
        </row>
        <row r="521">
          <cell r="L521">
            <v>6423266</v>
          </cell>
          <cell r="M521" t="str">
            <v>wcruz</v>
          </cell>
        </row>
        <row r="522">
          <cell r="L522">
            <v>6423282</v>
          </cell>
          <cell r="M522" t="str">
            <v>wcruz</v>
          </cell>
        </row>
        <row r="523">
          <cell r="L523">
            <v>6436394</v>
          </cell>
          <cell r="M523" t="str">
            <v>anunez</v>
          </cell>
        </row>
        <row r="524">
          <cell r="L524">
            <v>6497180</v>
          </cell>
          <cell r="M524" t="str">
            <v>wcruz</v>
          </cell>
        </row>
        <row r="525">
          <cell r="L525">
            <v>7508676</v>
          </cell>
          <cell r="M525" t="str">
            <v>ncardona</v>
          </cell>
        </row>
        <row r="526">
          <cell r="L526">
            <v>7520758</v>
          </cell>
          <cell r="M526" t="str">
            <v>ncardona</v>
          </cell>
        </row>
        <row r="527">
          <cell r="L527">
            <v>7521032</v>
          </cell>
          <cell r="M527" t="str">
            <v>ncardona</v>
          </cell>
        </row>
        <row r="528">
          <cell r="L528">
            <v>7563577</v>
          </cell>
          <cell r="M528" t="str">
            <v>ncardona</v>
          </cell>
        </row>
        <row r="529">
          <cell r="L529">
            <v>9807051</v>
          </cell>
          <cell r="M529" t="str">
            <v>wcruz</v>
          </cell>
        </row>
        <row r="530">
          <cell r="L530">
            <v>9817403</v>
          </cell>
          <cell r="M530" t="str">
            <v>dcardona</v>
          </cell>
        </row>
        <row r="531">
          <cell r="L531">
            <v>9957626</v>
          </cell>
          <cell r="M531" t="str">
            <v>dcardona</v>
          </cell>
        </row>
        <row r="532">
          <cell r="L532">
            <v>10129789</v>
          </cell>
          <cell r="M532" t="str">
            <v>dcardona</v>
          </cell>
        </row>
        <row r="533">
          <cell r="L533">
            <v>10212134</v>
          </cell>
          <cell r="M533" t="str">
            <v>jvalencia</v>
          </cell>
        </row>
        <row r="534">
          <cell r="L534">
            <v>10238804</v>
          </cell>
          <cell r="M534" t="str">
            <v>jvalencia</v>
          </cell>
        </row>
        <row r="535">
          <cell r="L535">
            <v>10273627</v>
          </cell>
          <cell r="M535" t="str">
            <v>jvalencia</v>
          </cell>
        </row>
        <row r="536">
          <cell r="L536">
            <v>10277745</v>
          </cell>
          <cell r="M536" t="str">
            <v>jvalencia</v>
          </cell>
        </row>
        <row r="537">
          <cell r="L537">
            <v>10280310</v>
          </cell>
          <cell r="M537" t="str">
            <v>jvalencia</v>
          </cell>
        </row>
        <row r="538">
          <cell r="L538">
            <v>14884881</v>
          </cell>
          <cell r="M538" t="str">
            <v>wcruz</v>
          </cell>
        </row>
        <row r="539">
          <cell r="L539">
            <v>14893001</v>
          </cell>
          <cell r="M539" t="str">
            <v>wcruz</v>
          </cell>
        </row>
        <row r="540">
          <cell r="L540">
            <v>15906888</v>
          </cell>
          <cell r="M540" t="str">
            <v>jvalencia</v>
          </cell>
        </row>
        <row r="541">
          <cell r="L541">
            <v>16203858</v>
          </cell>
          <cell r="M541" t="str">
            <v>anunez</v>
          </cell>
        </row>
        <row r="542">
          <cell r="L542">
            <v>16245888</v>
          </cell>
          <cell r="M542" t="str">
            <v>wcruz</v>
          </cell>
        </row>
        <row r="543">
          <cell r="L543">
            <v>16356127</v>
          </cell>
          <cell r="M543" t="str">
            <v>dcardona</v>
          </cell>
        </row>
        <row r="544">
          <cell r="L544">
            <v>16366170</v>
          </cell>
          <cell r="M544" t="str">
            <v>wcruz</v>
          </cell>
        </row>
        <row r="545">
          <cell r="L545">
            <v>16489789</v>
          </cell>
          <cell r="M545" t="str">
            <v>wcruz</v>
          </cell>
        </row>
        <row r="546">
          <cell r="L546">
            <v>16548947</v>
          </cell>
          <cell r="M546" t="str">
            <v>anunez</v>
          </cell>
        </row>
        <row r="547">
          <cell r="L547">
            <v>16798404</v>
          </cell>
          <cell r="M547" t="str">
            <v>jvalencia</v>
          </cell>
        </row>
        <row r="548">
          <cell r="L548">
            <v>16894373</v>
          </cell>
          <cell r="M548" t="str">
            <v>wcruz</v>
          </cell>
        </row>
        <row r="549">
          <cell r="L549">
            <v>18392425</v>
          </cell>
          <cell r="M549" t="str">
            <v>ncardona</v>
          </cell>
        </row>
        <row r="550">
          <cell r="L550">
            <v>18500116</v>
          </cell>
          <cell r="M550" t="str">
            <v>dcardona</v>
          </cell>
        </row>
        <row r="551">
          <cell r="L551">
            <v>19247303</v>
          </cell>
          <cell r="M551" t="str">
            <v>ncardona</v>
          </cell>
        </row>
        <row r="552">
          <cell r="L552">
            <v>24276253</v>
          </cell>
          <cell r="M552" t="str">
            <v>jvalencia</v>
          </cell>
        </row>
        <row r="553">
          <cell r="L553">
            <v>24310499</v>
          </cell>
          <cell r="M553" t="str">
            <v>jvalencia</v>
          </cell>
        </row>
        <row r="554">
          <cell r="L554">
            <v>24319076</v>
          </cell>
          <cell r="M554" t="str">
            <v>jvalencia</v>
          </cell>
        </row>
        <row r="555">
          <cell r="L555">
            <v>24364504</v>
          </cell>
          <cell r="M555" t="str">
            <v>jvalencia</v>
          </cell>
        </row>
        <row r="556">
          <cell r="L556">
            <v>24370790</v>
          </cell>
          <cell r="M556" t="str">
            <v>jvalencia</v>
          </cell>
        </row>
        <row r="557">
          <cell r="L557">
            <v>24395736</v>
          </cell>
          <cell r="M557" t="str">
            <v>jvalencia</v>
          </cell>
        </row>
        <row r="558">
          <cell r="L558">
            <v>24547660</v>
          </cell>
          <cell r="M558" t="str">
            <v>dcardona</v>
          </cell>
        </row>
        <row r="559">
          <cell r="L559">
            <v>24683880</v>
          </cell>
          <cell r="M559" t="str">
            <v>dcardona</v>
          </cell>
        </row>
        <row r="560">
          <cell r="L560">
            <v>24763747</v>
          </cell>
          <cell r="M560" t="str">
            <v>dcardona</v>
          </cell>
        </row>
        <row r="561">
          <cell r="L561">
            <v>25016809</v>
          </cell>
          <cell r="M561" t="str">
            <v>ncardona</v>
          </cell>
        </row>
        <row r="562">
          <cell r="L562">
            <v>25096646</v>
          </cell>
          <cell r="M562" t="str">
            <v>jvalencia</v>
          </cell>
        </row>
        <row r="563">
          <cell r="L563">
            <v>25160213</v>
          </cell>
          <cell r="M563" t="str">
            <v>dcardona</v>
          </cell>
        </row>
        <row r="564">
          <cell r="L564">
            <v>29135323</v>
          </cell>
          <cell r="M564" t="str">
            <v>dcardona</v>
          </cell>
        </row>
        <row r="565">
          <cell r="L565">
            <v>29665896</v>
          </cell>
          <cell r="M565" t="str">
            <v>wcruz</v>
          </cell>
        </row>
        <row r="566">
          <cell r="L566">
            <v>29739519</v>
          </cell>
          <cell r="M566" t="str">
            <v>wcruz</v>
          </cell>
        </row>
        <row r="567">
          <cell r="L567">
            <v>30273370</v>
          </cell>
          <cell r="M567" t="str">
            <v>jvalencia</v>
          </cell>
        </row>
        <row r="568">
          <cell r="L568">
            <v>30325770</v>
          </cell>
          <cell r="M568" t="str">
            <v>jvalencia</v>
          </cell>
        </row>
        <row r="569">
          <cell r="L569">
            <v>38892117</v>
          </cell>
          <cell r="M569" t="str">
            <v>anunez</v>
          </cell>
        </row>
        <row r="570">
          <cell r="L570">
            <v>38893609</v>
          </cell>
          <cell r="M570" t="str">
            <v>anunez</v>
          </cell>
        </row>
        <row r="571">
          <cell r="L571">
            <v>41579043</v>
          </cell>
          <cell r="M571" t="str">
            <v>wcruz</v>
          </cell>
        </row>
        <row r="572">
          <cell r="L572">
            <v>41890814</v>
          </cell>
          <cell r="M572" t="str">
            <v>ncardona</v>
          </cell>
        </row>
        <row r="573">
          <cell r="L573">
            <v>42091267</v>
          </cell>
          <cell r="M573" t="str">
            <v>dcardona</v>
          </cell>
        </row>
        <row r="574">
          <cell r="L574">
            <v>51592128</v>
          </cell>
          <cell r="M574" t="str">
            <v>anunez</v>
          </cell>
        </row>
        <row r="575">
          <cell r="L575">
            <v>66857054</v>
          </cell>
          <cell r="M575" t="str">
            <v>wcruz</v>
          </cell>
        </row>
        <row r="576">
          <cell r="L576">
            <v>66887792</v>
          </cell>
          <cell r="M576" t="str">
            <v>wcruz</v>
          </cell>
        </row>
        <row r="577">
          <cell r="L577">
            <v>75065538</v>
          </cell>
          <cell r="M577" t="str">
            <v>dcardona</v>
          </cell>
        </row>
        <row r="578">
          <cell r="L578">
            <v>75066375</v>
          </cell>
          <cell r="M578" t="str">
            <v>jvalencia</v>
          </cell>
        </row>
        <row r="579">
          <cell r="L579">
            <v>75072439</v>
          </cell>
          <cell r="M579" t="str">
            <v>jvalencia</v>
          </cell>
        </row>
        <row r="580">
          <cell r="L580">
            <v>75073570</v>
          </cell>
          <cell r="M580" t="str">
            <v>jvalencia</v>
          </cell>
        </row>
        <row r="581">
          <cell r="L581">
            <v>75085027</v>
          </cell>
          <cell r="M581" t="str">
            <v>anunez</v>
          </cell>
        </row>
        <row r="582">
          <cell r="L582">
            <v>75142855</v>
          </cell>
          <cell r="M582" t="str">
            <v>jvalencia</v>
          </cell>
        </row>
        <row r="583">
          <cell r="L583">
            <v>76313433</v>
          </cell>
          <cell r="M583" t="str">
            <v>wcruz</v>
          </cell>
        </row>
        <row r="584">
          <cell r="L584">
            <v>80380394</v>
          </cell>
          <cell r="M584" t="str">
            <v>ncardona</v>
          </cell>
        </row>
        <row r="585">
          <cell r="L585">
            <v>94193035</v>
          </cell>
          <cell r="M585" t="str">
            <v>anunez</v>
          </cell>
        </row>
        <row r="586">
          <cell r="L586">
            <v>94273705</v>
          </cell>
          <cell r="M586" t="str">
            <v>anunez</v>
          </cell>
        </row>
        <row r="587">
          <cell r="L587">
            <v>94407443</v>
          </cell>
          <cell r="M587" t="str">
            <v>anunez</v>
          </cell>
        </row>
        <row r="588">
          <cell r="L588">
            <v>94419747</v>
          </cell>
          <cell r="M588" t="str">
            <v>wcruz</v>
          </cell>
        </row>
        <row r="589">
          <cell r="L589">
            <v>94471448</v>
          </cell>
          <cell r="M589" t="str">
            <v>wcruz</v>
          </cell>
        </row>
        <row r="590">
          <cell r="L590">
            <v>98334454</v>
          </cell>
          <cell r="M590" t="str">
            <v>wcruz</v>
          </cell>
        </row>
        <row r="591">
          <cell r="L591">
            <v>800019837</v>
          </cell>
          <cell r="M591" t="str">
            <v>jvalencia</v>
          </cell>
        </row>
        <row r="592">
          <cell r="L592">
            <v>800047367</v>
          </cell>
          <cell r="M592" t="str">
            <v>jvalencia</v>
          </cell>
        </row>
        <row r="593">
          <cell r="L593">
            <v>800096422</v>
          </cell>
          <cell r="M593" t="str">
            <v>dcardona</v>
          </cell>
        </row>
        <row r="594">
          <cell r="L594">
            <v>800193348</v>
          </cell>
          <cell r="M594" t="str">
            <v>wcruz</v>
          </cell>
        </row>
        <row r="595">
          <cell r="L595">
            <v>800210882</v>
          </cell>
          <cell r="M595" t="str">
            <v>dcardona</v>
          </cell>
        </row>
        <row r="596">
          <cell r="L596">
            <v>805019457</v>
          </cell>
          <cell r="M596" t="str">
            <v>anunez</v>
          </cell>
        </row>
        <row r="597">
          <cell r="L597">
            <v>805020771</v>
          </cell>
          <cell r="M597" t="str">
            <v>wcruz</v>
          </cell>
        </row>
        <row r="598">
          <cell r="L598">
            <v>815001258</v>
          </cell>
          <cell r="M598" t="str">
            <v>wcruz</v>
          </cell>
        </row>
        <row r="599">
          <cell r="L599">
            <v>815003648</v>
          </cell>
          <cell r="M599" t="str">
            <v>wcruz</v>
          </cell>
        </row>
        <row r="600">
          <cell r="L600">
            <v>816004287</v>
          </cell>
          <cell r="M600" t="str">
            <v>dcardona</v>
          </cell>
        </row>
        <row r="601">
          <cell r="L601">
            <v>816006092</v>
          </cell>
          <cell r="M601" t="str">
            <v>dcardona</v>
          </cell>
        </row>
        <row r="602">
          <cell r="L602">
            <v>816006464</v>
          </cell>
          <cell r="M602" t="str">
            <v>dcardona</v>
          </cell>
        </row>
        <row r="603">
          <cell r="L603">
            <v>817007055</v>
          </cell>
          <cell r="M603" t="str">
            <v>anunez</v>
          </cell>
        </row>
        <row r="604">
          <cell r="L604">
            <v>830515183</v>
          </cell>
          <cell r="M604" t="str">
            <v>anunez</v>
          </cell>
        </row>
        <row r="605">
          <cell r="L605">
            <v>836000548</v>
          </cell>
          <cell r="M605" t="str">
            <v>anunez</v>
          </cell>
        </row>
        <row r="606">
          <cell r="L606">
            <v>860007538</v>
          </cell>
          <cell r="M606" t="str">
            <v>jvalencia</v>
          </cell>
        </row>
        <row r="607">
          <cell r="L607">
            <v>890305174</v>
          </cell>
          <cell r="M607" t="str">
            <v>wcruz</v>
          </cell>
        </row>
        <row r="608">
          <cell r="L608">
            <v>890306231</v>
          </cell>
          <cell r="M608" t="str">
            <v>wcruz</v>
          </cell>
        </row>
        <row r="609">
          <cell r="L609">
            <v>890319806</v>
          </cell>
          <cell r="M609" t="str">
            <v>wcruz</v>
          </cell>
        </row>
        <row r="610">
          <cell r="L610">
            <v>890803981</v>
          </cell>
          <cell r="M610" t="str">
            <v>jvalencia</v>
          </cell>
        </row>
        <row r="611">
          <cell r="L611">
            <v>890805963</v>
          </cell>
          <cell r="M611" t="str">
            <v>jvalencia</v>
          </cell>
        </row>
        <row r="612">
          <cell r="L612">
            <v>890806048</v>
          </cell>
          <cell r="M612" t="str">
            <v>jvalencia</v>
          </cell>
        </row>
        <row r="613">
          <cell r="L613">
            <v>891400088</v>
          </cell>
          <cell r="M613" t="str">
            <v>dcardona</v>
          </cell>
        </row>
        <row r="614">
          <cell r="L614">
            <v>891401093</v>
          </cell>
          <cell r="M614" t="str">
            <v>dcardona</v>
          </cell>
        </row>
        <row r="615">
          <cell r="L615">
            <v>891900236</v>
          </cell>
          <cell r="M615" t="str">
            <v>wcruz</v>
          </cell>
        </row>
        <row r="616">
          <cell r="L616">
            <v>891900391</v>
          </cell>
          <cell r="M616" t="str">
            <v>ncardona</v>
          </cell>
        </row>
        <row r="617">
          <cell r="L617">
            <v>891900475</v>
          </cell>
          <cell r="M617" t="str">
            <v>anunez</v>
          </cell>
        </row>
        <row r="618">
          <cell r="L618">
            <v>891900487</v>
          </cell>
          <cell r="M618" t="str">
            <v>ncardona</v>
          </cell>
        </row>
        <row r="619">
          <cell r="L619">
            <v>900054092</v>
          </cell>
          <cell r="M619" t="str">
            <v>wcruz</v>
          </cell>
        </row>
        <row r="620">
          <cell r="L620">
            <v>900075982</v>
          </cell>
          <cell r="M620" t="str">
            <v>ncardona</v>
          </cell>
        </row>
        <row r="621">
          <cell r="L621">
            <v>900104515</v>
          </cell>
          <cell r="M621" t="str">
            <v>ncardona</v>
          </cell>
        </row>
        <row r="622">
          <cell r="L622">
            <v>900109722</v>
          </cell>
          <cell r="M622" t="str">
            <v>ncardona</v>
          </cell>
        </row>
        <row r="623">
          <cell r="L623">
            <v>900131512</v>
          </cell>
          <cell r="M623" t="str">
            <v>anunez</v>
          </cell>
        </row>
        <row r="624">
          <cell r="L624">
            <v>900132411</v>
          </cell>
          <cell r="M624" t="str">
            <v>ncardona</v>
          </cell>
        </row>
        <row r="625">
          <cell r="L625">
            <v>900137473</v>
          </cell>
          <cell r="M625" t="str">
            <v>wcruz</v>
          </cell>
        </row>
        <row r="626">
          <cell r="L626">
            <v>900144428</v>
          </cell>
          <cell r="M626" t="str">
            <v>anunez</v>
          </cell>
        </row>
        <row r="627">
          <cell r="L627">
            <v>900149535</v>
          </cell>
          <cell r="M627" t="str">
            <v>wcruz</v>
          </cell>
        </row>
        <row r="628">
          <cell r="L628">
            <v>900208066</v>
          </cell>
          <cell r="M628" t="str">
            <v>jvalencia</v>
          </cell>
        </row>
        <row r="629">
          <cell r="L629">
            <v>900261676</v>
          </cell>
          <cell r="M629" t="str">
            <v>jvalencia</v>
          </cell>
        </row>
        <row r="630">
          <cell r="L630">
            <v>900299708</v>
          </cell>
          <cell r="M630" t="str">
            <v>dcardona</v>
          </cell>
        </row>
        <row r="631">
          <cell r="L631">
            <v>900301797</v>
          </cell>
          <cell r="M631" t="str">
            <v>anunez</v>
          </cell>
        </row>
        <row r="632">
          <cell r="L632">
            <v>900308138</v>
          </cell>
          <cell r="M632" t="str">
            <v>jvalencia</v>
          </cell>
        </row>
        <row r="633">
          <cell r="L633">
            <v>900321419</v>
          </cell>
          <cell r="M633" t="str">
            <v>wcruz</v>
          </cell>
        </row>
        <row r="634">
          <cell r="L634">
            <v>900341299</v>
          </cell>
          <cell r="M634" t="str">
            <v>jvalencia</v>
          </cell>
        </row>
        <row r="635">
          <cell r="L635">
            <v>900349569</v>
          </cell>
          <cell r="M635" t="str">
            <v>wcruz</v>
          </cell>
        </row>
        <row r="636">
          <cell r="L636">
            <v>900391494</v>
          </cell>
          <cell r="M636" t="str">
            <v>wcruz</v>
          </cell>
        </row>
        <row r="637">
          <cell r="L637">
            <v>900426094</v>
          </cell>
          <cell r="M637" t="str">
            <v>wcruz</v>
          </cell>
        </row>
        <row r="638">
          <cell r="L638">
            <v>900452307</v>
          </cell>
          <cell r="M638" t="str">
            <v>anunez</v>
          </cell>
        </row>
        <row r="639">
          <cell r="L639">
            <v>900456277</v>
          </cell>
          <cell r="M639" t="str">
            <v>jvalencia</v>
          </cell>
        </row>
        <row r="640">
          <cell r="L640">
            <v>900473544</v>
          </cell>
          <cell r="M640" t="str">
            <v>wcruz</v>
          </cell>
        </row>
        <row r="641">
          <cell r="L641">
            <v>900483899</v>
          </cell>
          <cell r="M641" t="str">
            <v>anunez</v>
          </cell>
        </row>
        <row r="642">
          <cell r="L642">
            <v>900485201</v>
          </cell>
          <cell r="M642" t="str">
            <v>wcruz</v>
          </cell>
        </row>
        <row r="643">
          <cell r="L643">
            <v>900493943</v>
          </cell>
          <cell r="M643" t="str">
            <v>wcruz</v>
          </cell>
        </row>
        <row r="644">
          <cell r="L644">
            <v>900506620</v>
          </cell>
          <cell r="M644" t="str">
            <v>dcardona</v>
          </cell>
        </row>
        <row r="645">
          <cell r="L645">
            <v>900511074</v>
          </cell>
          <cell r="M645" t="str">
            <v>anunez</v>
          </cell>
        </row>
        <row r="646">
          <cell r="L646">
            <v>900539144</v>
          </cell>
          <cell r="M646" t="str">
            <v>dcardona</v>
          </cell>
        </row>
        <row r="647">
          <cell r="L647">
            <v>900539592</v>
          </cell>
          <cell r="M647" t="str">
            <v>anunez</v>
          </cell>
        </row>
        <row r="648">
          <cell r="L648">
            <v>900581167</v>
          </cell>
          <cell r="M648" t="str">
            <v>anunez</v>
          </cell>
        </row>
        <row r="649">
          <cell r="L649">
            <v>900583164</v>
          </cell>
          <cell r="M649" t="str">
            <v>anunez</v>
          </cell>
        </row>
        <row r="650">
          <cell r="L650">
            <v>900642394</v>
          </cell>
          <cell r="M650" t="str">
            <v>ncardona</v>
          </cell>
        </row>
        <row r="651">
          <cell r="L651">
            <v>900656046</v>
          </cell>
          <cell r="M651" t="str">
            <v>dcardona</v>
          </cell>
        </row>
        <row r="652">
          <cell r="L652">
            <v>900661571</v>
          </cell>
          <cell r="M652" t="str">
            <v>wcruz</v>
          </cell>
        </row>
        <row r="653">
          <cell r="L653">
            <v>900710484</v>
          </cell>
          <cell r="M653" t="str">
            <v>jvalencia</v>
          </cell>
        </row>
        <row r="654">
          <cell r="L654">
            <v>900734207</v>
          </cell>
          <cell r="M654" t="str">
            <v>jvalencia</v>
          </cell>
        </row>
        <row r="655">
          <cell r="L655">
            <v>900741284</v>
          </cell>
          <cell r="M655" t="str">
            <v>anunez</v>
          </cell>
        </row>
        <row r="656">
          <cell r="L656">
            <v>900765464</v>
          </cell>
          <cell r="M656" t="str">
            <v>wcruz</v>
          </cell>
        </row>
        <row r="657">
          <cell r="L657">
            <v>900766077</v>
          </cell>
          <cell r="M657" t="str">
            <v>jvalencia</v>
          </cell>
        </row>
        <row r="658">
          <cell r="L658">
            <v>900772522</v>
          </cell>
          <cell r="M658" t="str">
            <v>ncardona</v>
          </cell>
        </row>
        <row r="659">
          <cell r="L659">
            <v>900781944</v>
          </cell>
          <cell r="M659" t="str">
            <v>anunez</v>
          </cell>
        </row>
        <row r="660">
          <cell r="L660">
            <v>900785534</v>
          </cell>
          <cell r="M660" t="str">
            <v>jvalencia</v>
          </cell>
        </row>
        <row r="661">
          <cell r="L661">
            <v>900811082</v>
          </cell>
          <cell r="M661" t="str">
            <v>dcardona</v>
          </cell>
        </row>
        <row r="662">
          <cell r="L662">
            <v>900813710</v>
          </cell>
          <cell r="M662" t="str">
            <v>wcruz</v>
          </cell>
        </row>
        <row r="663">
          <cell r="L663">
            <v>900819311</v>
          </cell>
          <cell r="M663" t="str">
            <v>dcardona</v>
          </cell>
        </row>
        <row r="664">
          <cell r="L664">
            <v>900878752</v>
          </cell>
          <cell r="M664" t="str">
            <v>jvalencia</v>
          </cell>
        </row>
        <row r="665">
          <cell r="L665">
            <v>900881439</v>
          </cell>
          <cell r="M665" t="str">
            <v>jvalencia</v>
          </cell>
        </row>
        <row r="666">
          <cell r="L666">
            <v>1053787524</v>
          </cell>
          <cell r="M666" t="str">
            <v>ncardona</v>
          </cell>
        </row>
        <row r="667">
          <cell r="L667">
            <v>1053792313</v>
          </cell>
          <cell r="M667" t="str">
            <v>jvalencia</v>
          </cell>
        </row>
        <row r="668">
          <cell r="L668">
            <v>1053795962</v>
          </cell>
          <cell r="M668" t="str">
            <v>jvalencia</v>
          </cell>
        </row>
        <row r="669">
          <cell r="L669">
            <v>1059786244</v>
          </cell>
          <cell r="M669" t="str">
            <v>jvalencia</v>
          </cell>
        </row>
        <row r="670">
          <cell r="L670">
            <v>1089746017</v>
          </cell>
          <cell r="M670" t="str">
            <v>ncardona</v>
          </cell>
        </row>
        <row r="671">
          <cell r="L671">
            <v>1130625032</v>
          </cell>
          <cell r="M671" t="str">
            <v>wcruz</v>
          </cell>
        </row>
        <row r="672">
          <cell r="L672">
            <v>1130651771</v>
          </cell>
          <cell r="M672" t="str">
            <v>wcruz</v>
          </cell>
        </row>
        <row r="673">
          <cell r="L673">
            <v>1144062795</v>
          </cell>
          <cell r="M673" t="str">
            <v>wcruz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D LEIDY"/>
      <sheetName val="BD DAVID"/>
      <sheetName val="Client Flores"/>
      <sheetName val="Hoja8"/>
      <sheetName val="Insert Cli_Flores"/>
      <sheetName val="Insert CliZon_Flores"/>
      <sheetName val="Insert CliCul_Flores"/>
      <sheetName val="Insert CliCalif_Flores"/>
      <sheetName val="SQL INSERT CLIENTE"/>
      <sheetName val="INSERT CLIENTE_MUN"/>
      <sheetName val="INSERT CLIENTE_CALIF"/>
      <sheetName val="SQL INSERT CLI_ZONA"/>
      <sheetName val="SQL INSERT CLI_CULT"/>
      <sheetName val="Hoja2"/>
    </sheetNames>
    <sheetDataSet>
      <sheetData sheetId="0"/>
      <sheetData sheetId="1">
        <row r="5">
          <cell r="B5">
            <v>1038409756</v>
          </cell>
          <cell r="C5">
            <v>6</v>
          </cell>
          <cell r="D5" t="str">
            <v xml:space="preserve">DUQUE GOMEZ CAROLINA   </v>
          </cell>
          <cell r="E5" t="str">
            <v xml:space="preserve">DUQUE GOMEZ CAROLINA   </v>
          </cell>
          <cell r="F5" t="str">
            <v>PERIFERIA</v>
          </cell>
          <cell r="G5" t="str">
            <v xml:space="preserve">CL 31 30 B 16 LC 102 </v>
          </cell>
          <cell r="H5">
            <v>945484073</v>
          </cell>
          <cell r="J5">
            <v>1</v>
          </cell>
          <cell r="K5" t="str">
            <v>Antioquia</v>
          </cell>
          <cell r="M5" t="str">
            <v>MARINILLA</v>
          </cell>
        </row>
        <row r="6">
          <cell r="B6">
            <v>900574149</v>
          </cell>
          <cell r="C6">
            <v>6</v>
          </cell>
          <cell r="D6" t="str">
            <v xml:space="preserve">AGROGALERIA MARINILLAS SAS   </v>
          </cell>
          <cell r="E6" t="str">
            <v xml:space="preserve">AGROGALERIA MARINILLAS SAS   </v>
          </cell>
          <cell r="F6" t="str">
            <v>PERIFERIA</v>
          </cell>
          <cell r="G6" t="str">
            <v xml:space="preserve">CL 29 34 98 </v>
          </cell>
          <cell r="H6">
            <v>945450170</v>
          </cell>
          <cell r="J6">
            <v>1</v>
          </cell>
          <cell r="K6" t="str">
            <v>Antioquia</v>
          </cell>
          <cell r="M6" t="str">
            <v>MARINILLA</v>
          </cell>
        </row>
        <row r="7">
          <cell r="B7">
            <v>15295909</v>
          </cell>
          <cell r="C7">
            <v>1</v>
          </cell>
          <cell r="D7" t="str">
            <v xml:space="preserve">CARDONA MARTINEZ  GERMAN WBEIMAR   </v>
          </cell>
          <cell r="E7" t="str">
            <v xml:space="preserve">CARDONA MARTINEZ  GERMAN WBEIMAR   </v>
          </cell>
          <cell r="F7" t="str">
            <v>PERIFERIA</v>
          </cell>
          <cell r="G7" t="str">
            <v xml:space="preserve">PUERTO VALDIVIA AGRO Z </v>
          </cell>
          <cell r="H7">
            <v>3108234795</v>
          </cell>
          <cell r="J7">
            <v>1</v>
          </cell>
          <cell r="K7" t="str">
            <v>Antioquia</v>
          </cell>
          <cell r="M7" t="str">
            <v>VALDIVIA</v>
          </cell>
        </row>
        <row r="8">
          <cell r="B8">
            <v>15309233</v>
          </cell>
          <cell r="C8">
            <v>2</v>
          </cell>
          <cell r="D8" t="str">
            <v xml:space="preserve">PEREZ ROJAS JAIR FERNANDO   </v>
          </cell>
          <cell r="E8" t="str">
            <v xml:space="preserve">PEREZ ROJAS JAIR FERNANDO   </v>
          </cell>
          <cell r="F8" t="str">
            <v>PERIFERIA</v>
          </cell>
          <cell r="G8" t="str">
            <v xml:space="preserve">TRONCAL VIA A LA COSTA </v>
          </cell>
          <cell r="H8">
            <v>948366135</v>
          </cell>
          <cell r="J8">
            <v>1</v>
          </cell>
          <cell r="K8" t="str">
            <v>Antioquia</v>
          </cell>
          <cell r="M8" t="str">
            <v>TARAZA</v>
          </cell>
        </row>
        <row r="9">
          <cell r="B9">
            <v>15324361</v>
          </cell>
          <cell r="C9">
            <v>1</v>
          </cell>
          <cell r="D9" t="str">
            <v xml:space="preserve">MONTES PALACIO CARLOS MARIO   </v>
          </cell>
          <cell r="E9" t="str">
            <v xml:space="preserve">MONTES PALACIO CARLOS MARIO   </v>
          </cell>
          <cell r="F9" t="str">
            <v>PERIFERIA</v>
          </cell>
          <cell r="G9" t="str">
            <v xml:space="preserve">CR 20 21 37 </v>
          </cell>
          <cell r="H9">
            <v>948871246</v>
          </cell>
          <cell r="J9">
            <v>1</v>
          </cell>
          <cell r="K9" t="str">
            <v>Antioquia</v>
          </cell>
          <cell r="M9" t="str">
            <v>YARUMAL</v>
          </cell>
        </row>
        <row r="10">
          <cell r="B10">
            <v>15327999</v>
          </cell>
          <cell r="C10">
            <v>1</v>
          </cell>
          <cell r="D10" t="str">
            <v xml:space="preserve">JARAMILLO JARAMILLO ARLEY JOVANNY   </v>
          </cell>
          <cell r="E10" t="str">
            <v xml:space="preserve">JARAMILLO JARAMILLO ARLEY JOVANNY   </v>
          </cell>
          <cell r="F10" t="str">
            <v>PERIFERIA</v>
          </cell>
          <cell r="G10" t="str">
            <v xml:space="preserve">KM 15 VIA LA COSTA </v>
          </cell>
          <cell r="H10">
            <v>3116582760</v>
          </cell>
          <cell r="J10">
            <v>1</v>
          </cell>
          <cell r="K10" t="str">
            <v>Antioquia</v>
          </cell>
          <cell r="M10" t="str">
            <v>VALDIVIA</v>
          </cell>
        </row>
        <row r="11">
          <cell r="B11">
            <v>15328906</v>
          </cell>
          <cell r="C11"/>
          <cell r="D11" t="str">
            <v xml:space="preserve">VILLEGAS CALLE JAHIR HUMBERTO   </v>
          </cell>
          <cell r="E11" t="str">
            <v xml:space="preserve">VILLEGAS CALLE JAHIR HUMBERTO   </v>
          </cell>
          <cell r="F11" t="str">
            <v>PERIFERIA</v>
          </cell>
          <cell r="G11" t="str">
            <v xml:space="preserve">CR 20 21 26 </v>
          </cell>
          <cell r="H11">
            <v>948536617</v>
          </cell>
          <cell r="J11">
            <v>1</v>
          </cell>
          <cell r="K11" t="str">
            <v>Antioquia</v>
          </cell>
          <cell r="M11" t="str">
            <v>YARUMAL</v>
          </cell>
        </row>
        <row r="12">
          <cell r="B12">
            <v>15329135</v>
          </cell>
          <cell r="C12"/>
          <cell r="D12" t="str">
            <v xml:space="preserve">MOLINA VERGARA JUAN CARLOS   </v>
          </cell>
          <cell r="E12" t="str">
            <v xml:space="preserve">MOLINA VERGARA JUAN CARLOS   </v>
          </cell>
          <cell r="F12" t="str">
            <v>PERIFERIA</v>
          </cell>
          <cell r="G12" t="str">
            <v xml:space="preserve">VDA ALTO DE MEDINA </v>
          </cell>
          <cell r="H12">
            <v>3206725448</v>
          </cell>
          <cell r="J12">
            <v>1</v>
          </cell>
          <cell r="K12" t="str">
            <v>Antioquia</v>
          </cell>
          <cell r="M12" t="str">
            <v>SAN PEDRO</v>
          </cell>
        </row>
        <row r="13">
          <cell r="B13">
            <v>15353515</v>
          </cell>
          <cell r="C13"/>
          <cell r="D13" t="str">
            <v xml:space="preserve">MARTINEZ GARCIA OLMEDO DE JESUS   </v>
          </cell>
          <cell r="E13" t="str">
            <v xml:space="preserve">MARTINEZ GARCIA OLMEDO DE JESUS   </v>
          </cell>
          <cell r="F13" t="str">
            <v>PERIFERIA</v>
          </cell>
          <cell r="G13" t="str">
            <v xml:space="preserve">CR 10 11 80 </v>
          </cell>
          <cell r="H13">
            <v>945560729</v>
          </cell>
          <cell r="J13">
            <v>1</v>
          </cell>
          <cell r="K13" t="str">
            <v>Antioquia</v>
          </cell>
          <cell r="M13" t="str">
            <v>LA UNION</v>
          </cell>
        </row>
        <row r="14">
          <cell r="B14">
            <v>15353731</v>
          </cell>
          <cell r="C14"/>
          <cell r="D14" t="str">
            <v xml:space="preserve">LOPEZ ALZATE FABIO DE JESUS   </v>
          </cell>
          <cell r="E14" t="str">
            <v xml:space="preserve">LOPEZ ALZATE FABIO DE JESUS   </v>
          </cell>
          <cell r="F14" t="str">
            <v>PERIFERIA</v>
          </cell>
          <cell r="G14" t="str">
            <v xml:space="preserve">CR 50 45 64 </v>
          </cell>
          <cell r="H14">
            <v>3206943254</v>
          </cell>
          <cell r="J14">
            <v>1</v>
          </cell>
          <cell r="K14" t="str">
            <v>Antioquia</v>
          </cell>
          <cell r="M14" t="str">
            <v>SAN PEDRO</v>
          </cell>
        </row>
        <row r="15">
          <cell r="B15">
            <v>15355919</v>
          </cell>
          <cell r="C15">
            <v>1</v>
          </cell>
          <cell r="D15" t="str">
            <v xml:space="preserve">VALLEJO MUÑOZ ANDRES FELIPE   </v>
          </cell>
          <cell r="E15" t="str">
            <v xml:space="preserve">VALLEJO MUÑOZ ANDRES FELIPE   </v>
          </cell>
          <cell r="F15" t="str">
            <v>PERIFERIA</v>
          </cell>
          <cell r="G15" t="str">
            <v xml:space="preserve">CL 10 8 30 </v>
          </cell>
          <cell r="H15">
            <v>945560423</v>
          </cell>
          <cell r="J15">
            <v>1</v>
          </cell>
          <cell r="K15" t="str">
            <v>Antioquia</v>
          </cell>
          <cell r="M15" t="str">
            <v>LA UNION</v>
          </cell>
        </row>
        <row r="16">
          <cell r="B16">
            <v>15379617</v>
          </cell>
          <cell r="C16">
            <v>6</v>
          </cell>
          <cell r="D16" t="str">
            <v xml:space="preserve">RESTREPO ECHEVERRI CARLOS MARIO   </v>
          </cell>
          <cell r="E16" t="str">
            <v xml:space="preserve">RESTREPO ECHEVERRI CARLOS MARIO   </v>
          </cell>
          <cell r="F16" t="str">
            <v>PERIFERIA</v>
          </cell>
          <cell r="G16" t="str">
            <v xml:space="preserve">CL 20 19 70 </v>
          </cell>
          <cell r="H16">
            <v>945531770</v>
          </cell>
          <cell r="J16">
            <v>1</v>
          </cell>
          <cell r="K16" t="str">
            <v>Antioquia</v>
          </cell>
          <cell r="M16" t="str">
            <v>LA CEJA</v>
          </cell>
        </row>
        <row r="17">
          <cell r="B17">
            <v>15427415</v>
          </cell>
          <cell r="C17">
            <v>1</v>
          </cell>
          <cell r="D17" t="str">
            <v xml:space="preserve">PEREZ  MONCADA LUIS GILBERTO   </v>
          </cell>
          <cell r="E17" t="str">
            <v xml:space="preserve">PEREZ  MONCADA LUIS GILBERTO   </v>
          </cell>
          <cell r="F17" t="str">
            <v>PERIFERIA</v>
          </cell>
          <cell r="G17" t="str">
            <v xml:space="preserve">PAR PRINCIPAL </v>
          </cell>
          <cell r="H17">
            <v>3128500406</v>
          </cell>
          <cell r="J17">
            <v>1</v>
          </cell>
          <cell r="K17" t="str">
            <v>Antioquia</v>
          </cell>
          <cell r="M17" t="str">
            <v>TAMESIS</v>
          </cell>
        </row>
        <row r="18">
          <cell r="B18">
            <v>15483509</v>
          </cell>
          <cell r="C18"/>
          <cell r="D18" t="str">
            <v xml:space="preserve">RUEDA AGUIRRE CRUZ ENRIQUE   </v>
          </cell>
          <cell r="E18" t="str">
            <v xml:space="preserve">RUEDA AGUIRRE CRUZ ENRIQUE   </v>
          </cell>
          <cell r="F18" t="str">
            <v>PERIFERIA</v>
          </cell>
          <cell r="G18" t="str">
            <v xml:space="preserve">KM30 AUT MEDELLIN BOGOTA </v>
          </cell>
          <cell r="H18">
            <v>945785772</v>
          </cell>
          <cell r="J18">
            <v>1</v>
          </cell>
          <cell r="K18" t="str">
            <v>Antioquia</v>
          </cell>
          <cell r="M18" t="str">
            <v>GUARNE</v>
          </cell>
        </row>
        <row r="19">
          <cell r="B19">
            <v>15484795</v>
          </cell>
          <cell r="C19"/>
          <cell r="D19" t="str">
            <v xml:space="preserve">LORA VARELA BAYARDO ALONSO   </v>
          </cell>
          <cell r="E19" t="str">
            <v xml:space="preserve">LORA VARELA BAYARDO ALONSO   </v>
          </cell>
          <cell r="F19" t="str">
            <v>PERIFERIA</v>
          </cell>
          <cell r="G19" t="str">
            <v xml:space="preserve">CR 30 28 62 </v>
          </cell>
          <cell r="H19">
            <v>948503035</v>
          </cell>
          <cell r="J19">
            <v>1</v>
          </cell>
          <cell r="K19" t="str">
            <v>Antioquia</v>
          </cell>
          <cell r="M19" t="str">
            <v>URRAO</v>
          </cell>
        </row>
        <row r="20">
          <cell r="B20">
            <v>15526575</v>
          </cell>
          <cell r="C20">
            <v>6</v>
          </cell>
          <cell r="D20" t="str">
            <v xml:space="preserve">VELEZ PEREZ RUBEN DARIO   </v>
          </cell>
          <cell r="E20" t="str">
            <v xml:space="preserve">VELEZ PEREZ RUBEN DARIO   </v>
          </cell>
          <cell r="F20" t="str">
            <v>PERIFERIA</v>
          </cell>
          <cell r="G20" t="str">
            <v xml:space="preserve">CR 51 49 25 </v>
          </cell>
          <cell r="H20">
            <v>946416458</v>
          </cell>
          <cell r="J20">
            <v>1</v>
          </cell>
          <cell r="K20" t="str">
            <v>Antioquia</v>
          </cell>
          <cell r="M20" t="str">
            <v>ANDES</v>
          </cell>
        </row>
        <row r="21">
          <cell r="B21">
            <v>19273493</v>
          </cell>
          <cell r="C21">
            <v>8</v>
          </cell>
          <cell r="D21" t="str">
            <v xml:space="preserve">YEPES BETANCUR RUBEN DARIO   </v>
          </cell>
          <cell r="E21" t="str">
            <v xml:space="preserve">YEPES BETANCUR RUBEN DARIO   </v>
          </cell>
          <cell r="F21" t="str">
            <v>PERIFERIA</v>
          </cell>
          <cell r="G21" t="str">
            <v xml:space="preserve">CR 7 11 81 </v>
          </cell>
          <cell r="H21">
            <v>948691750</v>
          </cell>
          <cell r="J21">
            <v>1</v>
          </cell>
          <cell r="K21" t="str">
            <v>Antioquia</v>
          </cell>
          <cell r="M21" t="str">
            <v>SONSON</v>
          </cell>
        </row>
        <row r="22">
          <cell r="B22">
            <v>19330500</v>
          </cell>
          <cell r="C22">
            <v>6</v>
          </cell>
          <cell r="D22" t="str">
            <v xml:space="preserve">ECHAVARRIA RESTREPO GUILLERMO   </v>
          </cell>
          <cell r="G22" t="str">
            <v xml:space="preserve">CL 44 53 60 </v>
          </cell>
          <cell r="H22">
            <v>945622266</v>
          </cell>
          <cell r="J22">
            <v>1</v>
          </cell>
          <cell r="K22" t="str">
            <v>Antioquia</v>
          </cell>
          <cell r="M22" t="str">
            <v>RIONEGRO</v>
          </cell>
        </row>
        <row r="23">
          <cell r="B23">
            <v>21470738</v>
          </cell>
          <cell r="C23">
            <v>9</v>
          </cell>
          <cell r="D23" t="str">
            <v xml:space="preserve">VILLA TOBON DINORA   </v>
          </cell>
          <cell r="E23" t="str">
            <v xml:space="preserve">VILLA TOBON DINORA   </v>
          </cell>
          <cell r="F23" t="str">
            <v>PERIFERIA</v>
          </cell>
          <cell r="G23" t="str">
            <v xml:space="preserve">CL 11 6 67 </v>
          </cell>
          <cell r="H23">
            <v>948691617</v>
          </cell>
          <cell r="J23">
            <v>1</v>
          </cell>
          <cell r="K23" t="str">
            <v>Antioquia</v>
          </cell>
          <cell r="M23" t="str">
            <v>SONSON</v>
          </cell>
        </row>
        <row r="24">
          <cell r="B24">
            <v>21481889</v>
          </cell>
          <cell r="C24">
            <v>1</v>
          </cell>
          <cell r="D24" t="str">
            <v xml:space="preserve">CASTAÑO OROZCO LIGIA MARIA   </v>
          </cell>
          <cell r="E24" t="str">
            <v xml:space="preserve">CASTAÑO OROZCO LIGIA MARIA   </v>
          </cell>
          <cell r="F24" t="str">
            <v>PERIFERIA</v>
          </cell>
          <cell r="G24" t="str">
            <v xml:space="preserve">CR 30 B 31 11 </v>
          </cell>
          <cell r="H24">
            <v>945483777</v>
          </cell>
          <cell r="J24">
            <v>1</v>
          </cell>
          <cell r="K24" t="str">
            <v>Antioquia</v>
          </cell>
          <cell r="M24" t="str">
            <v>MARINILLA</v>
          </cell>
        </row>
        <row r="25">
          <cell r="B25">
            <v>21702295</v>
          </cell>
          <cell r="C25">
            <v>5</v>
          </cell>
          <cell r="D25" t="str">
            <v xml:space="preserve">BUILES GIL MARIA EUGENIA   </v>
          </cell>
          <cell r="E25" t="str">
            <v xml:space="preserve">BUILES GIL MARIA EUGENIA   </v>
          </cell>
          <cell r="F25" t="str">
            <v>PERIFERIA</v>
          </cell>
          <cell r="G25" t="str">
            <v xml:space="preserve">CR 29 30 96 </v>
          </cell>
          <cell r="H25">
            <v>948663669</v>
          </cell>
          <cell r="J25">
            <v>1</v>
          </cell>
          <cell r="K25" t="str">
            <v>Antioquia</v>
          </cell>
          <cell r="M25" t="str">
            <v>DON MATIAS</v>
          </cell>
        </row>
        <row r="26">
          <cell r="B26">
            <v>21835269</v>
          </cell>
          <cell r="C26">
            <v>4</v>
          </cell>
          <cell r="D26" t="str">
            <v xml:space="preserve">DE ANGEL CAMPUZANO GEORGINA   </v>
          </cell>
          <cell r="E26" t="str">
            <v xml:space="preserve">DE ANGEL CAMPUZANO GEORGINA   </v>
          </cell>
          <cell r="F26" t="str">
            <v>PERIFERIA</v>
          </cell>
          <cell r="G26" t="str">
            <v xml:space="preserve">CR 21 18 53 </v>
          </cell>
          <cell r="H26">
            <v>945531017</v>
          </cell>
          <cell r="J26">
            <v>1</v>
          </cell>
          <cell r="K26" t="str">
            <v>Antioquia</v>
          </cell>
          <cell r="M26" t="str">
            <v>LA CEJA</v>
          </cell>
        </row>
        <row r="27">
          <cell r="B27">
            <v>21846981</v>
          </cell>
          <cell r="C27">
            <v>8</v>
          </cell>
          <cell r="D27" t="str">
            <v xml:space="preserve">LARA ARIAS MARIA DORA   </v>
          </cell>
          <cell r="E27" t="str">
            <v xml:space="preserve">LARA ARIAS MARIA DORA   </v>
          </cell>
          <cell r="F27" t="str">
            <v>PERIFERIA</v>
          </cell>
          <cell r="G27" t="str">
            <v xml:space="preserve">CL 10 8 62 </v>
          </cell>
          <cell r="H27">
            <v>945560637</v>
          </cell>
          <cell r="J27">
            <v>1</v>
          </cell>
          <cell r="K27" t="str">
            <v>Antioquia</v>
          </cell>
          <cell r="M27" t="str">
            <v>LA UNION</v>
          </cell>
        </row>
        <row r="28">
          <cell r="B28">
            <v>21905799</v>
          </cell>
          <cell r="C28">
            <v>7</v>
          </cell>
          <cell r="D28" t="str">
            <v xml:space="preserve">RAMIREZ DE RAMIREZ CELINA INES   </v>
          </cell>
          <cell r="E28" t="str">
            <v xml:space="preserve">RAMIREZ DE RAMIREZ CELINA INES   </v>
          </cell>
          <cell r="F28" t="str">
            <v>PERIFERIA</v>
          </cell>
          <cell r="G28" t="str">
            <v xml:space="preserve">CR 15 7 15 </v>
          </cell>
          <cell r="H28">
            <v>948515587</v>
          </cell>
          <cell r="J28">
            <v>1</v>
          </cell>
          <cell r="K28" t="str">
            <v>Antioquia</v>
          </cell>
          <cell r="M28" t="str">
            <v>PEÑOL</v>
          </cell>
        </row>
        <row r="29">
          <cell r="B29">
            <v>22101201</v>
          </cell>
          <cell r="C29">
            <v>8</v>
          </cell>
          <cell r="D29" t="str">
            <v xml:space="preserve">RENDON LUZ AIDE   </v>
          </cell>
          <cell r="E29" t="str">
            <v xml:space="preserve">RENDON LUZ AIDE   </v>
          </cell>
          <cell r="F29" t="str">
            <v>PERIFERIA</v>
          </cell>
          <cell r="G29" t="str">
            <v xml:space="preserve">CR 7 11 13 </v>
          </cell>
          <cell r="H29">
            <v>948694766</v>
          </cell>
          <cell r="J29">
            <v>1</v>
          </cell>
          <cell r="K29" t="str">
            <v>Antioquia</v>
          </cell>
          <cell r="M29" t="str">
            <v>SONSON</v>
          </cell>
        </row>
        <row r="30">
          <cell r="B30">
            <v>22188318</v>
          </cell>
          <cell r="C30">
            <v>4</v>
          </cell>
          <cell r="D30" t="str">
            <v xml:space="preserve">ZEA VILLEGAS LUZ CARMENZA   </v>
          </cell>
          <cell r="E30" t="str">
            <v xml:space="preserve">ZEA VILLEGAS LUZ CARMENZA   </v>
          </cell>
          <cell r="F30" t="str">
            <v>PERIFERIA</v>
          </cell>
          <cell r="G30" t="str">
            <v xml:space="preserve">KM 12 VIA LA COSTA </v>
          </cell>
          <cell r="H30">
            <v>3137676858</v>
          </cell>
          <cell r="J30">
            <v>1</v>
          </cell>
          <cell r="K30" t="str">
            <v>Antioquia</v>
          </cell>
          <cell r="M30" t="str">
            <v>TARAZA</v>
          </cell>
        </row>
        <row r="31">
          <cell r="B31">
            <v>32562984</v>
          </cell>
          <cell r="C31"/>
          <cell r="D31" t="str">
            <v xml:space="preserve">LOPEZ ELORZA SANDRA MILENA   </v>
          </cell>
          <cell r="E31" t="str">
            <v xml:space="preserve">LOPEZ ELORZA SANDRA MILENA   </v>
          </cell>
          <cell r="F31" t="str">
            <v>PERIFERIA</v>
          </cell>
          <cell r="G31" t="str">
            <v xml:space="preserve">LA DOCE FERNAGRO </v>
          </cell>
          <cell r="H31">
            <v>3104161596</v>
          </cell>
          <cell r="J31">
            <v>1</v>
          </cell>
          <cell r="K31" t="str">
            <v>Antioquia</v>
          </cell>
          <cell r="M31" t="str">
            <v>TARAZA</v>
          </cell>
        </row>
        <row r="32">
          <cell r="B32">
            <v>3469883</v>
          </cell>
          <cell r="C32">
            <v>1</v>
          </cell>
          <cell r="D32" t="str">
            <v xml:space="preserve">JARAMILLO RESTREPO GUSTAVO ALONSO DE LOS MILAGROS  </v>
          </cell>
          <cell r="E32" t="str">
            <v xml:space="preserve">JARAMILLO RESTREPO GUSTAVO ALONSO DE LOS MILAGROS  </v>
          </cell>
          <cell r="F32" t="str">
            <v>PERIFERIA</v>
          </cell>
          <cell r="G32" t="str">
            <v xml:space="preserve">CR 13 12 36 </v>
          </cell>
          <cell r="H32">
            <v>948670027</v>
          </cell>
          <cell r="J32">
            <v>1</v>
          </cell>
          <cell r="K32" t="str">
            <v>Antioquia</v>
          </cell>
          <cell r="M32" t="str">
            <v>ENTRERRIOS</v>
          </cell>
        </row>
        <row r="33">
          <cell r="B33">
            <v>3496338</v>
          </cell>
          <cell r="C33">
            <v>3</v>
          </cell>
          <cell r="D33" t="str">
            <v xml:space="preserve">NARANJO HURTADO GERMAN DARIO   </v>
          </cell>
          <cell r="E33" t="str">
            <v xml:space="preserve">NARANJO HURTADO GERMAN DARIO   </v>
          </cell>
          <cell r="F33" t="str">
            <v>PERIFERIA</v>
          </cell>
          <cell r="G33" t="str">
            <v xml:space="preserve">CR 50 44 C 21 </v>
          </cell>
          <cell r="H33">
            <v>948686450</v>
          </cell>
          <cell r="J33">
            <v>1</v>
          </cell>
          <cell r="K33" t="str">
            <v>Antioquia</v>
          </cell>
          <cell r="M33" t="str">
            <v>SAN PEDRO</v>
          </cell>
        </row>
        <row r="34">
          <cell r="B34">
            <v>39450147</v>
          </cell>
          <cell r="C34">
            <v>6</v>
          </cell>
          <cell r="D34" t="str">
            <v xml:space="preserve">MARIN ORTIZ DIANA EUGENIA   </v>
          </cell>
          <cell r="E34" t="str">
            <v xml:space="preserve">MARIN ORTIZ DIANA EUGENIA   </v>
          </cell>
          <cell r="F34" t="str">
            <v>PERIFERIA</v>
          </cell>
          <cell r="G34" t="str">
            <v xml:space="preserve">VDA CHAPARRAL KM 30 </v>
          </cell>
          <cell r="H34">
            <v>945626371</v>
          </cell>
          <cell r="J34">
            <v>1</v>
          </cell>
          <cell r="K34" t="str">
            <v>Antioquia</v>
          </cell>
          <cell r="M34" t="str">
            <v>GUARNE</v>
          </cell>
        </row>
        <row r="35">
          <cell r="B35">
            <v>42843853</v>
          </cell>
          <cell r="C35">
            <v>6</v>
          </cell>
          <cell r="D35" t="str">
            <v xml:space="preserve">ZULUAGA GIRALDO GLORIA YANET   </v>
          </cell>
          <cell r="E35" t="str">
            <v xml:space="preserve">ZULUAGA GIRALDO GLORIA YANET   </v>
          </cell>
          <cell r="F35" t="str">
            <v>PERIFERIA</v>
          </cell>
          <cell r="G35" t="str">
            <v xml:space="preserve">CR 15 A 2 45 </v>
          </cell>
          <cell r="H35">
            <v>948515719</v>
          </cell>
          <cell r="J35">
            <v>1</v>
          </cell>
          <cell r="K35" t="str">
            <v>Antioquia</v>
          </cell>
          <cell r="M35" t="str">
            <v>PEÑOL</v>
          </cell>
        </row>
        <row r="36">
          <cell r="B36">
            <v>42901108</v>
          </cell>
          <cell r="C36">
            <v>6</v>
          </cell>
          <cell r="D36" t="str">
            <v xml:space="preserve">GIL NOREÑA LUZ AMPARO   </v>
          </cell>
          <cell r="E36" t="str">
            <v xml:space="preserve">GIL NOREÑA LUZ AMPARO   </v>
          </cell>
          <cell r="F36" t="str">
            <v>PERIFERIA</v>
          </cell>
          <cell r="G36" t="str">
            <v xml:space="preserve">CR 29 29 54 </v>
          </cell>
          <cell r="H36">
            <v>948663736</v>
          </cell>
          <cell r="J36">
            <v>1</v>
          </cell>
          <cell r="K36" t="str">
            <v>Antioquia</v>
          </cell>
          <cell r="M36" t="str">
            <v>DON MATIAS</v>
          </cell>
        </row>
        <row r="37">
          <cell r="B37">
            <v>43362813</v>
          </cell>
          <cell r="C37">
            <v>0</v>
          </cell>
          <cell r="D37" t="str">
            <v xml:space="preserve">VELASQUEZ GIRALDO LUZ ESNEIDA   </v>
          </cell>
          <cell r="E37" t="str">
            <v xml:space="preserve">VELASQUEZ GIRALDO LUZ ESNEIDA   </v>
          </cell>
          <cell r="F37" t="str">
            <v>PERIFERIA</v>
          </cell>
          <cell r="G37" t="str">
            <v xml:space="preserve">CR 50 48 47 </v>
          </cell>
          <cell r="H37">
            <v>948206726</v>
          </cell>
          <cell r="J37">
            <v>1</v>
          </cell>
          <cell r="K37" t="str">
            <v>Antioquia</v>
          </cell>
          <cell r="M37" t="str">
            <v>TURBO</v>
          </cell>
        </row>
        <row r="38">
          <cell r="B38">
            <v>43456639</v>
          </cell>
          <cell r="C38">
            <v>1</v>
          </cell>
          <cell r="D38" t="str">
            <v xml:space="preserve">CASTAÑEDA SANCHEZ GLORIA PATRICIA   </v>
          </cell>
          <cell r="E38" t="str">
            <v xml:space="preserve">CASTAÑEDA SANCHEZ GLORIA PATRICIA   </v>
          </cell>
          <cell r="F38" t="str">
            <v>PERIFERIA</v>
          </cell>
          <cell r="G38" t="str">
            <v xml:space="preserve">CL 6 5 46 </v>
          </cell>
          <cell r="H38">
            <v>948691310</v>
          </cell>
          <cell r="J38">
            <v>1</v>
          </cell>
          <cell r="K38" t="str">
            <v>Antioquia</v>
          </cell>
          <cell r="M38" t="str">
            <v>SONSON</v>
          </cell>
        </row>
        <row r="39">
          <cell r="B39">
            <v>4346503</v>
          </cell>
          <cell r="C39">
            <v>3</v>
          </cell>
          <cell r="D39" t="str">
            <v xml:space="preserve">GIRALDO MARIN RUBEN DARIO   </v>
          </cell>
          <cell r="E39" t="str">
            <v xml:space="preserve">GIRALDO MARIN RUBEN DARIO   </v>
          </cell>
          <cell r="F39" t="str">
            <v>PERIFERIA</v>
          </cell>
          <cell r="G39" t="str">
            <v xml:space="preserve">CL 30 30 38 </v>
          </cell>
          <cell r="H39">
            <v>3128345965</v>
          </cell>
          <cell r="J39">
            <v>1</v>
          </cell>
          <cell r="K39" t="str">
            <v>Antioquia</v>
          </cell>
          <cell r="M39" t="str">
            <v>URRAO</v>
          </cell>
        </row>
        <row r="40">
          <cell r="B40">
            <v>43467133</v>
          </cell>
          <cell r="C40"/>
          <cell r="D40" t="str">
            <v xml:space="preserve">VARGAS HELDA   </v>
          </cell>
          <cell r="E40" t="str">
            <v xml:space="preserve">VARGAS HELDA   </v>
          </cell>
          <cell r="F40" t="str">
            <v>PERIFERIA</v>
          </cell>
          <cell r="G40" t="str">
            <v xml:space="preserve">CR 31 27 04 </v>
          </cell>
          <cell r="H40">
            <v>945435472</v>
          </cell>
          <cell r="J40">
            <v>1</v>
          </cell>
          <cell r="K40" t="str">
            <v>Antioquia</v>
          </cell>
          <cell r="M40" t="str">
            <v>CARMEN DE VIBORAL</v>
          </cell>
        </row>
        <row r="41">
          <cell r="B41">
            <v>6445660</v>
          </cell>
          <cell r="C41">
            <v>3</v>
          </cell>
          <cell r="D41" t="str">
            <v xml:space="preserve">CORREA ESTRADA LUIS GUILLERMO   </v>
          </cell>
          <cell r="E41" t="str">
            <v xml:space="preserve">CORREA ESTRADA LUIS GUILLERMO   </v>
          </cell>
          <cell r="F41" t="str">
            <v>PERIFERIA</v>
          </cell>
          <cell r="G41" t="str">
            <v xml:space="preserve">CR 50 48 47 </v>
          </cell>
          <cell r="H41">
            <v>948206726</v>
          </cell>
          <cell r="J41">
            <v>1</v>
          </cell>
          <cell r="K41" t="str">
            <v>Antioquia</v>
          </cell>
          <cell r="M41" t="str">
            <v>MARINILLA</v>
          </cell>
        </row>
        <row r="42">
          <cell r="B42">
            <v>70036340</v>
          </cell>
          <cell r="C42">
            <v>1</v>
          </cell>
          <cell r="D42" t="str">
            <v xml:space="preserve">AGUDELO RAMIREZ PABLO EMILIO   </v>
          </cell>
          <cell r="E42" t="str">
            <v xml:space="preserve">AGUDELO RAMIREZ PABLO EMILIO   </v>
          </cell>
          <cell r="F42" t="str">
            <v>PERIFERIA</v>
          </cell>
          <cell r="G42" t="str">
            <v xml:space="preserve">CR 102 89 10 </v>
          </cell>
          <cell r="H42">
            <v>948282012</v>
          </cell>
          <cell r="J42">
            <v>1</v>
          </cell>
          <cell r="K42" t="str">
            <v>Antioquia</v>
          </cell>
          <cell r="M42" t="str">
            <v>APARTADO</v>
          </cell>
        </row>
        <row r="43">
          <cell r="B43">
            <v>70193491</v>
          </cell>
          <cell r="C43"/>
          <cell r="D43" t="str">
            <v xml:space="preserve">PEÑA GONZALEZ DIEGO ALBERTO   </v>
          </cell>
          <cell r="E43" t="str">
            <v xml:space="preserve">PEÑA GONZALEZ DIEGO ALBERTO   </v>
          </cell>
          <cell r="F43" t="str">
            <v>PERIFERIA</v>
          </cell>
          <cell r="G43" t="str">
            <v xml:space="preserve">CR 49 A 50 A 74 </v>
          </cell>
          <cell r="H43">
            <v>3103965272</v>
          </cell>
          <cell r="J43">
            <v>1</v>
          </cell>
          <cell r="K43" t="str">
            <v>Antioquia</v>
          </cell>
          <cell r="M43" t="str">
            <v>SAN PEDRO</v>
          </cell>
        </row>
        <row r="44">
          <cell r="B44">
            <v>70194482</v>
          </cell>
          <cell r="C44">
            <v>3</v>
          </cell>
          <cell r="D44" t="str">
            <v xml:space="preserve">GUERRA GUTIERREZ JORGE URIEL   </v>
          </cell>
          <cell r="E44" t="str">
            <v xml:space="preserve">GUERRA GUTIERREZ JORGE URIEL   </v>
          </cell>
          <cell r="F44" t="str">
            <v>PERIFERIA</v>
          </cell>
          <cell r="G44" t="str">
            <v xml:space="preserve">CL 13 11 32 </v>
          </cell>
          <cell r="H44">
            <v>948671396</v>
          </cell>
          <cell r="J44">
            <v>1</v>
          </cell>
          <cell r="K44" t="str">
            <v>Antioquia</v>
          </cell>
          <cell r="M44" t="str">
            <v>ENTRERRIOS</v>
          </cell>
        </row>
        <row r="45">
          <cell r="B45">
            <v>70286618</v>
          </cell>
          <cell r="C45">
            <v>3</v>
          </cell>
          <cell r="D45" t="str">
            <v xml:space="preserve">GIRALDO ARBELAEZ JOSE RAMON   </v>
          </cell>
          <cell r="E45" t="str">
            <v xml:space="preserve">GIRALDO ARBELAEZ JOSE RAMON   </v>
          </cell>
          <cell r="F45" t="str">
            <v>PERIFERIA</v>
          </cell>
          <cell r="G45" t="str">
            <v xml:space="preserve">AV 26 A 27 01 </v>
          </cell>
          <cell r="H45">
            <v>948544644</v>
          </cell>
          <cell r="J45">
            <v>1</v>
          </cell>
          <cell r="K45" t="str">
            <v>Antioquia</v>
          </cell>
          <cell r="M45" t="str">
            <v>SAN VICENTE</v>
          </cell>
        </row>
        <row r="46">
          <cell r="B46">
            <v>70288508</v>
          </cell>
          <cell r="C46">
            <v>0</v>
          </cell>
          <cell r="D46" t="str">
            <v xml:space="preserve">GALLEGO GALLO FABIAN DARIO   </v>
          </cell>
          <cell r="E46" t="str">
            <v xml:space="preserve">GALLEGO GALLO FABIAN DARIO   </v>
          </cell>
          <cell r="F46" t="str">
            <v>PERIFERIA</v>
          </cell>
          <cell r="G46" t="str">
            <v xml:space="preserve">CL 26A DG 34 06 </v>
          </cell>
          <cell r="H46">
            <v>948544605</v>
          </cell>
          <cell r="J46">
            <v>1</v>
          </cell>
          <cell r="K46" t="str">
            <v>Antioquia</v>
          </cell>
          <cell r="M46" t="str">
            <v>SAN VICENTE</v>
          </cell>
        </row>
        <row r="47">
          <cell r="B47">
            <v>70415650</v>
          </cell>
          <cell r="C47">
            <v>4</v>
          </cell>
          <cell r="D47" t="str">
            <v xml:space="preserve">PUERTA ANGEL  JUAN RAUL   </v>
          </cell>
          <cell r="E47" t="str">
            <v xml:space="preserve">PUERTA ANGEL  JUAN RAUL   </v>
          </cell>
          <cell r="F47" t="str">
            <v>PERIFERIA</v>
          </cell>
          <cell r="G47" t="str">
            <v xml:space="preserve">CL 50 47 97 </v>
          </cell>
          <cell r="H47">
            <v>948411139</v>
          </cell>
          <cell r="J47">
            <v>1</v>
          </cell>
          <cell r="K47" t="str">
            <v>Antioquia</v>
          </cell>
          <cell r="M47" t="str">
            <v>CIUDAD BOLIVAR</v>
          </cell>
        </row>
        <row r="48">
          <cell r="B48">
            <v>70415970</v>
          </cell>
          <cell r="C48">
            <v>6</v>
          </cell>
          <cell r="D48" t="str">
            <v xml:space="preserve">JARAMILLO MONCADA JHON MARIO   </v>
          </cell>
          <cell r="E48" t="str">
            <v xml:space="preserve">JARAMILLO MONCADA JHON MARIO   </v>
          </cell>
          <cell r="F48" t="str">
            <v>PERIFERIA</v>
          </cell>
          <cell r="G48" t="str">
            <v xml:space="preserve">CL 49 47 B 42 </v>
          </cell>
          <cell r="H48">
            <v>948412334</v>
          </cell>
          <cell r="J48">
            <v>1</v>
          </cell>
          <cell r="K48" t="str">
            <v>Antioquia</v>
          </cell>
          <cell r="M48" t="str">
            <v>CIUDAD BOLIVAR</v>
          </cell>
        </row>
        <row r="49">
          <cell r="B49">
            <v>70421526</v>
          </cell>
          <cell r="C49">
            <v>3</v>
          </cell>
          <cell r="D49" t="str">
            <v xml:space="preserve">GONZALEZ MARQUEZ GUSTAVO ALONSO   </v>
          </cell>
          <cell r="E49" t="str">
            <v xml:space="preserve">GONZALEZ MARQUEZ GUSTAVO ALONSO   </v>
          </cell>
          <cell r="F49" t="str">
            <v>PERIFERIA</v>
          </cell>
          <cell r="G49" t="str">
            <v xml:space="preserve">CLL 49 48 18 </v>
          </cell>
          <cell r="H49">
            <v>948411104</v>
          </cell>
          <cell r="J49">
            <v>1</v>
          </cell>
          <cell r="K49" t="str">
            <v>Antioquia</v>
          </cell>
          <cell r="M49" t="str">
            <v>CIUDAD BOLIVAR</v>
          </cell>
        </row>
        <row r="50">
          <cell r="B50">
            <v>70556122</v>
          </cell>
          <cell r="C50">
            <v>1</v>
          </cell>
          <cell r="D50" t="str">
            <v xml:space="preserve">LOPERA FERNANDEZ JAVIER ALONSO   </v>
          </cell>
          <cell r="E50" t="str">
            <v xml:space="preserve">LOPERA FERNANDEZ JAVIER ALONSO   </v>
          </cell>
          <cell r="F50" t="str">
            <v>PERIFERIA</v>
          </cell>
          <cell r="G50" t="str">
            <v xml:space="preserve">CR 26 34 56 </v>
          </cell>
          <cell r="H50">
            <v>948544310</v>
          </cell>
          <cell r="J50">
            <v>1</v>
          </cell>
          <cell r="K50" t="str">
            <v>Antioquia</v>
          </cell>
          <cell r="M50" t="str">
            <v>SAN VICENTE</v>
          </cell>
        </row>
        <row r="51">
          <cell r="B51">
            <v>70561298</v>
          </cell>
          <cell r="C51">
            <v>9</v>
          </cell>
          <cell r="D51" t="str">
            <v xml:space="preserve">BUSTAMANTE RAMIREZ JORGE   </v>
          </cell>
          <cell r="E51" t="str">
            <v xml:space="preserve">BUSTAMANTE RAMIREZ JORGE   </v>
          </cell>
          <cell r="F51" t="str">
            <v>PERIFERIA</v>
          </cell>
          <cell r="G51" t="str">
            <v xml:space="preserve">FRUTOS DE MIEL </v>
          </cell>
          <cell r="H51">
            <v>943529801</v>
          </cell>
          <cell r="J51">
            <v>1</v>
          </cell>
          <cell r="K51" t="str">
            <v>Antioquia</v>
          </cell>
          <cell r="M51" t="str">
            <v>MANIZALES</v>
          </cell>
        </row>
        <row r="52">
          <cell r="B52">
            <v>70562742</v>
          </cell>
          <cell r="C52"/>
          <cell r="D52" t="str">
            <v xml:space="preserve">SIERRA SIERRA JORGE ORLANDO   </v>
          </cell>
          <cell r="E52" t="str">
            <v xml:space="preserve">SIERRA SIERRA JORGE ORLANDO   </v>
          </cell>
          <cell r="F52" t="str">
            <v>PERIFERIA</v>
          </cell>
          <cell r="G52" t="str">
            <v xml:space="preserve">CL 50 50 14 </v>
          </cell>
          <cell r="H52">
            <v>3113255031</v>
          </cell>
          <cell r="J52">
            <v>1</v>
          </cell>
          <cell r="K52" t="str">
            <v>Antioquia</v>
          </cell>
          <cell r="M52" t="str">
            <v>SAN PEDRO</v>
          </cell>
        </row>
        <row r="53">
          <cell r="B53">
            <v>70696427</v>
          </cell>
          <cell r="C53">
            <v>2</v>
          </cell>
          <cell r="D53" t="str">
            <v xml:space="preserve">RODRIGUEZ GONZALEZ LUIS ALBERTO   </v>
          </cell>
          <cell r="E53" t="str">
            <v xml:space="preserve">RODRIGUEZ GONZALEZ LUIS ALBERTO   </v>
          </cell>
          <cell r="F53" t="str">
            <v>PERIFERIA</v>
          </cell>
          <cell r="G53" t="str">
            <v xml:space="preserve">CL 52 A 50 23 </v>
          </cell>
          <cell r="H53">
            <v>945673804</v>
          </cell>
          <cell r="J53">
            <v>1</v>
          </cell>
          <cell r="K53" t="str">
            <v>Antioquia</v>
          </cell>
          <cell r="M53" t="str">
            <v>SANTUARIO</v>
          </cell>
        </row>
        <row r="54">
          <cell r="B54">
            <v>70953633</v>
          </cell>
          <cell r="C54">
            <v>6</v>
          </cell>
          <cell r="D54" t="str">
            <v xml:space="preserve">CANO DUQUE WILMAR HERNAN   </v>
          </cell>
          <cell r="E54" t="str">
            <v xml:space="preserve">CANO DUQUE WILMAR HERNAN   </v>
          </cell>
          <cell r="F54" t="str">
            <v>PERIFERIA</v>
          </cell>
          <cell r="G54" t="str">
            <v xml:space="preserve">CR 16 7 30 </v>
          </cell>
          <cell r="H54">
            <v>948516329</v>
          </cell>
          <cell r="J54">
            <v>1</v>
          </cell>
          <cell r="K54" t="str">
            <v>Antioquia</v>
          </cell>
          <cell r="M54" t="str">
            <v>PEÑOL</v>
          </cell>
        </row>
        <row r="55">
          <cell r="B55">
            <v>70976925</v>
          </cell>
          <cell r="C55"/>
          <cell r="D55" t="str">
            <v xml:space="preserve">RAMIREZ BUILES RAUL DE JESUS   </v>
          </cell>
          <cell r="E55" t="str">
            <v xml:space="preserve">RAMIREZ BUILES RAUL DE JESUS   </v>
          </cell>
          <cell r="F55" t="str">
            <v>PERIFERIA</v>
          </cell>
          <cell r="G55" t="str">
            <v xml:space="preserve">CR 31 30 65 </v>
          </cell>
          <cell r="H55">
            <v>3117695865</v>
          </cell>
          <cell r="J55">
            <v>1</v>
          </cell>
          <cell r="K55" t="str">
            <v>Antioquia</v>
          </cell>
          <cell r="M55" t="str">
            <v>DON MATIAS</v>
          </cell>
        </row>
        <row r="56">
          <cell r="B56">
            <v>71111314</v>
          </cell>
          <cell r="C56">
            <v>2</v>
          </cell>
          <cell r="D56" t="str">
            <v xml:space="preserve">VALENCIA PATIÑO CONRADO DE JESUS   </v>
          </cell>
          <cell r="E56" t="str">
            <v xml:space="preserve">VALENCIA PATIÑO CONRADO DE JESUS   </v>
          </cell>
          <cell r="F56" t="str">
            <v>PERIFERIA</v>
          </cell>
          <cell r="G56" t="str">
            <v xml:space="preserve">CR 9 8 68 </v>
          </cell>
          <cell r="H56">
            <v>945687655</v>
          </cell>
          <cell r="J56">
            <v>1</v>
          </cell>
          <cell r="K56" t="str">
            <v>Antioquia</v>
          </cell>
          <cell r="M56" t="str">
            <v>LA UNION</v>
          </cell>
        </row>
        <row r="57">
          <cell r="B57">
            <v>71117018</v>
          </cell>
          <cell r="C57">
            <v>4</v>
          </cell>
          <cell r="D57" t="str">
            <v xml:space="preserve">ZULUAGA GIRALDO OSWALDO DE JESUS   </v>
          </cell>
          <cell r="E57" t="str">
            <v xml:space="preserve">ZULUAGA GIRALDO OSWALDO DE JESUS   </v>
          </cell>
          <cell r="F57" t="str">
            <v>PERIFERIA</v>
          </cell>
          <cell r="G57" t="str">
            <v xml:space="preserve">CR 21 18 07 </v>
          </cell>
          <cell r="H57">
            <v>945530143</v>
          </cell>
          <cell r="J57">
            <v>1</v>
          </cell>
          <cell r="K57" t="str">
            <v>Antioquia</v>
          </cell>
          <cell r="M57" t="str">
            <v>LA CEJA</v>
          </cell>
        </row>
        <row r="58">
          <cell r="B58">
            <v>71117450</v>
          </cell>
          <cell r="C58">
            <v>3</v>
          </cell>
          <cell r="D58" t="str">
            <v xml:space="preserve">SOTO GIRALDO WILFER HERNAN   </v>
          </cell>
          <cell r="E58" t="str">
            <v xml:space="preserve">SOTO GIRALDO WILFER HERNAN   </v>
          </cell>
          <cell r="F58" t="str">
            <v>PERIFERIA</v>
          </cell>
          <cell r="G58" t="str">
            <v xml:space="preserve">CL 29 31 31 </v>
          </cell>
          <cell r="H58">
            <v>945436274</v>
          </cell>
          <cell r="J58">
            <v>1</v>
          </cell>
          <cell r="K58" t="str">
            <v>Antioquia</v>
          </cell>
          <cell r="M58" t="str">
            <v>CARMEN DE VIBORAL</v>
          </cell>
        </row>
        <row r="59">
          <cell r="B59">
            <v>71689936</v>
          </cell>
          <cell r="C59">
            <v>4</v>
          </cell>
          <cell r="D59" t="str">
            <v xml:space="preserve">GIRALDO GIRALDO JUAN CARLOS   </v>
          </cell>
          <cell r="E59" t="str">
            <v xml:space="preserve">GIRALDO GIRALDO JUAN CARLOS   </v>
          </cell>
          <cell r="F59" t="str">
            <v>PERIFERIA</v>
          </cell>
          <cell r="G59" t="str">
            <v xml:space="preserve">CR 19 3 27 </v>
          </cell>
          <cell r="H59">
            <v>948515829</v>
          </cell>
          <cell r="J59">
            <v>1</v>
          </cell>
          <cell r="K59" t="str">
            <v>Antioquia</v>
          </cell>
          <cell r="M59" t="str">
            <v>PEÑOL</v>
          </cell>
        </row>
        <row r="60">
          <cell r="B60">
            <v>71691865</v>
          </cell>
          <cell r="C60">
            <v>6</v>
          </cell>
          <cell r="D60" t="str">
            <v xml:space="preserve">HERNANDEZ RUIZ WILSON DE JESUS   </v>
          </cell>
          <cell r="E60" t="str">
            <v xml:space="preserve">HERNANDEZ RUIZ WILSON DE JESUS   </v>
          </cell>
          <cell r="F60" t="str">
            <v>PERIFERIA</v>
          </cell>
          <cell r="G60" t="str">
            <v xml:space="preserve">TRONCAL VIA LA COSTA </v>
          </cell>
          <cell r="H60">
            <v>948308674</v>
          </cell>
          <cell r="J60">
            <v>1</v>
          </cell>
          <cell r="K60" t="str">
            <v>Antioquia</v>
          </cell>
          <cell r="M60" t="str">
            <v>VALDIVIA</v>
          </cell>
        </row>
        <row r="61">
          <cell r="B61">
            <v>71777659</v>
          </cell>
          <cell r="C61">
            <v>6</v>
          </cell>
          <cell r="D61" t="str">
            <v xml:space="preserve">MARIN VIDAL JORGE ISAAC   </v>
          </cell>
          <cell r="E61" t="str">
            <v xml:space="preserve">MARIN VIDAL JORGE ISAAC   </v>
          </cell>
          <cell r="F61" t="str">
            <v>PERIFERIA</v>
          </cell>
          <cell r="G61" t="str">
            <v xml:space="preserve">CL 96 99B 48 </v>
          </cell>
          <cell r="H61">
            <v>3127925221</v>
          </cell>
          <cell r="J61">
            <v>1</v>
          </cell>
          <cell r="K61" t="str">
            <v>Antioquia</v>
          </cell>
          <cell r="M61" t="str">
            <v>CHIGORODO</v>
          </cell>
        </row>
        <row r="62">
          <cell r="B62">
            <v>71905054</v>
          </cell>
          <cell r="C62">
            <v>0</v>
          </cell>
          <cell r="D62" t="str">
            <v xml:space="preserve">PEREZ RESTREPO JUAN GABRIEL   </v>
          </cell>
          <cell r="E62" t="str">
            <v xml:space="preserve">PEREZ RESTREPO JUAN GABRIEL   </v>
          </cell>
          <cell r="F62" t="str">
            <v>PERIFERIA</v>
          </cell>
          <cell r="G62" t="str">
            <v xml:space="preserve">CR 12 13 85 </v>
          </cell>
          <cell r="H62">
            <v>948670065</v>
          </cell>
          <cell r="J62">
            <v>1</v>
          </cell>
          <cell r="K62" t="str">
            <v>Antioquia</v>
          </cell>
          <cell r="M62" t="str">
            <v>LA CEJA</v>
          </cell>
        </row>
        <row r="63">
          <cell r="B63">
            <v>71905745</v>
          </cell>
          <cell r="C63"/>
          <cell r="D63" t="str">
            <v xml:space="preserve">RESTREPO MESA GABRIEL ANTONIO   </v>
          </cell>
          <cell r="E63" t="str">
            <v xml:space="preserve">RESTREPO MESA GABRIEL ANTONIO   </v>
          </cell>
          <cell r="F63" t="str">
            <v>PERIFERIA</v>
          </cell>
          <cell r="G63" t="str">
            <v xml:space="preserve">CR 10 9 A 10 </v>
          </cell>
          <cell r="H63">
            <v>948670400</v>
          </cell>
          <cell r="J63">
            <v>1</v>
          </cell>
          <cell r="K63" t="str">
            <v>Antioquia</v>
          </cell>
          <cell r="M63" t="str">
            <v>ENTRERRIOS</v>
          </cell>
        </row>
        <row r="64">
          <cell r="B64">
            <v>7459121</v>
          </cell>
          <cell r="C64">
            <v>1</v>
          </cell>
          <cell r="D64" t="str">
            <v xml:space="preserve">LOPERA VILLEGAS JAIME ANTONIO   </v>
          </cell>
          <cell r="E64" t="str">
            <v xml:space="preserve">LOPERA VILLEGAS JAIME ANTONIO   </v>
          </cell>
          <cell r="F64" t="str">
            <v>PERIFERIA</v>
          </cell>
          <cell r="G64" t="str">
            <v xml:space="preserve">CR 20 21 10 </v>
          </cell>
          <cell r="H64">
            <v>948871365</v>
          </cell>
          <cell r="J64">
            <v>1</v>
          </cell>
          <cell r="K64" t="str">
            <v>Antioquia</v>
          </cell>
          <cell r="M64" t="str">
            <v>YARUMAL</v>
          </cell>
        </row>
        <row r="65">
          <cell r="B65">
            <v>800010950</v>
          </cell>
          <cell r="C65">
            <v>7</v>
          </cell>
          <cell r="D65" t="str">
            <v xml:space="preserve">COMPAÑIA PECUARIA AGRICOLA SAS   </v>
          </cell>
          <cell r="E65" t="str">
            <v xml:space="preserve">COMPAÑIA PECUARIA AGRICOLA SAS   </v>
          </cell>
          <cell r="F65" t="str">
            <v>PERIFERIA</v>
          </cell>
          <cell r="G65" t="str">
            <v xml:space="preserve">CL 4 SUR 43 AA 30 OF 501 ED FORMACO </v>
          </cell>
          <cell r="H65">
            <v>943164800</v>
          </cell>
          <cell r="J65">
            <v>1</v>
          </cell>
          <cell r="K65" t="str">
            <v>Antioquia</v>
          </cell>
          <cell r="M65" t="str">
            <v>MEDELLIN</v>
          </cell>
        </row>
        <row r="66">
          <cell r="B66">
            <v>811006580</v>
          </cell>
          <cell r="C66">
            <v>1</v>
          </cell>
          <cell r="D66" t="str">
            <v xml:space="preserve">ASOCIACION DE PRODUCTORES DE MORA Y TOMATE DE ARBOL  </v>
          </cell>
          <cell r="E66" t="str">
            <v xml:space="preserve">ASOCIACION DE PRODUCTORES DE MORA Y TOMATE DE ARBOL  </v>
          </cell>
          <cell r="F66" t="str">
            <v>PERIFERIA</v>
          </cell>
          <cell r="G66" t="str">
            <v xml:space="preserve">CR 19 24 41 </v>
          </cell>
          <cell r="H66">
            <v>945625414</v>
          </cell>
          <cell r="J66">
            <v>1</v>
          </cell>
          <cell r="K66" t="str">
            <v>Antioquia</v>
          </cell>
          <cell r="M66" t="str">
            <v>LA CEJA</v>
          </cell>
        </row>
        <row r="67">
          <cell r="B67">
            <v>811010512</v>
          </cell>
          <cell r="C67">
            <v>4</v>
          </cell>
          <cell r="D67" t="str">
            <v xml:space="preserve">OTRAPARTE SAS   </v>
          </cell>
          <cell r="E67" t="str">
            <v xml:space="preserve">OTRAPARTE SAS   </v>
          </cell>
          <cell r="F67" t="str">
            <v>PERIFERIA</v>
          </cell>
          <cell r="G67" t="str">
            <v xml:space="preserve">CR 43 A 19 17 P 12 BLOCK EMPRESARIA </v>
          </cell>
          <cell r="H67">
            <v>944440009</v>
          </cell>
          <cell r="J67">
            <v>1</v>
          </cell>
          <cell r="K67" t="str">
            <v>Antioquia</v>
          </cell>
          <cell r="M67" t="str">
            <v>MEDELLIN</v>
          </cell>
        </row>
        <row r="68">
          <cell r="B68">
            <v>811015568</v>
          </cell>
          <cell r="C68">
            <v>9</v>
          </cell>
          <cell r="D68" t="str">
            <v xml:space="preserve">AGROTIENDA RIONEGRO LTDA   </v>
          </cell>
          <cell r="E68" t="str">
            <v xml:space="preserve">AGROTIENDA RIONEGRO LTDA   </v>
          </cell>
          <cell r="F68" t="str">
            <v>PERIFERIA</v>
          </cell>
          <cell r="G68" t="str">
            <v xml:space="preserve">CR 47 53 30 </v>
          </cell>
          <cell r="H68">
            <v>945610373</v>
          </cell>
          <cell r="J68">
            <v>1</v>
          </cell>
          <cell r="K68" t="str">
            <v>Antioquia</v>
          </cell>
          <cell r="M68" t="str">
            <v>RIONEGRO</v>
          </cell>
        </row>
        <row r="69">
          <cell r="B69">
            <v>811034694</v>
          </cell>
          <cell r="C69">
            <v>1</v>
          </cell>
          <cell r="D69" t="str">
            <v xml:space="preserve">ATLANTICO SAS   </v>
          </cell>
          <cell r="E69" t="str">
            <v xml:space="preserve">ATLANTICO SAS   </v>
          </cell>
          <cell r="F69" t="str">
            <v>PERIFERIA</v>
          </cell>
          <cell r="G69" t="str">
            <v xml:space="preserve">CL 50 49 ESQUINA </v>
          </cell>
          <cell r="H69">
            <v>3217464437</v>
          </cell>
          <cell r="J69">
            <v>1</v>
          </cell>
          <cell r="K69" t="str">
            <v>Antioquia</v>
          </cell>
          <cell r="M69" t="str">
            <v>NECOCLI</v>
          </cell>
        </row>
        <row r="70">
          <cell r="B70">
            <v>811037075</v>
          </cell>
          <cell r="C70">
            <v>4</v>
          </cell>
          <cell r="D70" t="str">
            <v xml:space="preserve">LACTEOS BETANIA SA   </v>
          </cell>
          <cell r="E70" t="str">
            <v xml:space="preserve">LACTEOS BETANIA SA   </v>
          </cell>
          <cell r="F70" t="str">
            <v>PERIFERIA</v>
          </cell>
          <cell r="G70" t="str">
            <v xml:space="preserve">KM 75 VIA YARUMAL </v>
          </cell>
          <cell r="H70">
            <v>948513723</v>
          </cell>
          <cell r="J70">
            <v>1</v>
          </cell>
          <cell r="K70" t="str">
            <v>Antioquia</v>
          </cell>
          <cell r="M70" t="str">
            <v>SANTA ROSA DE OSOS</v>
          </cell>
        </row>
        <row r="71">
          <cell r="B71">
            <v>811043038</v>
          </cell>
          <cell r="C71">
            <v>6</v>
          </cell>
          <cell r="D71" t="str">
            <v xml:space="preserve">DISTRIBUIDORA FINCA GANADERA SA   </v>
          </cell>
          <cell r="E71" t="str">
            <v xml:space="preserve">DISTRIBUIDORA FINCA GANADERA SA   </v>
          </cell>
          <cell r="F71" t="str">
            <v>PERIFERIA</v>
          </cell>
          <cell r="G71" t="str">
            <v xml:space="preserve">CR 9 12 82 </v>
          </cell>
          <cell r="H71">
            <v>945560981</v>
          </cell>
          <cell r="J71">
            <v>1</v>
          </cell>
          <cell r="K71" t="str">
            <v>Antioquia</v>
          </cell>
          <cell r="M71" t="str">
            <v>LA UNION</v>
          </cell>
        </row>
        <row r="72">
          <cell r="B72">
            <v>8244359</v>
          </cell>
          <cell r="C72">
            <v>5</v>
          </cell>
          <cell r="D72" t="str">
            <v xml:space="preserve">GUERRA MEDINA FRANCISCO URIEL   </v>
          </cell>
          <cell r="E72" t="str">
            <v xml:space="preserve">GUERRA MEDINA FRANCISCO URIEL   </v>
          </cell>
          <cell r="F72" t="str">
            <v>PERIFERIA</v>
          </cell>
          <cell r="G72" t="str">
            <v xml:space="preserve">CR 49 44 A 300 </v>
          </cell>
          <cell r="H72">
            <v>948687275</v>
          </cell>
          <cell r="J72">
            <v>1</v>
          </cell>
          <cell r="K72" t="str">
            <v>Antioquia</v>
          </cell>
          <cell r="M72" t="str">
            <v>SAN PEDRO</v>
          </cell>
        </row>
        <row r="73">
          <cell r="B73">
            <v>8244359</v>
          </cell>
          <cell r="C73">
            <v>5</v>
          </cell>
          <cell r="D73" t="str">
            <v xml:space="preserve">GUERRA MEDINA FRANCISCO URIEL   </v>
          </cell>
          <cell r="E73" t="str">
            <v xml:space="preserve">GUERRA MEDINA FRANCISCO URIEL   </v>
          </cell>
          <cell r="F73" t="str">
            <v>PERIFERIA</v>
          </cell>
          <cell r="G73" t="str">
            <v xml:space="preserve">CR 49 44 A 300 </v>
          </cell>
          <cell r="H73">
            <v>948687275</v>
          </cell>
          <cell r="J73">
            <v>1</v>
          </cell>
          <cell r="K73" t="str">
            <v>Antioquia</v>
          </cell>
          <cell r="M73" t="str">
            <v>SAN PEDRO</v>
          </cell>
        </row>
        <row r="74">
          <cell r="B74">
            <v>8354928</v>
          </cell>
          <cell r="C74">
            <v>8</v>
          </cell>
          <cell r="D74" t="str">
            <v xml:space="preserve">VELEZ ARISTIZABAL VIRGILIO ORLANDO DE JESUS  </v>
          </cell>
          <cell r="E74" t="str">
            <v xml:space="preserve">VELEZ ARISTIZABAL VIRGILIO ORLANDO DE JESUS  </v>
          </cell>
          <cell r="F74" t="str">
            <v>PERIFERIA</v>
          </cell>
          <cell r="G74" t="str">
            <v xml:space="preserve">CR 22 22 117 </v>
          </cell>
          <cell r="H74">
            <v>948687710</v>
          </cell>
          <cell r="J74">
            <v>1</v>
          </cell>
          <cell r="K74" t="str">
            <v>Antioquia</v>
          </cell>
          <cell r="M74" t="str">
            <v>CAUCASIA</v>
          </cell>
        </row>
        <row r="75">
          <cell r="B75">
            <v>8417234</v>
          </cell>
          <cell r="C75">
            <v>7</v>
          </cell>
          <cell r="D75" t="str">
            <v xml:space="preserve">GUARIN SERNA LUIS NEVARDO   </v>
          </cell>
          <cell r="E75" t="str">
            <v xml:space="preserve">GUARIN SERNA LUIS NEVARDO   </v>
          </cell>
          <cell r="F75" t="str">
            <v>PERIFERIA</v>
          </cell>
          <cell r="G75" t="str">
            <v xml:space="preserve">CR URIBE URIBE 11 87 </v>
          </cell>
          <cell r="H75">
            <v>948590338</v>
          </cell>
          <cell r="J75">
            <v>1</v>
          </cell>
          <cell r="K75" t="str">
            <v>Antioquia</v>
          </cell>
          <cell r="M75" t="str">
            <v>DABEIBA</v>
          </cell>
        </row>
        <row r="76">
          <cell r="B76">
            <v>890904224</v>
          </cell>
          <cell r="C76">
            <v>2</v>
          </cell>
          <cell r="D76" t="str">
            <v xml:space="preserve">CI UNIBAN SA   </v>
          </cell>
          <cell r="E76" t="str">
            <v xml:space="preserve">CI UNIBAN SA   </v>
          </cell>
          <cell r="F76" t="str">
            <v>PERIFERIA</v>
          </cell>
          <cell r="G76" t="str">
            <v xml:space="preserve">CL 52 47 52 P 15 </v>
          </cell>
          <cell r="H76">
            <v>945115540</v>
          </cell>
          <cell r="J76">
            <v>1</v>
          </cell>
          <cell r="K76" t="str">
            <v>Antioquia</v>
          </cell>
          <cell r="M76" t="str">
            <v>MEDELLIN</v>
          </cell>
        </row>
        <row r="77">
          <cell r="B77">
            <v>890904478</v>
          </cell>
          <cell r="C77">
            <v>6</v>
          </cell>
          <cell r="D77" t="str">
            <v xml:space="preserve">COOPERATIVA COLANTA   </v>
          </cell>
          <cell r="E77" t="str">
            <v xml:space="preserve">COOPERATIVA COLANTA   </v>
          </cell>
          <cell r="F77" t="str">
            <v>PERIFERIA</v>
          </cell>
          <cell r="G77" t="str">
            <v xml:space="preserve">CR 64 C 72 157 </v>
          </cell>
          <cell r="H77">
            <v>944453000</v>
          </cell>
          <cell r="J77">
            <v>1</v>
          </cell>
          <cell r="K77" t="str">
            <v>Antioquia</v>
          </cell>
          <cell r="M77" t="str">
            <v>MEDELLIN</v>
          </cell>
        </row>
        <row r="78">
          <cell r="B78">
            <v>890904867</v>
          </cell>
          <cell r="C78">
            <v>8</v>
          </cell>
          <cell r="D78" t="str">
            <v xml:space="preserve">COAGROANTIOQUIA LTDA   </v>
          </cell>
          <cell r="E78" t="str">
            <v xml:space="preserve">COAGROANTIOQUIA LTDA   </v>
          </cell>
          <cell r="F78" t="str">
            <v>PERIFERIA</v>
          </cell>
          <cell r="G78" t="str">
            <v xml:space="preserve">CL 51 51 22 </v>
          </cell>
          <cell r="H78">
            <v>945510503</v>
          </cell>
          <cell r="J78">
            <v>1</v>
          </cell>
          <cell r="K78" t="str">
            <v>Antioquia</v>
          </cell>
          <cell r="M78" t="str">
            <v>GUARNE</v>
          </cell>
        </row>
        <row r="79">
          <cell r="B79">
            <v>890907245</v>
          </cell>
          <cell r="C79">
            <v>0</v>
          </cell>
          <cell r="D79" t="str">
            <v xml:space="preserve">ARANGO HERMANOS SA   </v>
          </cell>
          <cell r="E79" t="str">
            <v xml:space="preserve">ARANGO HERMANOS SA   </v>
          </cell>
          <cell r="F79" t="str">
            <v>PERIFERIA</v>
          </cell>
          <cell r="G79" t="str">
            <v xml:space="preserve">CR 31 30 15 </v>
          </cell>
          <cell r="H79">
            <v>948605725</v>
          </cell>
          <cell r="J79">
            <v>1</v>
          </cell>
          <cell r="K79" t="str">
            <v>Antioquia</v>
          </cell>
          <cell r="M79" t="str">
            <v>SANTA ROSA DE OSOS</v>
          </cell>
        </row>
        <row r="80">
          <cell r="B80">
            <v>890907638</v>
          </cell>
          <cell r="C80">
            <v>1</v>
          </cell>
          <cell r="D80" t="str">
            <v xml:space="preserve">COOPERATIVA DE CAFICULTORES DE ANDES LTDA  </v>
          </cell>
          <cell r="E80" t="str">
            <v xml:space="preserve">COOPERATIVA DE CAFICULTORES DE ANDES LTDA  </v>
          </cell>
          <cell r="F80" t="str">
            <v>PERIFERIA</v>
          </cell>
          <cell r="G80" t="str">
            <v xml:space="preserve">CR 50 49A 52 </v>
          </cell>
          <cell r="H80">
            <v>948414211</v>
          </cell>
          <cell r="J80">
            <v>1</v>
          </cell>
          <cell r="K80" t="str">
            <v>Antioquia</v>
          </cell>
          <cell r="M80" t="str">
            <v>MEDELLIN</v>
          </cell>
        </row>
        <row r="81">
          <cell r="B81">
            <v>890912426</v>
          </cell>
          <cell r="C81">
            <v>7</v>
          </cell>
          <cell r="D81" t="str">
            <v xml:space="preserve">PEREZ Y CARDONA SAS   </v>
          </cell>
          <cell r="E81" t="str">
            <v xml:space="preserve">PEREZ Y CARDONA SAS   </v>
          </cell>
          <cell r="F81" t="str">
            <v>PERIFERIA</v>
          </cell>
          <cell r="G81" t="str">
            <v xml:space="preserve">CL 32 48 45 </v>
          </cell>
          <cell r="H81">
            <v>942624624</v>
          </cell>
          <cell r="J81">
            <v>1</v>
          </cell>
          <cell r="K81" t="str">
            <v>Antioquia</v>
          </cell>
          <cell r="M81" t="str">
            <v>MEDELLIN</v>
          </cell>
        </row>
        <row r="82">
          <cell r="B82">
            <v>890916557</v>
          </cell>
          <cell r="C82">
            <v>1</v>
          </cell>
          <cell r="D82" t="str">
            <v xml:space="preserve">AGROTUNEZ SA   </v>
          </cell>
          <cell r="E82" t="str">
            <v xml:space="preserve">AGROTUNEZ SA   </v>
          </cell>
          <cell r="F82" t="str">
            <v>PERIFERIA</v>
          </cell>
          <cell r="G82" t="str">
            <v xml:space="preserve">CL 49 SUR 46 01 </v>
          </cell>
          <cell r="H82">
            <v>943782692</v>
          </cell>
          <cell r="J82">
            <v>1</v>
          </cell>
          <cell r="K82" t="str">
            <v>Antioquia</v>
          </cell>
          <cell r="M82" t="str">
            <v>ENVIGADO</v>
          </cell>
        </row>
        <row r="83">
          <cell r="B83">
            <v>890917018</v>
          </cell>
          <cell r="C83">
            <v>8</v>
          </cell>
          <cell r="D83" t="str">
            <v xml:space="preserve">UNICOR SA   </v>
          </cell>
          <cell r="E83" t="str">
            <v xml:space="preserve">UNICOR SA   </v>
          </cell>
          <cell r="F83" t="str">
            <v>PERIFERIA</v>
          </cell>
          <cell r="G83" t="str">
            <v xml:space="preserve">CR 42 53 26 </v>
          </cell>
          <cell r="H83">
            <v>943778777</v>
          </cell>
          <cell r="J83">
            <v>1</v>
          </cell>
          <cell r="K83" t="str">
            <v>Antioquia</v>
          </cell>
          <cell r="M83" t="str">
            <v>MEDELLIN</v>
          </cell>
        </row>
        <row r="84">
          <cell r="B84">
            <v>890918965</v>
          </cell>
          <cell r="C84">
            <v>2</v>
          </cell>
          <cell r="D84" t="str">
            <v xml:space="preserve">CI TECNICAS BALTIME DE COLOMBIA SA   </v>
          </cell>
          <cell r="E84" t="str">
            <v xml:space="preserve">CI TECNICAS BALTIME DE COLOMBIA SA   </v>
          </cell>
          <cell r="F84" t="str">
            <v>PERIFERIA</v>
          </cell>
          <cell r="G84" t="str">
            <v xml:space="preserve">KM 2 VIA GAIRA CARR TRONCAL </v>
          </cell>
          <cell r="H84">
            <v>954329900</v>
          </cell>
          <cell r="J84">
            <v>1</v>
          </cell>
          <cell r="K84" t="str">
            <v>Antioquia</v>
          </cell>
          <cell r="M84" t="str">
            <v>SANTA MARTA</v>
          </cell>
        </row>
        <row r="85">
          <cell r="B85">
            <v>890926766</v>
          </cell>
          <cell r="C85">
            <v>7</v>
          </cell>
          <cell r="D85" t="str">
            <v xml:space="preserve">CI BANACOL SA   </v>
          </cell>
          <cell r="E85" t="str">
            <v xml:space="preserve">CI BANACOL SA   </v>
          </cell>
          <cell r="F85" t="str">
            <v>PERIFERIA</v>
          </cell>
          <cell r="G85" t="str">
            <v xml:space="preserve">CL 26 SUR 48 12 </v>
          </cell>
          <cell r="H85">
            <v>943396262</v>
          </cell>
          <cell r="J85">
            <v>1</v>
          </cell>
          <cell r="K85" t="str">
            <v>Antioquia</v>
          </cell>
          <cell r="M85" t="str">
            <v>ENVIGADO</v>
          </cell>
        </row>
        <row r="86">
          <cell r="B86">
            <v>890927513</v>
          </cell>
          <cell r="C86">
            <v>5</v>
          </cell>
          <cell r="D86" t="str">
            <v xml:space="preserve">RENDON RIVAS HERMANOS SAS   </v>
          </cell>
          <cell r="E86" t="str">
            <v xml:space="preserve">RENDON RIVAS HERMANOS SAS   </v>
          </cell>
          <cell r="F86" t="str">
            <v>PERIFERIA</v>
          </cell>
          <cell r="G86" t="str">
            <v xml:space="preserve">CL 55 41 85 </v>
          </cell>
          <cell r="H86">
            <v>945611027</v>
          </cell>
          <cell r="J86">
            <v>1</v>
          </cell>
          <cell r="K86" t="str">
            <v>Antioquia</v>
          </cell>
          <cell r="M86" t="str">
            <v>RIONEGRO</v>
          </cell>
        </row>
        <row r="87">
          <cell r="B87">
            <v>890938750</v>
          </cell>
          <cell r="C87">
            <v>1</v>
          </cell>
          <cell r="D87" t="str">
            <v xml:space="preserve">CI AGRICOLAS UNIDAS SA   </v>
          </cell>
          <cell r="E87" t="str">
            <v xml:space="preserve">CI AGRICOLAS UNIDAS SA   </v>
          </cell>
          <cell r="F87" t="str">
            <v>PERIFERIA</v>
          </cell>
          <cell r="G87" t="str">
            <v xml:space="preserve">CR 43 A 15 A SUR 38 OF 1403 </v>
          </cell>
          <cell r="H87">
            <v>943135712</v>
          </cell>
          <cell r="J87">
            <v>1</v>
          </cell>
          <cell r="K87" t="str">
            <v>Antioquia</v>
          </cell>
          <cell r="M87" t="str">
            <v>MEDELLIN</v>
          </cell>
        </row>
        <row r="88">
          <cell r="B88">
            <v>890982515</v>
          </cell>
          <cell r="C88">
            <v>3</v>
          </cell>
          <cell r="D88" t="str">
            <v xml:space="preserve">COOPERATIVA AGROPECUARIA DE ENTRERR IOS LTDA  </v>
          </cell>
          <cell r="E88" t="str">
            <v xml:space="preserve">COOPERATIVA AGROPECUARIA DE ENTRERR IOS LTDA  </v>
          </cell>
          <cell r="F88" t="str">
            <v>PERIFERIA</v>
          </cell>
          <cell r="G88" t="str">
            <v xml:space="preserve">CL 10 12 45 </v>
          </cell>
          <cell r="H88">
            <v>948670144</v>
          </cell>
          <cell r="J88">
            <v>1</v>
          </cell>
          <cell r="K88" t="str">
            <v>Antioquia</v>
          </cell>
          <cell r="M88" t="str">
            <v>ENTRERRIOS</v>
          </cell>
        </row>
        <row r="89">
          <cell r="B89">
            <v>900010429</v>
          </cell>
          <cell r="C89">
            <v>3</v>
          </cell>
          <cell r="D89" t="str">
            <v xml:space="preserve">ALMACEN AGRICOLA CAMPESINO SAS   </v>
          </cell>
          <cell r="E89" t="str">
            <v xml:space="preserve">ALMACEN AGRICOLA CAMPESINO SAS   </v>
          </cell>
          <cell r="F89" t="str">
            <v>PERIFERIA</v>
          </cell>
          <cell r="G89" t="str">
            <v xml:space="preserve">AV 34 26 A 50 </v>
          </cell>
          <cell r="H89">
            <v>948544406</v>
          </cell>
          <cell r="J89">
            <v>1</v>
          </cell>
          <cell r="K89" t="str">
            <v>Antioquia</v>
          </cell>
          <cell r="M89" t="str">
            <v>SAN VICENTE</v>
          </cell>
        </row>
        <row r="90">
          <cell r="B90">
            <v>900010430</v>
          </cell>
          <cell r="C90">
            <v>1</v>
          </cell>
          <cell r="D90" t="str">
            <v xml:space="preserve">DISTRIBUCIONES MUNDO AGRO ANTIOQUIA  SAS  </v>
          </cell>
          <cell r="E90" t="str">
            <v xml:space="preserve">DISTRIBUCIONES MUNDO AGRO ANTIOQUIA  SAS  </v>
          </cell>
          <cell r="F90" t="str">
            <v>PERIFERIA</v>
          </cell>
          <cell r="G90" t="str">
            <v xml:space="preserve">AV 26 B 34 50 </v>
          </cell>
          <cell r="H90">
            <v>948545248</v>
          </cell>
          <cell r="J90">
            <v>1</v>
          </cell>
          <cell r="K90" t="str">
            <v>Antioquia</v>
          </cell>
          <cell r="M90" t="str">
            <v>MEDELLIN</v>
          </cell>
        </row>
        <row r="91">
          <cell r="B91">
            <v>900068296</v>
          </cell>
          <cell r="C91">
            <v>0</v>
          </cell>
          <cell r="D91" t="str">
            <v xml:space="preserve">AGROPECUARIA DORAMAR EU   </v>
          </cell>
          <cell r="E91" t="str">
            <v xml:space="preserve">AGROPECUARIA DORAMAR EU   </v>
          </cell>
          <cell r="F91" t="str">
            <v>PERIFERIA</v>
          </cell>
          <cell r="G91" t="str">
            <v xml:space="preserve">PLAZA DE MERCADO BL B LC 6 P 8 </v>
          </cell>
          <cell r="H91">
            <v>948366142</v>
          </cell>
          <cell r="J91">
            <v>1</v>
          </cell>
          <cell r="K91" t="str">
            <v>Antioquia</v>
          </cell>
          <cell r="M91" t="str">
            <v>TARAZA</v>
          </cell>
        </row>
        <row r="92">
          <cell r="B92">
            <v>900088916</v>
          </cell>
          <cell r="C92">
            <v>4</v>
          </cell>
          <cell r="D92" t="str">
            <v xml:space="preserve">AGRICOLA CERDEÑA SA   </v>
          </cell>
          <cell r="E92" t="str">
            <v xml:space="preserve">AGRICOLA CERDEÑA SA   </v>
          </cell>
          <cell r="F92" t="str">
            <v>PERIFERIA</v>
          </cell>
          <cell r="G92" t="str">
            <v xml:space="preserve">CR 43 A 19 17 P 12 BLOCK EMPRESARIA </v>
          </cell>
          <cell r="H92">
            <v>944440009</v>
          </cell>
          <cell r="J92">
            <v>1</v>
          </cell>
          <cell r="K92" t="str">
            <v>Antioquia</v>
          </cell>
          <cell r="M92" t="str">
            <v>MEDELLIN</v>
          </cell>
        </row>
        <row r="93">
          <cell r="B93">
            <v>900089324</v>
          </cell>
          <cell r="C93">
            <v>9</v>
          </cell>
          <cell r="D93" t="str">
            <v xml:space="preserve">AGRICOLA MAYORCA SA   </v>
          </cell>
          <cell r="E93" t="str">
            <v xml:space="preserve">AGRICOLA MAYORCA SA   </v>
          </cell>
          <cell r="F93" t="str">
            <v>PERIFERIA</v>
          </cell>
          <cell r="G93" t="str">
            <v xml:space="preserve">CR 43 A 19 17 P 12 BLOCK EMPRESARIA </v>
          </cell>
          <cell r="H93">
            <v>944440009</v>
          </cell>
          <cell r="J93">
            <v>1</v>
          </cell>
          <cell r="K93" t="str">
            <v>Antioquia</v>
          </cell>
          <cell r="M93" t="str">
            <v>TURBO</v>
          </cell>
        </row>
        <row r="94">
          <cell r="B94">
            <v>43717110</v>
          </cell>
          <cell r="C94">
            <v>7</v>
          </cell>
          <cell r="D94" t="str">
            <v xml:space="preserve">MUÑOZ RESTREPO ELIZABETH   </v>
          </cell>
          <cell r="E94" t="str">
            <v xml:space="preserve">MUÑOZ RESTREPO ELIZABETH   </v>
          </cell>
          <cell r="F94" t="str">
            <v>PERIFERIA</v>
          </cell>
          <cell r="G94" t="str">
            <v xml:space="preserve">AV JUAN DE DIOS URIBE 52A 24 </v>
          </cell>
          <cell r="H94">
            <v>3127451520</v>
          </cell>
          <cell r="J94">
            <v>1</v>
          </cell>
          <cell r="K94" t="str">
            <v>Antioquia</v>
          </cell>
          <cell r="M94" t="str">
            <v>ANDES</v>
          </cell>
        </row>
        <row r="95">
          <cell r="B95">
            <v>900122755</v>
          </cell>
          <cell r="C95">
            <v>0</v>
          </cell>
          <cell r="D95" t="str">
            <v xml:space="preserve">ULA INVESTMENT CIA SCA   </v>
          </cell>
          <cell r="E95" t="str">
            <v xml:space="preserve">ULA INVESTMENT CIA SCA   </v>
          </cell>
          <cell r="F95" t="str">
            <v>PERIFERIA</v>
          </cell>
          <cell r="G95" t="str">
            <v xml:space="preserve">CALLE 6 N. 43C-08 OFC 201 </v>
          </cell>
          <cell r="H95">
            <v>3123055</v>
          </cell>
          <cell r="J95">
            <v>1</v>
          </cell>
          <cell r="K95" t="str">
            <v>Antioquia</v>
          </cell>
          <cell r="M95" t="str">
            <v>MEDELLIN</v>
          </cell>
        </row>
        <row r="96">
          <cell r="B96">
            <v>900162495</v>
          </cell>
          <cell r="C96">
            <v>1</v>
          </cell>
          <cell r="D96" t="str">
            <v xml:space="preserve">AGROTRILLADORA SAS   </v>
          </cell>
          <cell r="E96" t="str">
            <v xml:space="preserve">AGROTRILLADORA SAS   </v>
          </cell>
          <cell r="F96" t="str">
            <v>PERIFERIA</v>
          </cell>
          <cell r="G96" t="str">
            <v xml:space="preserve">AV 38 28A 60 </v>
          </cell>
          <cell r="H96">
            <v>948607386</v>
          </cell>
          <cell r="J96">
            <v>1</v>
          </cell>
          <cell r="K96" t="str">
            <v>Antioquia</v>
          </cell>
          <cell r="M96" t="str">
            <v>SANTA ROSA DE OSOS</v>
          </cell>
        </row>
        <row r="97">
          <cell r="B97">
            <v>900232366</v>
          </cell>
          <cell r="C97">
            <v>0</v>
          </cell>
          <cell r="D97" t="str">
            <v xml:space="preserve">ALMACEN AGROPECUARIO LINO GIRALDO E  HIJO LTDA  </v>
          </cell>
          <cell r="E97" t="str">
            <v xml:space="preserve">ALMACEN AGROPECUARIO LINO GIRALDO E  HIJO LTDA  </v>
          </cell>
          <cell r="F97" t="str">
            <v>PERIFERIA</v>
          </cell>
          <cell r="G97" t="str">
            <v xml:space="preserve">CL 51 49 66 </v>
          </cell>
          <cell r="H97">
            <v>945460141</v>
          </cell>
          <cell r="J97">
            <v>1</v>
          </cell>
          <cell r="K97" t="str">
            <v>Antioquia</v>
          </cell>
          <cell r="M97" t="str">
            <v>MEDELLIN</v>
          </cell>
        </row>
        <row r="98">
          <cell r="B98">
            <v>900234294</v>
          </cell>
          <cell r="C98">
            <v>8</v>
          </cell>
          <cell r="D98" t="str">
            <v xml:space="preserve">FERTILIZANTES Y AGRO MAS SAS   </v>
          </cell>
          <cell r="E98" t="str">
            <v xml:space="preserve">FERTILIZANTES Y AGRO MAS SAS   </v>
          </cell>
          <cell r="F98" t="str">
            <v>PERIFERIA</v>
          </cell>
          <cell r="G98" t="str">
            <v xml:space="preserve">CR 47 56 18 </v>
          </cell>
          <cell r="H98">
            <v>945319047</v>
          </cell>
          <cell r="J98">
            <v>1</v>
          </cell>
          <cell r="K98" t="str">
            <v>Antioquia</v>
          </cell>
          <cell r="M98" t="str">
            <v>RIONEGRO</v>
          </cell>
        </row>
        <row r="99">
          <cell r="B99">
            <v>900302458</v>
          </cell>
          <cell r="C99">
            <v>0</v>
          </cell>
          <cell r="D99" t="str">
            <v xml:space="preserve">COMERCIALIZADORA AGRO URRAO   </v>
          </cell>
          <cell r="E99" t="str">
            <v xml:space="preserve">COMERCIALIZADORA AGRO URRAO   </v>
          </cell>
          <cell r="F99" t="str">
            <v>PERIFERIA</v>
          </cell>
          <cell r="G99" t="str">
            <v xml:space="preserve">CL 30 30 82 </v>
          </cell>
          <cell r="H99">
            <v>948503661</v>
          </cell>
          <cell r="J99">
            <v>1</v>
          </cell>
          <cell r="K99" t="str">
            <v>Antioquia</v>
          </cell>
          <cell r="M99" t="str">
            <v>URRAO</v>
          </cell>
        </row>
        <row r="100">
          <cell r="B100">
            <v>900308111</v>
          </cell>
          <cell r="C100">
            <v>8</v>
          </cell>
          <cell r="D100" t="str">
            <v xml:space="preserve">DEPOSITO AGROPECUARIO DE OCCIDENTE SAS  </v>
          </cell>
          <cell r="E100" t="str">
            <v xml:space="preserve">DEPOSITO AGROPECUARIO DE OCCIDENTE SAS  </v>
          </cell>
          <cell r="F100" t="str">
            <v>PERIFERIA</v>
          </cell>
          <cell r="G100" t="str">
            <v xml:space="preserve">CL 50 48 29 </v>
          </cell>
          <cell r="H100">
            <v>3104993075</v>
          </cell>
          <cell r="J100">
            <v>1</v>
          </cell>
          <cell r="K100" t="str">
            <v>Antioquia</v>
          </cell>
          <cell r="M100" t="str">
            <v>MEDELLIN</v>
          </cell>
        </row>
        <row r="101">
          <cell r="B101">
            <v>900324122</v>
          </cell>
          <cell r="C101">
            <v>6</v>
          </cell>
          <cell r="D101" t="str">
            <v xml:space="preserve">COMERCIALIZADORA DE INSUMOS AGROPEC UARIOS GL SAS  </v>
          </cell>
          <cell r="E101" t="str">
            <v xml:space="preserve">COMERCIALIZADORA DE INSUMOS AGROPEC UARIOS GL SAS  </v>
          </cell>
          <cell r="F101" t="str">
            <v>PERIFERIA</v>
          </cell>
          <cell r="G101" t="str">
            <v xml:space="preserve">CL 81 48 79 BL 5 LC 12 </v>
          </cell>
          <cell r="H101">
            <v>942856461</v>
          </cell>
          <cell r="J101">
            <v>1</v>
          </cell>
          <cell r="K101" t="str">
            <v>Antioquia</v>
          </cell>
          <cell r="M101" t="str">
            <v>MEDELLIN</v>
          </cell>
        </row>
        <row r="102">
          <cell r="B102">
            <v>900398085</v>
          </cell>
          <cell r="C102">
            <v>9</v>
          </cell>
          <cell r="D102" t="str">
            <v xml:space="preserve">VARAHONDA ORIENTE SAS   </v>
          </cell>
          <cell r="E102" t="str">
            <v xml:space="preserve">VARAHONDA ORIENTE SAS   </v>
          </cell>
          <cell r="F102" t="str">
            <v>PERIFERIA</v>
          </cell>
          <cell r="G102" t="str">
            <v xml:space="preserve">DG 51 15 A 161 KM 12 </v>
          </cell>
          <cell r="H102">
            <v>944000520</v>
          </cell>
          <cell r="J102">
            <v>1</v>
          </cell>
          <cell r="K102" t="str">
            <v>Antioquia</v>
          </cell>
          <cell r="M102" t="str">
            <v>MEDELLIN</v>
          </cell>
        </row>
        <row r="103">
          <cell r="B103">
            <v>900405749</v>
          </cell>
          <cell r="C103">
            <v>1</v>
          </cell>
          <cell r="D103" t="str">
            <v xml:space="preserve">BODEGA CAMPESINA SAS   </v>
          </cell>
          <cell r="E103" t="str">
            <v xml:space="preserve">BODEGA CAMPESINA SAS   </v>
          </cell>
          <cell r="F103" t="str">
            <v>PERIFERIA</v>
          </cell>
          <cell r="G103" t="str">
            <v xml:space="preserve">CR 31 30 65 </v>
          </cell>
          <cell r="H103">
            <v>945485866</v>
          </cell>
          <cell r="J103">
            <v>1</v>
          </cell>
          <cell r="K103" t="str">
            <v>Antioquia</v>
          </cell>
          <cell r="M103" t="str">
            <v>MARINILLA</v>
          </cell>
        </row>
        <row r="104">
          <cell r="B104">
            <v>900418420</v>
          </cell>
          <cell r="C104">
            <v>0</v>
          </cell>
          <cell r="D104" t="str">
            <v xml:space="preserve">CRISDALEY  SAS   </v>
          </cell>
          <cell r="E104" t="str">
            <v xml:space="preserve">CRISDALEY  SAS   </v>
          </cell>
          <cell r="F104" t="str">
            <v>PERIFERIA</v>
          </cell>
          <cell r="G104" t="str">
            <v xml:space="preserve">CL 29 31 21 </v>
          </cell>
          <cell r="H104">
            <v>945432337</v>
          </cell>
          <cell r="J104">
            <v>1</v>
          </cell>
          <cell r="K104" t="str">
            <v>Antioquia</v>
          </cell>
          <cell r="M104" t="str">
            <v>CARMEN DE VIBORAL</v>
          </cell>
        </row>
        <row r="105">
          <cell r="B105">
            <v>900450073</v>
          </cell>
          <cell r="C105">
            <v>2</v>
          </cell>
          <cell r="D105" t="str">
            <v xml:space="preserve">FERRETERIA INDUSTRIAL FREDONIA SAS   </v>
          </cell>
          <cell r="E105" t="str">
            <v xml:space="preserve">FERRETERIA INDUSTRIAL FREDONIA SAS   </v>
          </cell>
          <cell r="F105" t="str">
            <v>PERIFERIA</v>
          </cell>
          <cell r="G105" t="str">
            <v xml:space="preserve">CR 50 50 21 </v>
          </cell>
          <cell r="H105">
            <v>948401191</v>
          </cell>
          <cell r="J105">
            <v>1</v>
          </cell>
          <cell r="K105" t="str">
            <v>Antioquia</v>
          </cell>
          <cell r="M105" t="str">
            <v>FREDONIA</v>
          </cell>
        </row>
        <row r="106">
          <cell r="B106">
            <v>900452111</v>
          </cell>
          <cell r="C106">
            <v>3</v>
          </cell>
          <cell r="D106" t="str">
            <v xml:space="preserve">ECOFLORA AGRO SAS   </v>
          </cell>
          <cell r="E106" t="str">
            <v xml:space="preserve">ECOFLORA AGRO SAS   </v>
          </cell>
          <cell r="F106" t="str">
            <v>PERIFERIA</v>
          </cell>
          <cell r="G106" t="str">
            <v xml:space="preserve">VDA CHACHA FRUTO </v>
          </cell>
          <cell r="H106">
            <v>943861186</v>
          </cell>
          <cell r="J106">
            <v>1</v>
          </cell>
          <cell r="K106" t="str">
            <v>Antioquia</v>
          </cell>
          <cell r="M106" t="str">
            <v>LA CEJA</v>
          </cell>
        </row>
        <row r="107">
          <cell r="B107">
            <v>900458508</v>
          </cell>
          <cell r="C107">
            <v>0</v>
          </cell>
          <cell r="D107" t="str">
            <v xml:space="preserve">AGROINVERSIONES OSORIO LOPEZ SAS   </v>
          </cell>
          <cell r="E107" t="str">
            <v xml:space="preserve">AGROINVERSIONES OSORIO LOPEZ SAS   </v>
          </cell>
          <cell r="F107" t="str">
            <v>PERIFERIA</v>
          </cell>
          <cell r="G107" t="str">
            <v xml:space="preserve">CL 78 46 112 IN 41 </v>
          </cell>
          <cell r="H107">
            <v>942854725</v>
          </cell>
          <cell r="J107">
            <v>1</v>
          </cell>
          <cell r="K107" t="str">
            <v>Antioquia</v>
          </cell>
          <cell r="M107" t="str">
            <v>ITAGUI</v>
          </cell>
        </row>
        <row r="108">
          <cell r="B108">
            <v>900478724</v>
          </cell>
          <cell r="C108">
            <v>0</v>
          </cell>
          <cell r="D108" t="str">
            <v xml:space="preserve">FOGANZA Y C FERRETERO SAS   </v>
          </cell>
          <cell r="E108" t="str">
            <v xml:space="preserve">FOGANZA Y C FERRETERO SAS   </v>
          </cell>
          <cell r="F108" t="str">
            <v>PERIFERIA</v>
          </cell>
          <cell r="G108" t="str">
            <v xml:space="preserve">CR 100 96 90 </v>
          </cell>
          <cell r="H108">
            <v>3216469827</v>
          </cell>
          <cell r="J108">
            <v>1</v>
          </cell>
          <cell r="K108" t="str">
            <v>Antioquia</v>
          </cell>
          <cell r="M108" t="str">
            <v>SAN VICENTE</v>
          </cell>
        </row>
        <row r="109">
          <cell r="B109">
            <v>900485008</v>
          </cell>
          <cell r="C109">
            <v>4</v>
          </cell>
          <cell r="D109" t="str">
            <v xml:space="preserve">DISTRIMARCA FINCA SAS   </v>
          </cell>
          <cell r="E109" t="str">
            <v xml:space="preserve">DISTRIMARCA FINCA SAS   </v>
          </cell>
          <cell r="F109" t="str">
            <v>PERIFERIA</v>
          </cell>
          <cell r="G109" t="str">
            <v xml:space="preserve">CRA 52 49 73 </v>
          </cell>
          <cell r="H109">
            <v>945515645</v>
          </cell>
          <cell r="J109">
            <v>1</v>
          </cell>
          <cell r="K109" t="str">
            <v>Antioquia</v>
          </cell>
          <cell r="M109" t="str">
            <v>GUARNE</v>
          </cell>
        </row>
        <row r="110">
          <cell r="B110">
            <v>900522265</v>
          </cell>
          <cell r="C110">
            <v>1</v>
          </cell>
          <cell r="D110" t="str">
            <v xml:space="preserve">AGROUNION PURINA SAS   </v>
          </cell>
          <cell r="E110" t="str">
            <v xml:space="preserve">AGROUNION PURINA SAS   </v>
          </cell>
          <cell r="F110" t="str">
            <v>PERIFERIA</v>
          </cell>
          <cell r="G110" t="str">
            <v xml:space="preserve">CR 9 11 21 </v>
          </cell>
          <cell r="H110">
            <v>945560587</v>
          </cell>
          <cell r="J110">
            <v>1</v>
          </cell>
          <cell r="K110" t="str">
            <v>Antioquia</v>
          </cell>
          <cell r="M110" t="str">
            <v>LA UNION</v>
          </cell>
        </row>
        <row r="111">
          <cell r="B111">
            <v>900550536</v>
          </cell>
          <cell r="C111">
            <v>1</v>
          </cell>
          <cell r="D111" t="str">
            <v xml:space="preserve">AGROPECUARIOS SUELOS Y GANADOS SAS   </v>
          </cell>
          <cell r="E111" t="str">
            <v xml:space="preserve">AGROPECUARIOS SUELOS Y GANADOS SAS   </v>
          </cell>
          <cell r="F111" t="str">
            <v>PERIFERIA</v>
          </cell>
          <cell r="G111" t="str">
            <v xml:space="preserve">CL 101 11 60 </v>
          </cell>
          <cell r="H111">
            <v>948279090</v>
          </cell>
          <cell r="J111">
            <v>1</v>
          </cell>
          <cell r="K111" t="str">
            <v>Antioquia</v>
          </cell>
          <cell r="M111" t="str">
            <v>TURBO</v>
          </cell>
        </row>
        <row r="112">
          <cell r="B112">
            <v>900551620</v>
          </cell>
          <cell r="C112">
            <v>5</v>
          </cell>
          <cell r="D112" t="str">
            <v xml:space="preserve">AGROPUNTO URRAO SAS   </v>
          </cell>
          <cell r="E112" t="str">
            <v xml:space="preserve">AGROPUNTO URRAO SAS   </v>
          </cell>
          <cell r="F112" t="str">
            <v>PERIFERIA</v>
          </cell>
          <cell r="G112" t="str">
            <v xml:space="preserve">CR 31 30 09 </v>
          </cell>
          <cell r="H112">
            <v>3146526554</v>
          </cell>
          <cell r="J112">
            <v>1</v>
          </cell>
          <cell r="K112" t="str">
            <v>Antioquia</v>
          </cell>
          <cell r="M112" t="str">
            <v>URRAO</v>
          </cell>
        </row>
        <row r="113">
          <cell r="B113">
            <v>98497212</v>
          </cell>
          <cell r="C113">
            <v>4</v>
          </cell>
          <cell r="D113" t="str">
            <v xml:space="preserve">GIL BETANCUR JORGE ALBERTO   </v>
          </cell>
          <cell r="E113" t="str">
            <v xml:space="preserve">GIL BETANCUR JORGE ALBERTO   </v>
          </cell>
          <cell r="F113" t="str">
            <v>PERIFERIA</v>
          </cell>
          <cell r="G113" t="str">
            <v xml:space="preserve">CL 82 47 25 </v>
          </cell>
          <cell r="H113">
            <v>943619129</v>
          </cell>
          <cell r="J113">
            <v>1</v>
          </cell>
          <cell r="K113" t="str">
            <v>Antioquia</v>
          </cell>
          <cell r="M113" t="str">
            <v>ITAGUI</v>
          </cell>
        </row>
        <row r="114">
          <cell r="B114">
            <v>3469254</v>
          </cell>
          <cell r="C114">
            <v>9</v>
          </cell>
          <cell r="D114" t="str">
            <v xml:space="preserve">MONTOYA JARAMILLO RAMON FERNANDO   </v>
          </cell>
          <cell r="E114" t="str">
            <v xml:space="preserve">MONTOYA JARAMILLO RAMON FERNANDO   </v>
          </cell>
          <cell r="F114" t="str">
            <v>PERIFERIA</v>
          </cell>
          <cell r="G114" t="str">
            <v xml:space="preserve">CR 12 10 A 102 </v>
          </cell>
          <cell r="H114">
            <v>3113810065</v>
          </cell>
          <cell r="J114">
            <v>1</v>
          </cell>
          <cell r="K114" t="str">
            <v>Antioquia</v>
          </cell>
          <cell r="M114" t="str">
            <v>ENTRERRIOS</v>
          </cell>
        </row>
        <row r="115">
          <cell r="B115">
            <v>71490179</v>
          </cell>
          <cell r="C115">
            <v>9</v>
          </cell>
          <cell r="D115" t="str">
            <v xml:space="preserve">GARCES POSADA RAFAEL DARIO   </v>
          </cell>
          <cell r="E115" t="str">
            <v xml:space="preserve">GARCES POSADA RAFAEL DARIO   </v>
          </cell>
          <cell r="F115" t="str">
            <v>PERIFERIA</v>
          </cell>
          <cell r="G115" t="str">
            <v xml:space="preserve">CR 19 20 36 </v>
          </cell>
          <cell r="H115">
            <v>3116129665</v>
          </cell>
          <cell r="J115">
            <v>1</v>
          </cell>
          <cell r="K115" t="str">
            <v>Antioquia</v>
          </cell>
          <cell r="M115" t="str">
            <v>CONCORDIA</v>
          </cell>
        </row>
        <row r="116">
          <cell r="B116">
            <v>900520255</v>
          </cell>
          <cell r="C116">
            <v>7</v>
          </cell>
          <cell r="D116" t="str">
            <v xml:space="preserve">PEPEAGRO SAS   </v>
          </cell>
          <cell r="E116" t="str">
            <v xml:space="preserve">PEPEAGRO SAS   </v>
          </cell>
          <cell r="F116" t="str">
            <v>PERIFERIA</v>
          </cell>
          <cell r="G116" t="str">
            <v xml:space="preserve">CL 13 11 18 </v>
          </cell>
          <cell r="H116">
            <v>3217802460</v>
          </cell>
          <cell r="J116">
            <v>1</v>
          </cell>
          <cell r="K116" t="str">
            <v>Antioquia</v>
          </cell>
          <cell r="M116" t="str">
            <v>ENTRERRIOS</v>
          </cell>
        </row>
        <row r="117">
          <cell r="B117">
            <v>34694270</v>
          </cell>
          <cell r="C117"/>
          <cell r="D117" t="str">
            <v xml:space="preserve">LOPERA GIL FRANCISCO ANTONIO   </v>
          </cell>
          <cell r="E117" t="str">
            <v xml:space="preserve">LOPERA GIL FRANCISCO ANTONIO   </v>
          </cell>
          <cell r="F117" t="str">
            <v>PERIFERIA</v>
          </cell>
          <cell r="G117" t="str">
            <v xml:space="preserve">CL 9 13 90 </v>
          </cell>
          <cell r="H117">
            <v>3146307762</v>
          </cell>
          <cell r="J117">
            <v>1</v>
          </cell>
          <cell r="K117" t="str">
            <v>Antioquia</v>
          </cell>
          <cell r="M117" t="str">
            <v>ENTRERRIOS</v>
          </cell>
        </row>
        <row r="118">
          <cell r="B118">
            <v>900076699</v>
          </cell>
          <cell r="C118">
            <v>9</v>
          </cell>
          <cell r="D118" t="str">
            <v xml:space="preserve">INVERSIONES EL SILENCIO SAS   </v>
          </cell>
          <cell r="E118" t="str">
            <v xml:space="preserve">INVERSIONES EL SILENCIO SAS   </v>
          </cell>
          <cell r="F118" t="str">
            <v>PERIFERIA</v>
          </cell>
          <cell r="G118" t="str">
            <v xml:space="preserve">CR 12 13 96 </v>
          </cell>
          <cell r="H118">
            <v>948671327</v>
          </cell>
          <cell r="J118">
            <v>1</v>
          </cell>
          <cell r="K118" t="str">
            <v>Antioquia</v>
          </cell>
          <cell r="M118" t="str">
            <v>ENTRERRIOS</v>
          </cell>
        </row>
        <row r="119">
          <cell r="B119">
            <v>32447938</v>
          </cell>
          <cell r="C119">
            <v>9</v>
          </cell>
          <cell r="D119" t="str">
            <v xml:space="preserve">JARAMILLO DE JARAMILLO LUZ DARY DEL SOCORRO  </v>
          </cell>
          <cell r="E119" t="str">
            <v xml:space="preserve">JARAMILLO DE JARAMILLO LUZ DARY DEL SOCORRO  </v>
          </cell>
          <cell r="F119" t="str">
            <v>PERIFERIA</v>
          </cell>
          <cell r="G119" t="str">
            <v xml:space="preserve">CL 9 5 33 </v>
          </cell>
          <cell r="H119">
            <v>948455557</v>
          </cell>
          <cell r="J119">
            <v>1</v>
          </cell>
          <cell r="K119" t="str">
            <v>Antioquia</v>
          </cell>
          <cell r="M119" t="str">
            <v>JARDIN</v>
          </cell>
        </row>
        <row r="120">
          <cell r="B120">
            <v>21870714</v>
          </cell>
          <cell r="C120">
            <v>9</v>
          </cell>
          <cell r="D120" t="str">
            <v xml:space="preserve">ATEHORTUA DE RIVERA BLANCA ROSMIRA   </v>
          </cell>
          <cell r="E120" t="str">
            <v xml:space="preserve">ATEHORTUA DE RIVERA BLANCA ROSMIRA   </v>
          </cell>
          <cell r="F120" t="str">
            <v>PERIFERIA</v>
          </cell>
          <cell r="G120" t="str">
            <v xml:space="preserve">TV 07 CR 15 55 </v>
          </cell>
          <cell r="H120">
            <v>948515455</v>
          </cell>
          <cell r="J120">
            <v>1</v>
          </cell>
          <cell r="K120" t="str">
            <v>Antioquia</v>
          </cell>
          <cell r="M120" t="str">
            <v>PEÑOL</v>
          </cell>
        </row>
        <row r="121">
          <cell r="B121">
            <v>900223393</v>
          </cell>
          <cell r="C121">
            <v>1</v>
          </cell>
          <cell r="D121" t="str">
            <v xml:space="preserve">SUMAGRO SA   </v>
          </cell>
          <cell r="E121" t="str">
            <v xml:space="preserve">SUMAGRO SA   </v>
          </cell>
          <cell r="F121" t="str">
            <v>PERIFERIA</v>
          </cell>
          <cell r="G121" t="str">
            <v xml:space="preserve">CL 37B 81A 72 </v>
          </cell>
          <cell r="H121">
            <v>94440290</v>
          </cell>
          <cell r="J121">
            <v>1</v>
          </cell>
          <cell r="K121" t="str">
            <v>Antioquia</v>
          </cell>
          <cell r="M121" t="str">
            <v>MEDELLIN</v>
          </cell>
        </row>
        <row r="122">
          <cell r="B122">
            <v>900078950</v>
          </cell>
          <cell r="C122">
            <v>2</v>
          </cell>
          <cell r="D122" t="str">
            <v xml:space="preserve">ASOCIACION DE GANADEROS DEL ALTIPLANO NORTE DE ANTIOQUIA  </v>
          </cell>
          <cell r="E122" t="str">
            <v xml:space="preserve">ASOCIACION DE GANADEROS DEL ALTIPLANO NORTE DE ANTIOQUIA  </v>
          </cell>
          <cell r="F122" t="str">
            <v>PERIFERIA</v>
          </cell>
          <cell r="G122" t="str">
            <v xml:space="preserve">CR 12 12 31 </v>
          </cell>
          <cell r="H122">
            <v>3137964792</v>
          </cell>
          <cell r="J122">
            <v>1</v>
          </cell>
          <cell r="K122" t="str">
            <v>Antioquia</v>
          </cell>
          <cell r="M122" t="str">
            <v>ENTRERRIOS</v>
          </cell>
        </row>
        <row r="123">
          <cell r="B123">
            <v>900396502</v>
          </cell>
          <cell r="C123">
            <v>1</v>
          </cell>
          <cell r="D123" t="str">
            <v xml:space="preserve">FERTIAGRO SUROESTE SAS   </v>
          </cell>
          <cell r="E123" t="str">
            <v xml:space="preserve">FERTIAGRO SUROESTE SAS   </v>
          </cell>
          <cell r="F123" t="str">
            <v>PERIFERIA</v>
          </cell>
          <cell r="G123" t="str">
            <v xml:space="preserve">CR 50 49 25 </v>
          </cell>
          <cell r="H123">
            <v>948414234</v>
          </cell>
          <cell r="J123">
            <v>1</v>
          </cell>
          <cell r="K123" t="str">
            <v>Antioquia</v>
          </cell>
          <cell r="M123" t="str">
            <v>ANDES</v>
          </cell>
        </row>
        <row r="124">
          <cell r="B124">
            <v>3626061</v>
          </cell>
          <cell r="C124">
            <v>8</v>
          </cell>
          <cell r="D124" t="str">
            <v xml:space="preserve">RENDON VERGARA LUIS OVIDIO   </v>
          </cell>
          <cell r="E124" t="str">
            <v xml:space="preserve">RENDON VERGARA LUIS OVIDIO   </v>
          </cell>
          <cell r="F124" t="str">
            <v>PERIFERIA</v>
          </cell>
          <cell r="G124" t="str">
            <v xml:space="preserve">CR 13 13 42 </v>
          </cell>
          <cell r="H124">
            <v>3104893756</v>
          </cell>
          <cell r="J124">
            <v>1</v>
          </cell>
          <cell r="K124" t="str">
            <v>Antioquia</v>
          </cell>
          <cell r="M124" t="str">
            <v>TAMESIS</v>
          </cell>
        </row>
        <row r="125">
          <cell r="B125">
            <v>900120015</v>
          </cell>
          <cell r="C125">
            <v>1</v>
          </cell>
          <cell r="D125" t="str">
            <v xml:space="preserve">MERCADEGAN LTDA   </v>
          </cell>
          <cell r="E125" t="str">
            <v xml:space="preserve">MERCADEGAN LTDA   </v>
          </cell>
          <cell r="F125" t="str">
            <v>PERIFERIA</v>
          </cell>
          <cell r="G125" t="str">
            <v xml:space="preserve">CR 18 29 34 </v>
          </cell>
          <cell r="H125">
            <v>976339860</v>
          </cell>
          <cell r="J125">
            <v>1</v>
          </cell>
          <cell r="K125" t="str">
            <v>Antioquia</v>
          </cell>
          <cell r="M125" t="str">
            <v>BUCARAMANGA</v>
          </cell>
        </row>
        <row r="126">
          <cell r="B126">
            <v>70784815</v>
          </cell>
          <cell r="C126">
            <v>4</v>
          </cell>
          <cell r="D126" t="str">
            <v xml:space="preserve">LLANOS SANTA DIEGO FERNANDO   </v>
          </cell>
          <cell r="E126" t="str">
            <v xml:space="preserve">LLANOS SANTA DIEGO FERNANDO   </v>
          </cell>
          <cell r="F126" t="str">
            <v>PERIFERIA</v>
          </cell>
          <cell r="G126" t="str">
            <v xml:space="preserve">CL 51 51 28 </v>
          </cell>
          <cell r="H126">
            <v>958647694</v>
          </cell>
          <cell r="J126">
            <v>1</v>
          </cell>
          <cell r="K126" t="str">
            <v>Antioquia</v>
          </cell>
          <cell r="M126" t="str">
            <v>ABEJORRAL</v>
          </cell>
        </row>
        <row r="127">
          <cell r="B127">
            <v>900306213</v>
          </cell>
          <cell r="C127">
            <v>1</v>
          </cell>
          <cell r="D127" t="str">
            <v xml:space="preserve">AGROPECUARIA DE PAPA SAS   </v>
          </cell>
          <cell r="E127" t="str">
            <v xml:space="preserve">AGROPECUARIA DE PAPA SAS   </v>
          </cell>
          <cell r="F127" t="str">
            <v>PERIFERIA</v>
          </cell>
          <cell r="G127" t="str">
            <v xml:space="preserve">CL 85 A 48 31 ITAGUI </v>
          </cell>
          <cell r="H127">
            <v>942855522</v>
          </cell>
          <cell r="J127">
            <v>1</v>
          </cell>
          <cell r="K127" t="str">
            <v>Antioquia</v>
          </cell>
          <cell r="M127" t="str">
            <v>ITAGUI</v>
          </cell>
        </row>
        <row r="128">
          <cell r="B128">
            <v>42421092</v>
          </cell>
          <cell r="C128">
            <v>0</v>
          </cell>
          <cell r="D128" t="str">
            <v xml:space="preserve">MUÑOZ CARDONA  LUZ MARLENY AGROPECUARIA CASA DE CAMPO  </v>
          </cell>
          <cell r="E128" t="str">
            <v xml:space="preserve">MUÑOZ CARDONA  LUZ MARLENY AGROPECUARIA CASA DE CAMPO  </v>
          </cell>
          <cell r="F128" t="str">
            <v>PERIFERIA</v>
          </cell>
          <cell r="G128" t="str">
            <v xml:space="preserve">CR 46 55 55 </v>
          </cell>
          <cell r="H128">
            <v>945615883</v>
          </cell>
          <cell r="J128">
            <v>1</v>
          </cell>
          <cell r="K128" t="str">
            <v>Antioquia</v>
          </cell>
          <cell r="M128" t="str">
            <v>RIONEGRO</v>
          </cell>
        </row>
        <row r="129">
          <cell r="B129">
            <v>900031088</v>
          </cell>
          <cell r="C129">
            <v>5</v>
          </cell>
          <cell r="D129" t="str">
            <v xml:space="preserve">CI BANASAN SA   </v>
          </cell>
          <cell r="E129" t="str">
            <v xml:space="preserve">CI BANASAN SA   </v>
          </cell>
          <cell r="F129" t="str">
            <v>PERIFERIA</v>
          </cell>
          <cell r="G129" t="str">
            <v xml:space="preserve">CR TRONCAL DEL CARIBE KM 5 </v>
          </cell>
          <cell r="H129">
            <v>954351830</v>
          </cell>
          <cell r="J129">
            <v>1</v>
          </cell>
          <cell r="K129" t="str">
            <v>Antioquia</v>
          </cell>
          <cell r="M129" t="str">
            <v>SANTA MARTA</v>
          </cell>
        </row>
        <row r="130">
          <cell r="B130">
            <v>811029042</v>
          </cell>
          <cell r="C130">
            <v>8</v>
          </cell>
          <cell r="D130" t="str">
            <v xml:space="preserve">L Y T &amp; CIA SAS   </v>
          </cell>
          <cell r="E130" t="str">
            <v xml:space="preserve">L Y T &amp; CIA SAS   </v>
          </cell>
          <cell r="F130" t="str">
            <v>PERIFERIA</v>
          </cell>
          <cell r="G130" t="str">
            <v xml:space="preserve">CL 51 51 27 </v>
          </cell>
          <cell r="H130">
            <v>3105179584</v>
          </cell>
          <cell r="J130">
            <v>1</v>
          </cell>
          <cell r="K130" t="str">
            <v>Antioquia</v>
          </cell>
          <cell r="M130" t="str">
            <v>MEDELLIN</v>
          </cell>
        </row>
        <row r="131">
          <cell r="B131">
            <v>98569114</v>
          </cell>
          <cell r="C131"/>
          <cell r="D131" t="str">
            <v xml:space="preserve">GUTIERREZ ARROYAVE CARLOS IGNACIO   </v>
          </cell>
          <cell r="E131" t="str">
            <v xml:space="preserve">GUTIERREZ ARROYAVE CARLOS IGNACIO   </v>
          </cell>
          <cell r="F131" t="str">
            <v>PERIFERIA</v>
          </cell>
          <cell r="G131" t="str">
            <v xml:space="preserve">DG 59 32 30 </v>
          </cell>
          <cell r="H131">
            <v>3105083816</v>
          </cell>
          <cell r="J131">
            <v>1</v>
          </cell>
          <cell r="K131" t="str">
            <v>Antioquia</v>
          </cell>
          <cell r="M131" t="str">
            <v>BELLO</v>
          </cell>
        </row>
        <row r="132">
          <cell r="B132">
            <v>98569114</v>
          </cell>
          <cell r="C132"/>
          <cell r="D132" t="str">
            <v xml:space="preserve">GUTIERREZ ARROYAVE CARLOS IGNACIO   </v>
          </cell>
          <cell r="E132" t="str">
            <v xml:space="preserve">GUTIERREZ ARROYAVE CARLOS IGNACIO   </v>
          </cell>
          <cell r="F132" t="str">
            <v>PERIFERIA</v>
          </cell>
          <cell r="G132" t="str">
            <v xml:space="preserve">DG 59 32 30 </v>
          </cell>
          <cell r="H132">
            <v>3105083816</v>
          </cell>
          <cell r="J132">
            <v>1</v>
          </cell>
          <cell r="K132" t="str">
            <v>Antioquia</v>
          </cell>
          <cell r="M132" t="str">
            <v>BELLO</v>
          </cell>
        </row>
        <row r="133">
          <cell r="B133">
            <v>890907323</v>
          </cell>
          <cell r="C133">
            <v>7</v>
          </cell>
          <cell r="D133" t="str">
            <v xml:space="preserve">COOPERATIVA DE CAFICULTORES DE SALGAR  </v>
          </cell>
          <cell r="E133" t="str">
            <v xml:space="preserve">COOPERATIVA DE CAFICULTORES DE SALGAR  </v>
          </cell>
          <cell r="F133" t="str">
            <v>PERIFERIA</v>
          </cell>
          <cell r="G133" t="str">
            <v xml:space="preserve">CL 30 28 69 </v>
          </cell>
          <cell r="H133">
            <v>948442029</v>
          </cell>
          <cell r="J133">
            <v>1</v>
          </cell>
          <cell r="K133" t="str">
            <v>Antioquia</v>
          </cell>
          <cell r="M133" t="str">
            <v>SALGAR</v>
          </cell>
        </row>
        <row r="134">
          <cell r="B134">
            <v>15354016</v>
          </cell>
          <cell r="C134">
            <v>1</v>
          </cell>
          <cell r="D134" t="str">
            <v xml:space="preserve">OROSCO GARCIA JOSE ALBEIRO   </v>
          </cell>
          <cell r="E134" t="str">
            <v xml:space="preserve">OROSCO GARCIA JOSE ALBEIRO   </v>
          </cell>
          <cell r="F134" t="str">
            <v>PERIFERIA</v>
          </cell>
          <cell r="G134" t="str">
            <v xml:space="preserve">CR 50 41 19 IN 201 </v>
          </cell>
          <cell r="H134">
            <v>3136839066</v>
          </cell>
          <cell r="J134">
            <v>1</v>
          </cell>
          <cell r="K134" t="str">
            <v>Antioquia</v>
          </cell>
          <cell r="M134" t="str">
            <v>SAN PEDRO</v>
          </cell>
        </row>
        <row r="135">
          <cell r="B135">
            <v>3469820</v>
          </cell>
          <cell r="C135"/>
          <cell r="D135" t="str">
            <v xml:space="preserve">ARANGO ARANGO GUILLERMO LEON   </v>
          </cell>
          <cell r="E135" t="str">
            <v xml:space="preserve">ARANGO ARANGO GUILLERMO LEON   </v>
          </cell>
          <cell r="F135" t="str">
            <v>PERIFERIA</v>
          </cell>
          <cell r="G135" t="str">
            <v xml:space="preserve">CL 7 11 26 BRR SAN VICENTE </v>
          </cell>
          <cell r="H135">
            <v>948670370</v>
          </cell>
          <cell r="J135">
            <v>1</v>
          </cell>
          <cell r="K135" t="str">
            <v>Antioquia</v>
          </cell>
          <cell r="M135" t="str">
            <v>ENTRERRIOS</v>
          </cell>
        </row>
        <row r="136">
          <cell r="B136">
            <v>900306990</v>
          </cell>
          <cell r="C136">
            <v>6</v>
          </cell>
          <cell r="D136" t="str">
            <v xml:space="preserve">AGRICOLA LA PALMA SAS   </v>
          </cell>
          <cell r="E136" t="str">
            <v xml:space="preserve">AGRICOLA LA PALMA SAS   </v>
          </cell>
          <cell r="F136" t="str">
            <v>PERIFERIA</v>
          </cell>
          <cell r="G136" t="str">
            <v xml:space="preserve">CL 11 A SUR 50 50 </v>
          </cell>
          <cell r="H136">
            <v>3217857245</v>
          </cell>
          <cell r="J136">
            <v>1</v>
          </cell>
          <cell r="K136" t="str">
            <v>Antioquia</v>
          </cell>
          <cell r="M136" t="str">
            <v>MEDELLIN</v>
          </cell>
        </row>
        <row r="137">
          <cell r="B137">
            <v>811009524</v>
          </cell>
          <cell r="C137">
            <v>0</v>
          </cell>
          <cell r="D137" t="str">
            <v xml:space="preserve">CONCENAGRO SA   </v>
          </cell>
          <cell r="E137" t="str">
            <v xml:space="preserve">CONCENAGRO SA   </v>
          </cell>
          <cell r="F137" t="str">
            <v>PERIFERIA</v>
          </cell>
          <cell r="G137" t="str">
            <v xml:space="preserve">CR 11 12 39 </v>
          </cell>
          <cell r="H137">
            <v>3117704867</v>
          </cell>
          <cell r="J137">
            <v>1</v>
          </cell>
          <cell r="K137" t="str">
            <v>Antioquia</v>
          </cell>
          <cell r="M137" t="str">
            <v>ENTRERRIOS</v>
          </cell>
        </row>
        <row r="138">
          <cell r="B138">
            <v>900561996</v>
          </cell>
          <cell r="C138">
            <v>1</v>
          </cell>
          <cell r="D138" t="str">
            <v xml:space="preserve">AGROPECUARIA CAMPO NORTE SAS   </v>
          </cell>
          <cell r="E138" t="str">
            <v xml:space="preserve">AGROPECUARIA CAMPO NORTE SAS   </v>
          </cell>
          <cell r="F138" t="str">
            <v>PERIFERIA</v>
          </cell>
          <cell r="G138" t="str">
            <v xml:space="preserve">CL 30 28 57 </v>
          </cell>
          <cell r="H138">
            <v>3207270954</v>
          </cell>
          <cell r="I138">
            <v>988663272</v>
          </cell>
          <cell r="J138">
            <v>1</v>
          </cell>
          <cell r="K138" t="str">
            <v>Antioquia</v>
          </cell>
          <cell r="M138" t="str">
            <v>DON MATIAS</v>
          </cell>
        </row>
        <row r="139">
          <cell r="B139">
            <v>900623146</v>
          </cell>
          <cell r="C139">
            <v>9</v>
          </cell>
          <cell r="D139" t="str">
            <v xml:space="preserve">MCHERBS &amp; MCOILS SAS   </v>
          </cell>
          <cell r="E139" t="str">
            <v xml:space="preserve">MCHERBS &amp; MCOILS SAS   </v>
          </cell>
          <cell r="F139" t="str">
            <v>PERIFERIA</v>
          </cell>
          <cell r="G139" t="str">
            <v xml:space="preserve">CL 17 09 83 </v>
          </cell>
          <cell r="H139">
            <v>3127732088</v>
          </cell>
          <cell r="J139">
            <v>1</v>
          </cell>
          <cell r="K139" t="str">
            <v>Antioquia</v>
          </cell>
          <cell r="M139" t="str">
            <v>LA CEJA</v>
          </cell>
        </row>
        <row r="140">
          <cell r="B140">
            <v>900351474</v>
          </cell>
          <cell r="C140">
            <v>8</v>
          </cell>
          <cell r="D140" t="str">
            <v xml:space="preserve">COMERCIALIZADORA AGRO SHADDAI SAS   </v>
          </cell>
          <cell r="E140" t="str">
            <v xml:space="preserve">COMERCIALIZADORA AGRO SHADDAI SAS   </v>
          </cell>
          <cell r="F140" t="str">
            <v>PERIFERIA</v>
          </cell>
          <cell r="G140" t="str">
            <v xml:space="preserve">CL 43A CR 52A 110 INT 102 </v>
          </cell>
          <cell r="H140">
            <v>3146040868</v>
          </cell>
          <cell r="J140">
            <v>1</v>
          </cell>
          <cell r="K140" t="str">
            <v>Antioquia</v>
          </cell>
          <cell r="M140" t="str">
            <v>SAN PEDRO</v>
          </cell>
        </row>
        <row r="141">
          <cell r="B141">
            <v>890900043</v>
          </cell>
          <cell r="C141">
            <v>8</v>
          </cell>
          <cell r="D141" t="str">
            <v xml:space="preserve">COLTABACO SAS   </v>
          </cell>
          <cell r="E141" t="str">
            <v xml:space="preserve">COLTABACO SAS   </v>
          </cell>
          <cell r="F141" t="str">
            <v>PERIFERIA</v>
          </cell>
          <cell r="G141" t="str">
            <v xml:space="preserve">CR 52 4 96 AV GUAYABAL </v>
          </cell>
          <cell r="H141">
            <v>983569000</v>
          </cell>
          <cell r="J141">
            <v>1</v>
          </cell>
          <cell r="K141" t="str">
            <v>Antioquia</v>
          </cell>
          <cell r="M141" t="str">
            <v>MEDELLIN</v>
          </cell>
        </row>
        <row r="142">
          <cell r="B142">
            <v>71991096</v>
          </cell>
          <cell r="C142"/>
          <cell r="D142" t="str">
            <v xml:space="preserve">HERNANDEZ JUAN PASTOR   </v>
          </cell>
          <cell r="E142" t="str">
            <v xml:space="preserve">HERNANDEZ JUAN PASTOR   </v>
          </cell>
          <cell r="F142" t="str">
            <v>PERIFERIA</v>
          </cell>
          <cell r="G142" t="str">
            <v xml:space="preserve">DG 42 42 A  08 </v>
          </cell>
          <cell r="H142">
            <v>3134214357</v>
          </cell>
          <cell r="J142">
            <v>1</v>
          </cell>
          <cell r="K142" t="str">
            <v>Antioquia</v>
          </cell>
          <cell r="M142" t="str">
            <v>RIONEGRO</v>
          </cell>
        </row>
        <row r="143">
          <cell r="B143">
            <v>3469916</v>
          </cell>
          <cell r="C143">
            <v>6</v>
          </cell>
          <cell r="D143" t="str">
            <v xml:space="preserve">PEREZ LOPERA ARGIRO DE LOS MILAGROS   </v>
          </cell>
          <cell r="E143" t="str">
            <v xml:space="preserve">PEREZ LOPERA ARGIRO DE LOS MILAGROS   </v>
          </cell>
          <cell r="F143" t="str">
            <v>PERIFERIA</v>
          </cell>
          <cell r="G143" t="str">
            <v xml:space="preserve">CL 9 BRR EL MIRADOR </v>
          </cell>
          <cell r="H143">
            <v>948670365</v>
          </cell>
          <cell r="J143">
            <v>1</v>
          </cell>
          <cell r="K143" t="str">
            <v>Antioquia</v>
          </cell>
          <cell r="M143" t="str">
            <v>ENTRERRIOS</v>
          </cell>
        </row>
        <row r="144">
          <cell r="B144">
            <v>15437955</v>
          </cell>
          <cell r="C144">
            <v>1</v>
          </cell>
          <cell r="D144" t="str">
            <v xml:space="preserve">RENDON FRANCISCO JAVIER   </v>
          </cell>
          <cell r="E144" t="str">
            <v xml:space="preserve">RENDON FRANCISCO JAVIER   </v>
          </cell>
          <cell r="F144" t="str">
            <v>PERIFERIA</v>
          </cell>
          <cell r="G144" t="str">
            <v xml:space="preserve">CL 56 43 70 </v>
          </cell>
          <cell r="H144">
            <v>3128455103</v>
          </cell>
          <cell r="J144">
            <v>1</v>
          </cell>
          <cell r="K144" t="str">
            <v>Antioquia</v>
          </cell>
          <cell r="M144" t="str">
            <v>RIONEGRO</v>
          </cell>
        </row>
        <row r="145">
          <cell r="B145">
            <v>70191100</v>
          </cell>
          <cell r="C145"/>
          <cell r="D145" t="str">
            <v xml:space="preserve">ZAPATA RODRIGUEZ RAMON EDUARDO   </v>
          </cell>
          <cell r="E145" t="str">
            <v xml:space="preserve">ZAPATA RODRIGUEZ RAMON EDUARDO   </v>
          </cell>
          <cell r="F145" t="str">
            <v>PERIFERIA</v>
          </cell>
          <cell r="G145" t="str">
            <v xml:space="preserve">CR 5 191 100 </v>
          </cell>
          <cell r="H145">
            <v>3113601757</v>
          </cell>
          <cell r="J145">
            <v>1</v>
          </cell>
          <cell r="K145" t="str">
            <v>Antioquia</v>
          </cell>
          <cell r="M145" t="str">
            <v>SAN PEDRO</v>
          </cell>
        </row>
        <row r="146">
          <cell r="B146">
            <v>15328549</v>
          </cell>
          <cell r="C146">
            <v>5</v>
          </cell>
          <cell r="D146" t="str">
            <v xml:space="preserve">VELEZ MUNERA JUAN GUILLERMO   </v>
          </cell>
          <cell r="E146" t="str">
            <v xml:space="preserve">VELEZ MUNERA JUAN GUILLERMO   </v>
          </cell>
          <cell r="F146" t="str">
            <v>PERIFERIA</v>
          </cell>
          <cell r="G146" t="str">
            <v xml:space="preserve">CR 20 20 50 </v>
          </cell>
          <cell r="H146">
            <v>3136862380</v>
          </cell>
          <cell r="J146">
            <v>1</v>
          </cell>
          <cell r="K146" t="str">
            <v>Antioquia</v>
          </cell>
          <cell r="M146" t="str">
            <v>YARUMAL</v>
          </cell>
        </row>
        <row r="147">
          <cell r="B147">
            <v>892200648</v>
          </cell>
          <cell r="C147">
            <v>7</v>
          </cell>
          <cell r="D147" t="str">
            <v xml:space="preserve">NACYRA NARVAEZ E HIJOS Y CIA S EN C   </v>
          </cell>
          <cell r="E147" t="str">
            <v xml:space="preserve">NACYRA NARVAEZ E HIJOS Y CIA S EN C   </v>
          </cell>
          <cell r="F147" t="str">
            <v>PERIFERIA</v>
          </cell>
          <cell r="G147" t="str">
            <v xml:space="preserve">CL 38 7 214 </v>
          </cell>
          <cell r="H147">
            <v>2814528</v>
          </cell>
          <cell r="J147">
            <v>1</v>
          </cell>
          <cell r="K147" t="str">
            <v>Antioquia</v>
          </cell>
          <cell r="M147" t="str">
            <v>SINCELEJO</v>
          </cell>
        </row>
        <row r="148">
          <cell r="B148">
            <v>900646181</v>
          </cell>
          <cell r="C148">
            <v>2</v>
          </cell>
          <cell r="D148" t="str">
            <v xml:space="preserve">SUPER TIENDA AGROPECUARIA PALCAMPO SAS  </v>
          </cell>
          <cell r="E148" t="str">
            <v xml:space="preserve">SUPER TIENDA AGROPECUARIA PALCAMPO SAS  </v>
          </cell>
          <cell r="F148" t="str">
            <v>PERIFERIA</v>
          </cell>
          <cell r="G148" t="str">
            <v xml:space="preserve">CR 102 92 A 59 </v>
          </cell>
          <cell r="H148">
            <v>3206800048</v>
          </cell>
          <cell r="J148">
            <v>1</v>
          </cell>
          <cell r="K148" t="str">
            <v>Antioquia</v>
          </cell>
          <cell r="M148" t="str">
            <v>APARTADO</v>
          </cell>
        </row>
        <row r="149">
          <cell r="B149">
            <v>900155227</v>
          </cell>
          <cell r="C149">
            <v>5</v>
          </cell>
          <cell r="D149" t="str">
            <v xml:space="preserve">CI FRUTY GREEN SA   </v>
          </cell>
          <cell r="E149" t="str">
            <v xml:space="preserve">CI FRUTY GREEN SA   </v>
          </cell>
          <cell r="F149" t="str">
            <v>PERIFERIA</v>
          </cell>
          <cell r="G149" t="str">
            <v xml:space="preserve">PA JUANITO LAGUNA LOTE CUATRO </v>
          </cell>
          <cell r="H149">
            <v>3253481</v>
          </cell>
          <cell r="J149">
            <v>1</v>
          </cell>
          <cell r="K149" t="str">
            <v>Antioquia</v>
          </cell>
          <cell r="M149" t="str">
            <v>RIONEGRO</v>
          </cell>
        </row>
        <row r="150">
          <cell r="B150">
            <v>800014656</v>
          </cell>
          <cell r="C150">
            <v>4</v>
          </cell>
          <cell r="D150" t="str">
            <v xml:space="preserve">FUNDACION SOCIAL DE UNIBAN   </v>
          </cell>
          <cell r="E150" t="str">
            <v xml:space="preserve">FUNDACION SOCIAL DE UNIBAN   </v>
          </cell>
          <cell r="F150" t="str">
            <v>PERIFERIA</v>
          </cell>
          <cell r="G150" t="str">
            <v xml:space="preserve">CL 52 47 42 ED COLTEJER P 14 </v>
          </cell>
          <cell r="H150">
            <v>945115540</v>
          </cell>
          <cell r="J150">
            <v>1</v>
          </cell>
          <cell r="K150" t="str">
            <v>Antioquia</v>
          </cell>
          <cell r="M150" t="str">
            <v>MEDELLIN</v>
          </cell>
        </row>
        <row r="151">
          <cell r="B151">
            <v>42902541</v>
          </cell>
          <cell r="C151"/>
          <cell r="D151" t="str">
            <v xml:space="preserve">NOREÑA PUERTA LIBIA ESTER   </v>
          </cell>
          <cell r="E151" t="str">
            <v xml:space="preserve">NOREÑA PUERTA LIBIA ESTER   </v>
          </cell>
          <cell r="F151" t="str">
            <v>PERIFERIA</v>
          </cell>
          <cell r="G151" t="str">
            <v xml:space="preserve">CL 31 27 22 </v>
          </cell>
          <cell r="H151">
            <v>3146194751</v>
          </cell>
          <cell r="J151">
            <v>1</v>
          </cell>
          <cell r="K151" t="str">
            <v>Antioquia</v>
          </cell>
          <cell r="M151" t="str">
            <v>DON MATIAS</v>
          </cell>
        </row>
        <row r="152">
          <cell r="B152">
            <v>890940649</v>
          </cell>
          <cell r="C152">
            <v>1</v>
          </cell>
          <cell r="D152" t="str">
            <v xml:space="preserve">CI AGROSABORES SAS   </v>
          </cell>
          <cell r="E152" t="str">
            <v xml:space="preserve">CI AGROSABORES SAS   </v>
          </cell>
          <cell r="F152" t="str">
            <v>PERIFERIA</v>
          </cell>
          <cell r="G152" t="str">
            <v xml:space="preserve">VDA RANCHERIA </v>
          </cell>
          <cell r="H152">
            <v>3216416029</v>
          </cell>
          <cell r="I152">
            <v>5360888</v>
          </cell>
          <cell r="J152">
            <v>1</v>
          </cell>
          <cell r="K152" t="str">
            <v>Antioquia</v>
          </cell>
          <cell r="M152" t="str">
            <v>RIONEGRO</v>
          </cell>
        </row>
        <row r="153">
          <cell r="B153">
            <v>900703597</v>
          </cell>
          <cell r="C153">
            <v>7</v>
          </cell>
          <cell r="D153" t="str">
            <v xml:space="preserve">ZANAHORIAS DE COLOMBIAS SAS   </v>
          </cell>
          <cell r="E153" t="str">
            <v xml:space="preserve">ZANAHORIAS DE COLOMBIAS SAS   </v>
          </cell>
          <cell r="F153" t="str">
            <v>PERIFERIA</v>
          </cell>
          <cell r="G153" t="str">
            <v xml:space="preserve">CL 85 48 01 P1 OF 720 BL 31 </v>
          </cell>
          <cell r="H153">
            <v>3203013718</v>
          </cell>
          <cell r="J153">
            <v>1</v>
          </cell>
          <cell r="K153" t="str">
            <v>Antioquia</v>
          </cell>
          <cell r="M153" t="str">
            <v>MEDELLIN</v>
          </cell>
        </row>
        <row r="154">
          <cell r="B154">
            <v>8154510</v>
          </cell>
          <cell r="C154"/>
          <cell r="D154" t="str">
            <v xml:space="preserve">AREIZA PEREZ RODOLFO ALBEIRO   </v>
          </cell>
          <cell r="E154" t="str">
            <v xml:space="preserve">AREIZA PEREZ RODOLFO ALBEIRO   </v>
          </cell>
          <cell r="F154" t="str">
            <v>PERIFERIA</v>
          </cell>
          <cell r="G154" t="str">
            <v xml:space="preserve">CR 32 28 A 14 </v>
          </cell>
          <cell r="H154">
            <v>3128519134</v>
          </cell>
          <cell r="J154">
            <v>1</v>
          </cell>
          <cell r="K154" t="str">
            <v>Antioquia</v>
          </cell>
          <cell r="M154" t="str">
            <v>SANTA ROSA DE OSOS</v>
          </cell>
        </row>
        <row r="155">
          <cell r="B155">
            <v>98495090</v>
          </cell>
          <cell r="C155"/>
          <cell r="D155" t="str">
            <v xml:space="preserve">OSORNO MESA JAIME DE JESUS   </v>
          </cell>
          <cell r="E155" t="str">
            <v xml:space="preserve">OSORNO MESA JAIME DE JESUS   </v>
          </cell>
          <cell r="F155" t="str">
            <v>PERIFERIA</v>
          </cell>
          <cell r="G155" t="str">
            <v xml:space="preserve">CLL 28 22 260 </v>
          </cell>
          <cell r="H155">
            <v>3206933534</v>
          </cell>
          <cell r="J155">
            <v>1</v>
          </cell>
          <cell r="K155" t="str">
            <v>Antioquia</v>
          </cell>
          <cell r="M155" t="str">
            <v>DON MATIAS</v>
          </cell>
        </row>
        <row r="156">
          <cell r="B156">
            <v>70195946</v>
          </cell>
          <cell r="C156">
            <v>3</v>
          </cell>
          <cell r="D156" t="str">
            <v xml:space="preserve">AVENDAÑO MOLINA OSCAR JAVIER   </v>
          </cell>
          <cell r="E156" t="str">
            <v xml:space="preserve">AVENDAÑO MOLINA OSCAR JAVIER   </v>
          </cell>
          <cell r="F156" t="str">
            <v>PERIFERIA</v>
          </cell>
          <cell r="G156" t="str">
            <v xml:space="preserve">VDA LA CABAÑA FINCA SANTO TOMAS </v>
          </cell>
          <cell r="H156">
            <v>3117620055</v>
          </cell>
          <cell r="J156">
            <v>1</v>
          </cell>
          <cell r="K156" t="str">
            <v>Antioquia</v>
          </cell>
          <cell r="M156" t="str">
            <v>SANTA ROSA DE OSOS</v>
          </cell>
        </row>
        <row r="157">
          <cell r="B157">
            <v>42879572</v>
          </cell>
          <cell r="C157">
            <v>7</v>
          </cell>
          <cell r="D157" t="str">
            <v xml:space="preserve">MADRID BUELVAS MARIA VICTORIA   </v>
          </cell>
          <cell r="E157" t="str">
            <v xml:space="preserve">MADRID BUELVAS MARIA VICTORIA   </v>
          </cell>
          <cell r="F157" t="str">
            <v>PERIFERIA</v>
          </cell>
          <cell r="G157" t="str">
            <v xml:space="preserve">CR 36 14 18 SUR 110 </v>
          </cell>
          <cell r="H157">
            <v>3126592437</v>
          </cell>
          <cell r="I157">
            <v>3134933</v>
          </cell>
          <cell r="J157">
            <v>1</v>
          </cell>
          <cell r="K157" t="str">
            <v>Antioquia</v>
          </cell>
          <cell r="M157" t="str">
            <v>MEDELLIN</v>
          </cell>
        </row>
        <row r="158">
          <cell r="B158">
            <v>71875583</v>
          </cell>
          <cell r="C158"/>
          <cell r="D158" t="str">
            <v xml:space="preserve">ESPINOSA MONCADA JORGE GUSTAVO   </v>
          </cell>
          <cell r="E158" t="str">
            <v xml:space="preserve">ESPINOSA MONCADA JORGE GUSTAVO   </v>
          </cell>
          <cell r="F158" t="str">
            <v>PERIFERIA</v>
          </cell>
          <cell r="G158" t="str">
            <v xml:space="preserve">CR 10 35 29 </v>
          </cell>
          <cell r="H158">
            <v>3206754063</v>
          </cell>
          <cell r="J158">
            <v>1</v>
          </cell>
          <cell r="K158" t="str">
            <v>Antioquia</v>
          </cell>
          <cell r="M158" t="str">
            <v>JERICO</v>
          </cell>
        </row>
        <row r="159">
          <cell r="B159">
            <v>890938691</v>
          </cell>
          <cell r="C159">
            <v>5</v>
          </cell>
          <cell r="D159" t="str">
            <v xml:space="preserve">AGROPECUARIA LA CEJA SAS   </v>
          </cell>
          <cell r="E159" t="str">
            <v xml:space="preserve">AGROPECUARIA LA CEJA SAS   </v>
          </cell>
          <cell r="F159" t="str">
            <v>PERIFERIA</v>
          </cell>
          <cell r="G159" t="str">
            <v xml:space="preserve">CL 100 A  96 83 </v>
          </cell>
          <cell r="H159">
            <v>948280614</v>
          </cell>
          <cell r="I159">
            <v>948280873</v>
          </cell>
          <cell r="J159">
            <v>1</v>
          </cell>
          <cell r="K159" t="str">
            <v>Antioquia</v>
          </cell>
          <cell r="M159" t="str">
            <v>APARTADO</v>
          </cell>
        </row>
        <row r="160">
          <cell r="B160">
            <v>811039709</v>
          </cell>
          <cell r="C160">
            <v>4</v>
          </cell>
          <cell r="D160" t="str">
            <v xml:space="preserve">AGROPECUARIA TIKAL SA   </v>
          </cell>
          <cell r="E160" t="str">
            <v xml:space="preserve">AGROPECUARIA TIKAL SA   </v>
          </cell>
          <cell r="F160" t="str">
            <v>PERIFERIA</v>
          </cell>
          <cell r="G160" t="str">
            <v xml:space="preserve">CL 100 A 96 83 </v>
          </cell>
          <cell r="H160">
            <v>3103965841</v>
          </cell>
          <cell r="J160">
            <v>1</v>
          </cell>
          <cell r="K160" t="str">
            <v>Antioquia</v>
          </cell>
          <cell r="M160" t="str">
            <v>APARTADO</v>
          </cell>
        </row>
        <row r="161">
          <cell r="B161">
            <v>890938692</v>
          </cell>
          <cell r="C161">
            <v>2</v>
          </cell>
          <cell r="D161" t="str">
            <v xml:space="preserve">AGRICOLA EL EDEN SAS   </v>
          </cell>
          <cell r="E161" t="str">
            <v xml:space="preserve">AGRICOLA EL EDEN SAS   </v>
          </cell>
          <cell r="F161" t="str">
            <v>PERIFERIA</v>
          </cell>
          <cell r="G161" t="str">
            <v xml:space="preserve">CL 100 A 96 83 </v>
          </cell>
          <cell r="H161">
            <v>948280873</v>
          </cell>
          <cell r="I161">
            <v>3103965841</v>
          </cell>
          <cell r="J161">
            <v>1</v>
          </cell>
          <cell r="K161" t="str">
            <v>Antioquia</v>
          </cell>
          <cell r="M161" t="str">
            <v>APARTADO</v>
          </cell>
        </row>
        <row r="162">
          <cell r="B162">
            <v>811039710</v>
          </cell>
          <cell r="C162">
            <v>2</v>
          </cell>
          <cell r="D162" t="str">
            <v xml:space="preserve">AGROPECUARIA LA MONICA SA   </v>
          </cell>
          <cell r="E162" t="str">
            <v xml:space="preserve">AGROPECUARIA LA MONICA SA   </v>
          </cell>
          <cell r="F162" t="str">
            <v>PERIFERIA</v>
          </cell>
          <cell r="G162" t="str">
            <v xml:space="preserve">CL 100 A 96 83 </v>
          </cell>
          <cell r="H162">
            <v>948280873</v>
          </cell>
          <cell r="I162">
            <v>948280614</v>
          </cell>
          <cell r="J162">
            <v>1</v>
          </cell>
          <cell r="K162" t="str">
            <v>Antioquia</v>
          </cell>
          <cell r="M162" t="str">
            <v>APARTADO</v>
          </cell>
        </row>
        <row r="163">
          <cell r="B163">
            <v>900560496</v>
          </cell>
          <cell r="C163">
            <v>6</v>
          </cell>
          <cell r="D163" t="str">
            <v xml:space="preserve">AGROPECUARIA TUMARADO SAS   </v>
          </cell>
          <cell r="E163" t="str">
            <v xml:space="preserve">AGROPECUARIA TUMARADO SAS   </v>
          </cell>
          <cell r="F163" t="str">
            <v>PERIFERIA</v>
          </cell>
          <cell r="G163" t="str">
            <v xml:space="preserve">CL 100A 96 83 BRR CHINITA </v>
          </cell>
          <cell r="H163">
            <v>948280614</v>
          </cell>
          <cell r="I163">
            <v>948280873</v>
          </cell>
          <cell r="J163">
            <v>1</v>
          </cell>
          <cell r="K163" t="str">
            <v>Antioquia</v>
          </cell>
          <cell r="M163" t="str">
            <v>APARTADO</v>
          </cell>
        </row>
        <row r="164">
          <cell r="B164">
            <v>900483131</v>
          </cell>
          <cell r="C164">
            <v>3</v>
          </cell>
          <cell r="D164" t="str">
            <v xml:space="preserve">SAVANNAH CROPS SAS   </v>
          </cell>
          <cell r="E164" t="str">
            <v xml:space="preserve">SAVANNAH CROPS SAS   </v>
          </cell>
          <cell r="F164" t="str">
            <v>PERIFERIA</v>
          </cell>
          <cell r="G164" t="str">
            <v xml:space="preserve">AC 26 59 15 P 9 </v>
          </cell>
          <cell r="H164">
            <v>917445454</v>
          </cell>
          <cell r="J164">
            <v>1</v>
          </cell>
          <cell r="K164" t="str">
            <v>Antioquia</v>
          </cell>
          <cell r="M164" t="str">
            <v>SANTA MARTA</v>
          </cell>
        </row>
        <row r="165">
          <cell r="B165">
            <v>900700594</v>
          </cell>
          <cell r="C165">
            <v>1</v>
          </cell>
          <cell r="D165" t="str">
            <v xml:space="preserve">FARMAQUIM SAS   </v>
          </cell>
          <cell r="E165" t="str">
            <v xml:space="preserve">FARMAQUIM SAS   </v>
          </cell>
          <cell r="F165" t="str">
            <v>PERIFERIA</v>
          </cell>
          <cell r="G165" t="str">
            <v xml:space="preserve">CL 38 B SUR 47A 04 </v>
          </cell>
          <cell r="H165">
            <v>3218015855</v>
          </cell>
          <cell r="J165">
            <v>1</v>
          </cell>
          <cell r="K165" t="str">
            <v>Antioquia</v>
          </cell>
          <cell r="M165" t="str">
            <v>ENVIGADO</v>
          </cell>
        </row>
        <row r="166">
          <cell r="B166">
            <v>15350225</v>
          </cell>
          <cell r="C166"/>
          <cell r="D166" t="str">
            <v xml:space="preserve">CASTRO PAVAS JOSE LEONEL   </v>
          </cell>
          <cell r="E166" t="str">
            <v xml:space="preserve">CASTRO PAVAS JOSE LEONEL   </v>
          </cell>
          <cell r="F166" t="str">
            <v>PERIFERIA</v>
          </cell>
          <cell r="G166" t="str">
            <v xml:space="preserve">VDA EL ESPINAL </v>
          </cell>
          <cell r="H166">
            <v>3103473873</v>
          </cell>
          <cell r="J166">
            <v>1</v>
          </cell>
          <cell r="K166" t="str">
            <v>Antioquia</v>
          </cell>
          <cell r="M166" t="str">
            <v>MEDELLIN</v>
          </cell>
        </row>
        <row r="167">
          <cell r="B167">
            <v>900802908</v>
          </cell>
          <cell r="C167">
            <v>9</v>
          </cell>
          <cell r="D167" t="str">
            <v xml:space="preserve">AGROTARAZA SAS   </v>
          </cell>
          <cell r="E167" t="str">
            <v xml:space="preserve">AGROTARAZA SAS   </v>
          </cell>
          <cell r="F167" t="str">
            <v>PERIFERIA</v>
          </cell>
          <cell r="G167" t="str">
            <v xml:space="preserve">CL 36 30 41 </v>
          </cell>
          <cell r="H167">
            <v>3206942458</v>
          </cell>
          <cell r="J167">
            <v>1</v>
          </cell>
          <cell r="K167" t="str">
            <v>Antioquia</v>
          </cell>
          <cell r="M167" t="str">
            <v>TARAZA</v>
          </cell>
        </row>
        <row r="168">
          <cell r="B168">
            <v>15486804</v>
          </cell>
          <cell r="C168">
            <v>5</v>
          </cell>
          <cell r="D168" t="str">
            <v xml:space="preserve">ESCOBAR HERRERA JORGE URIEL   </v>
          </cell>
          <cell r="E168" t="str">
            <v xml:space="preserve">ESCOBAR HERRERA JORGE URIEL   </v>
          </cell>
          <cell r="F168" t="str">
            <v>PERIFERIA</v>
          </cell>
          <cell r="G168" t="str">
            <v xml:space="preserve">ESCOBAR HERRERA JORGE URIEL </v>
          </cell>
          <cell r="H168">
            <v>3146185801</v>
          </cell>
          <cell r="J168">
            <v>1</v>
          </cell>
          <cell r="K168" t="str">
            <v>Antioquia</v>
          </cell>
          <cell r="M168" t="str">
            <v>URRAO</v>
          </cell>
        </row>
        <row r="169">
          <cell r="B169">
            <v>43366080</v>
          </cell>
          <cell r="C169">
            <v>7</v>
          </cell>
          <cell r="D169" t="str">
            <v xml:space="preserve">MEJIA ARANGO DIANA MARCELA   </v>
          </cell>
          <cell r="E169" t="str">
            <v xml:space="preserve">MEJIA ARANGO DIANA MARCELA   </v>
          </cell>
          <cell r="F169" t="str">
            <v>PERIFERIA</v>
          </cell>
          <cell r="G169" t="str">
            <v xml:space="preserve">CORR SAN FELIX </v>
          </cell>
          <cell r="H169">
            <v>3137213034</v>
          </cell>
          <cell r="J169">
            <v>1</v>
          </cell>
          <cell r="K169" t="str">
            <v>Antioquia</v>
          </cell>
          <cell r="M169" t="str">
            <v>BELLO</v>
          </cell>
        </row>
        <row r="170">
          <cell r="B170">
            <v>43366346</v>
          </cell>
          <cell r="C170">
            <v>0</v>
          </cell>
          <cell r="D170" t="str">
            <v xml:space="preserve">MUNERA GONZALEZ NATALIA   </v>
          </cell>
          <cell r="E170" t="str">
            <v xml:space="preserve">MUNERA GONZALEZ NATALIA   </v>
          </cell>
          <cell r="F170" t="str">
            <v>PERIFERIA</v>
          </cell>
          <cell r="G170" t="str">
            <v xml:space="preserve">CR 50 CL 44C 15 IN 158 </v>
          </cell>
          <cell r="H170">
            <v>3113625369</v>
          </cell>
          <cell r="J170">
            <v>1</v>
          </cell>
          <cell r="K170" t="str">
            <v>Antioquia</v>
          </cell>
          <cell r="M170" t="str">
            <v>SAN PEDRO</v>
          </cell>
        </row>
        <row r="171">
          <cell r="B171">
            <v>900608308</v>
          </cell>
          <cell r="C171">
            <v>9</v>
          </cell>
          <cell r="D171" t="str">
            <v xml:space="preserve">S &amp; M AGRO SAS   </v>
          </cell>
          <cell r="E171" t="str">
            <v xml:space="preserve">S &amp; M AGRO SAS   </v>
          </cell>
          <cell r="F171" t="str">
            <v>PERIFERIA</v>
          </cell>
          <cell r="G171" t="str">
            <v xml:space="preserve">CL 28A 22 102 BG 101 </v>
          </cell>
          <cell r="H171">
            <v>3104709545</v>
          </cell>
          <cell r="J171">
            <v>1</v>
          </cell>
          <cell r="K171" t="str">
            <v>Antioquia</v>
          </cell>
          <cell r="M171" t="str">
            <v>DON MATIAS</v>
          </cell>
        </row>
        <row r="172">
          <cell r="B172">
            <v>811029497</v>
          </cell>
          <cell r="C172">
            <v>5</v>
          </cell>
          <cell r="D172" t="str">
            <v xml:space="preserve">CORPORACION DE PLASTICOS AGRICOLAS  CORPOAGRO SAS </v>
          </cell>
          <cell r="E172" t="str">
            <v xml:space="preserve">CORPORACION DE PLASTICOS AGRICOLAS  CORPOAGRO SAS </v>
          </cell>
          <cell r="F172" t="str">
            <v>PERIFERIA</v>
          </cell>
          <cell r="G172" t="str">
            <v xml:space="preserve">CR 48 61 SUR 115 IN 103 </v>
          </cell>
          <cell r="H172">
            <v>3014070736</v>
          </cell>
          <cell r="J172">
            <v>1</v>
          </cell>
          <cell r="K172" t="str">
            <v>Antioquia</v>
          </cell>
          <cell r="M172" t="str">
            <v>SABANETA</v>
          </cell>
        </row>
        <row r="173">
          <cell r="B173">
            <v>71906062</v>
          </cell>
          <cell r="C173">
            <v>4</v>
          </cell>
          <cell r="D173" t="str">
            <v xml:space="preserve">ROLDAN PEREZ JUAN FERNANDO   </v>
          </cell>
          <cell r="E173" t="str">
            <v xml:space="preserve">ROLDAN PEREZ JUAN FERNANDO   </v>
          </cell>
          <cell r="F173" t="str">
            <v>PERIFERIA</v>
          </cell>
          <cell r="G173" t="str">
            <v xml:space="preserve">VDA MALAMBO </v>
          </cell>
          <cell r="H173">
            <v>3136849356</v>
          </cell>
          <cell r="J173">
            <v>1</v>
          </cell>
          <cell r="K173" t="str">
            <v>Antioquia</v>
          </cell>
          <cell r="M173" t="str">
            <v>SANTA ROSA DE OSOS</v>
          </cell>
        </row>
        <row r="174">
          <cell r="B174">
            <v>15355154</v>
          </cell>
          <cell r="C174">
            <v>4</v>
          </cell>
          <cell r="D174" t="str">
            <v xml:space="preserve">OROZCO GOMEZ WALTER ANTONIO   </v>
          </cell>
          <cell r="E174" t="str">
            <v xml:space="preserve">OROZCO GOMEZ WALTER ANTONIO   </v>
          </cell>
          <cell r="F174" t="str">
            <v>PERIFERIA</v>
          </cell>
          <cell r="G174" t="str">
            <v xml:space="preserve">CL BOQUERON 30A 36 IN 303 </v>
          </cell>
          <cell r="H174">
            <v>3116016563</v>
          </cell>
          <cell r="J174">
            <v>1</v>
          </cell>
          <cell r="K174" t="str">
            <v>Antioquia</v>
          </cell>
          <cell r="M174" t="str">
            <v>SANTA ROSA DE OSOS</v>
          </cell>
        </row>
        <row r="175">
          <cell r="B175">
            <v>900451935</v>
          </cell>
          <cell r="C175">
            <v>0</v>
          </cell>
          <cell r="D175" t="str">
            <v xml:space="preserve">SOCIEDAD DE AGRICULTORES CAMPOSEGUR SAS  </v>
          </cell>
          <cell r="E175" t="str">
            <v xml:space="preserve">SOCIEDAD DE AGRICULTORES CAMPOSEGUR SAS  </v>
          </cell>
          <cell r="F175" t="str">
            <v>PERIFERIA</v>
          </cell>
          <cell r="G175" t="str">
            <v xml:space="preserve">CL 6 A 11D 12 LC 1 BRR EL CAÑITO </v>
          </cell>
          <cell r="H175">
            <v>3205480520</v>
          </cell>
          <cell r="J175">
            <v>1</v>
          </cell>
          <cell r="K175" t="str">
            <v>Antioquia</v>
          </cell>
          <cell r="M175" t="str">
            <v>CERETE</v>
          </cell>
        </row>
        <row r="176">
          <cell r="B176">
            <v>900434094</v>
          </cell>
          <cell r="C176">
            <v>1</v>
          </cell>
          <cell r="D176" t="str">
            <v xml:space="preserve">AGROINSUMOS SAN CARLOS SAS   </v>
          </cell>
          <cell r="E176" t="str">
            <v xml:space="preserve">AGROINSUMOS SAN CARLOS SAS   </v>
          </cell>
          <cell r="F176" t="str">
            <v>PERIFERIA</v>
          </cell>
          <cell r="G176" t="str">
            <v xml:space="preserve">VDA LA COROZA </v>
          </cell>
          <cell r="H176">
            <v>3205742954</v>
          </cell>
          <cell r="J176">
            <v>1</v>
          </cell>
          <cell r="K176" t="str">
            <v>Antioquia</v>
          </cell>
          <cell r="M176" t="str">
            <v>SAN CARLOS</v>
          </cell>
        </row>
        <row r="177">
          <cell r="B177">
            <v>900041685</v>
          </cell>
          <cell r="C177">
            <v>5</v>
          </cell>
          <cell r="D177" t="str">
            <v xml:space="preserve">ALYAMSA DEL SINU LTDA   </v>
          </cell>
          <cell r="E177" t="str">
            <v xml:space="preserve">ALYAMSA DEL SINU LTDA   </v>
          </cell>
          <cell r="F177" t="str">
            <v>PERIFERIA</v>
          </cell>
          <cell r="G177" t="str">
            <v xml:space="preserve">CL 14 9E 67 </v>
          </cell>
          <cell r="H177">
            <v>3205668494</v>
          </cell>
          <cell r="J177">
            <v>1</v>
          </cell>
          <cell r="K177" t="str">
            <v>Antioquia</v>
          </cell>
          <cell r="M177" t="str">
            <v>CERETE</v>
          </cell>
        </row>
        <row r="178">
          <cell r="B178">
            <v>900224099</v>
          </cell>
          <cell r="C178">
            <v>5</v>
          </cell>
          <cell r="D178" t="str">
            <v xml:space="preserve">AGROJAR SAS   </v>
          </cell>
          <cell r="E178" t="str">
            <v xml:space="preserve">AGROJAR SAS   </v>
          </cell>
          <cell r="F178" t="str">
            <v>PERIFERIA</v>
          </cell>
          <cell r="G178" t="str">
            <v xml:space="preserve">CL 10 2 25 </v>
          </cell>
          <cell r="H178">
            <v>3207208925</v>
          </cell>
          <cell r="J178">
            <v>1</v>
          </cell>
          <cell r="K178" t="str">
            <v>Antioquia</v>
          </cell>
          <cell r="M178" t="str">
            <v>JARDIN</v>
          </cell>
        </row>
        <row r="179">
          <cell r="B179">
            <v>98494100</v>
          </cell>
          <cell r="C179">
            <v>4</v>
          </cell>
          <cell r="D179" t="str">
            <v xml:space="preserve">ALVAREZ SALDARRIAGA JUAN ALBERTO   </v>
          </cell>
          <cell r="E179" t="str">
            <v xml:space="preserve">ALVAREZ SALDARRIAGA JUAN ALBERTO   </v>
          </cell>
          <cell r="F179" t="str">
            <v>PERIFERIA</v>
          </cell>
          <cell r="G179" t="str">
            <v xml:space="preserve">CL 35 28A 97 </v>
          </cell>
          <cell r="H179">
            <v>3148335868</v>
          </cell>
          <cell r="J179">
            <v>1</v>
          </cell>
          <cell r="K179" t="str">
            <v>Antioquia</v>
          </cell>
          <cell r="M179" t="str">
            <v>SANTA ROSA DE OSOS</v>
          </cell>
        </row>
        <row r="180">
          <cell r="B180">
            <v>1033653665</v>
          </cell>
          <cell r="C180">
            <v>0</v>
          </cell>
          <cell r="D180" t="str">
            <v xml:space="preserve">BERMUDEZ HENAO SEBASTIAN   </v>
          </cell>
          <cell r="E180" t="str">
            <v xml:space="preserve">BERMUDEZ HENAO SEBASTIAN   </v>
          </cell>
          <cell r="F180" t="str">
            <v>PERIFERIA</v>
          </cell>
          <cell r="G180" t="str">
            <v xml:space="preserve">CL 52 47 89 P3 </v>
          </cell>
          <cell r="H180">
            <v>3117893349</v>
          </cell>
          <cell r="I180">
            <v>8411235</v>
          </cell>
          <cell r="J180">
            <v>1</v>
          </cell>
          <cell r="K180" t="str">
            <v>Antioquia</v>
          </cell>
          <cell r="M180" t="str">
            <v>CIUDAD BOLIVAR</v>
          </cell>
        </row>
        <row r="181">
          <cell r="B181">
            <v>900120457</v>
          </cell>
          <cell r="C181">
            <v>1</v>
          </cell>
          <cell r="D181" t="str">
            <v xml:space="preserve">NARANJALES DEL CAUCA SAS   </v>
          </cell>
          <cell r="E181" t="str">
            <v xml:space="preserve">NARANJALES DEL CAUCA SAS   </v>
          </cell>
          <cell r="F181" t="str">
            <v>PERIFERIA</v>
          </cell>
          <cell r="G181" t="str">
            <v xml:space="preserve">KM 7 VIA PEÑALISA PUENTE IGLESIAS </v>
          </cell>
          <cell r="H181">
            <v>3007255668</v>
          </cell>
          <cell r="J181">
            <v>1</v>
          </cell>
          <cell r="K181" t="str">
            <v>Antioquia</v>
          </cell>
          <cell r="M181" t="str">
            <v>TARSO</v>
          </cell>
        </row>
        <row r="182">
          <cell r="B182">
            <v>900812952</v>
          </cell>
          <cell r="C182">
            <v>6</v>
          </cell>
          <cell r="D182" t="str">
            <v xml:space="preserve">AGROINSUMOS TPC SAS   </v>
          </cell>
          <cell r="E182" t="str">
            <v xml:space="preserve">AGROINSUMOS TPC SAS   </v>
          </cell>
          <cell r="F182" t="str">
            <v>PERIFERIA</v>
          </cell>
          <cell r="G182" t="str">
            <v xml:space="preserve">CL 27 D SUR 27 C 50 AP 220 </v>
          </cell>
          <cell r="H182">
            <v>3127572001</v>
          </cell>
          <cell r="J182">
            <v>1</v>
          </cell>
          <cell r="K182" t="str">
            <v>Antioquia</v>
          </cell>
          <cell r="M182" t="str">
            <v>ENVIGADO</v>
          </cell>
        </row>
        <row r="183">
          <cell r="B183">
            <v>900618127</v>
          </cell>
          <cell r="C183">
            <v>5</v>
          </cell>
          <cell r="D183" t="str">
            <v xml:space="preserve">AGROPECUARIA KINAGRO SAS   </v>
          </cell>
          <cell r="E183" t="str">
            <v xml:space="preserve">AGROPECUARIA KINAGRO SAS   </v>
          </cell>
          <cell r="F183" t="str">
            <v>PERIFERIA</v>
          </cell>
          <cell r="G183" t="str">
            <v xml:space="preserve">CR 51 6 SUR 95 </v>
          </cell>
          <cell r="H183">
            <v>3128665473</v>
          </cell>
          <cell r="J183">
            <v>1</v>
          </cell>
          <cell r="K183" t="str">
            <v>Antioquia</v>
          </cell>
          <cell r="M183" t="str">
            <v>MEDELLIN</v>
          </cell>
        </row>
        <row r="184">
          <cell r="B184">
            <v>900699198</v>
          </cell>
          <cell r="C184">
            <v>4</v>
          </cell>
          <cell r="D184" t="str">
            <v xml:space="preserve">DISTRIBUIDORA DE PAPA DEL RIO SAS   </v>
          </cell>
          <cell r="E184" t="str">
            <v xml:space="preserve">DISTRIBUIDORA DE PAPA DEL RIO SAS   </v>
          </cell>
          <cell r="F184" t="str">
            <v>PERIFERIA</v>
          </cell>
          <cell r="G184" t="str">
            <v xml:space="preserve">CL 84 47 70 </v>
          </cell>
          <cell r="H184">
            <v>942553363</v>
          </cell>
          <cell r="J184">
            <v>1</v>
          </cell>
          <cell r="K184" t="str">
            <v>Antioquia</v>
          </cell>
          <cell r="M184" t="str">
            <v>ITAGUI</v>
          </cell>
        </row>
        <row r="185">
          <cell r="B185">
            <v>900823750</v>
          </cell>
          <cell r="C185">
            <v>2</v>
          </cell>
          <cell r="D185" t="str">
            <v xml:space="preserve">COMERCIALIZADORA DARAGROS SAS   </v>
          </cell>
          <cell r="E185" t="str">
            <v xml:space="preserve">COMERCIALIZADORA DARAGROS SAS   </v>
          </cell>
          <cell r="F185" t="str">
            <v>PERIFERIA</v>
          </cell>
          <cell r="G185" t="str">
            <v xml:space="preserve">CR 29 27 25 LC 101 </v>
          </cell>
          <cell r="H185">
            <v>3117609696</v>
          </cell>
          <cell r="J185">
            <v>1</v>
          </cell>
          <cell r="K185" t="str">
            <v>Antioquia</v>
          </cell>
          <cell r="M185" t="str">
            <v>DON MATIAS</v>
          </cell>
        </row>
        <row r="186">
          <cell r="B186">
            <v>811043716</v>
          </cell>
          <cell r="C186">
            <v>1</v>
          </cell>
          <cell r="D186" t="str">
            <v xml:space="preserve">AGROPECUARIA NUTRICAMPO LTDA   </v>
          </cell>
          <cell r="E186" t="str">
            <v xml:space="preserve">AGROPECUARIA NUTRICAMPO LTDA   </v>
          </cell>
          <cell r="F186" t="str">
            <v>PERIFERIA</v>
          </cell>
          <cell r="G186" t="str">
            <v xml:space="preserve">CL 16 20 16 </v>
          </cell>
          <cell r="H186">
            <v>947626847</v>
          </cell>
          <cell r="J186">
            <v>1</v>
          </cell>
          <cell r="K186" t="str">
            <v>Antioquia</v>
          </cell>
          <cell r="M186" t="str">
            <v>MONTELIBANO</v>
          </cell>
        </row>
        <row r="187">
          <cell r="B187">
            <v>890930847</v>
          </cell>
          <cell r="C187">
            <v>0</v>
          </cell>
          <cell r="D187" t="str">
            <v xml:space="preserve">INVERSIONES BALSORA SA   </v>
          </cell>
          <cell r="E187" t="str">
            <v xml:space="preserve">INVERSIONES BALSORA SA   </v>
          </cell>
          <cell r="F187" t="str">
            <v>PERIFERIA</v>
          </cell>
          <cell r="G187" t="str">
            <v xml:space="preserve">CR 19 20 72 </v>
          </cell>
          <cell r="H187">
            <v>923116622</v>
          </cell>
          <cell r="J187">
            <v>1</v>
          </cell>
          <cell r="K187" t="str">
            <v>Antioquia</v>
          </cell>
          <cell r="M187" t="str">
            <v>CONCORDIA</v>
          </cell>
        </row>
        <row r="188">
          <cell r="B188">
            <v>900808640</v>
          </cell>
          <cell r="C188">
            <v>8</v>
          </cell>
          <cell r="D188" t="str">
            <v xml:space="preserve">ALMACENES CONSTRUAGRO SAS   </v>
          </cell>
          <cell r="E188" t="str">
            <v xml:space="preserve">ALMACENES CONSTRUAGRO SAS   </v>
          </cell>
          <cell r="F188" t="str">
            <v>PERIFERIA</v>
          </cell>
          <cell r="G188" t="str">
            <v xml:space="preserve">CR 31 30 03 </v>
          </cell>
          <cell r="H188">
            <v>3217188789</v>
          </cell>
          <cell r="J188">
            <v>1</v>
          </cell>
          <cell r="K188" t="str">
            <v>Antioquia</v>
          </cell>
          <cell r="M188" t="str">
            <v>URRAO</v>
          </cell>
        </row>
        <row r="189">
          <cell r="B189">
            <v>71905891</v>
          </cell>
          <cell r="C189">
            <v>9</v>
          </cell>
          <cell r="D189" t="str">
            <v xml:space="preserve">LOPERA PEREZ JOHN FREDY   </v>
          </cell>
          <cell r="E189" t="str">
            <v xml:space="preserve">LOPERA PEREZ JOHN FREDY   </v>
          </cell>
          <cell r="F189" t="str">
            <v>PERIFERIA</v>
          </cell>
          <cell r="G189" t="str">
            <v xml:space="preserve">CR 14 9 16 IN 201 </v>
          </cell>
          <cell r="H189">
            <v>3117480223</v>
          </cell>
          <cell r="J189">
            <v>1</v>
          </cell>
          <cell r="K189" t="str">
            <v>Antioquia</v>
          </cell>
          <cell r="M189" t="str">
            <v>ENTRERRIOS</v>
          </cell>
        </row>
        <row r="190">
          <cell r="B190">
            <v>21470883</v>
          </cell>
          <cell r="C190">
            <v>9</v>
          </cell>
          <cell r="D190" t="str">
            <v xml:space="preserve">LOPERA LOPERA MARICELA   </v>
          </cell>
          <cell r="E190" t="str">
            <v xml:space="preserve">LOPERA LOPERA MARICELA   </v>
          </cell>
          <cell r="F190" t="str">
            <v>PERIFERIA</v>
          </cell>
          <cell r="G190" t="str">
            <v xml:space="preserve">CR 38 CL 26 343 IN 408 </v>
          </cell>
          <cell r="H190">
            <v>3146976380</v>
          </cell>
          <cell r="J190">
            <v>1</v>
          </cell>
          <cell r="K190" t="str">
            <v>Antioquia</v>
          </cell>
          <cell r="M190" t="str">
            <v>MEDELLIN</v>
          </cell>
        </row>
        <row r="191">
          <cell r="B191">
            <v>800040534</v>
          </cell>
          <cell r="C191">
            <v>4</v>
          </cell>
          <cell r="D191" t="str">
            <v xml:space="preserve">COOPERATIVA AGROPECUARIA DE SUCRE COOPEAGROS  </v>
          </cell>
          <cell r="E191" t="str">
            <v xml:space="preserve">COOPERATIVA AGROPECUARIA DE SUCRE COOPEAGROS  </v>
          </cell>
          <cell r="F191" t="str">
            <v>PERIFERIA</v>
          </cell>
          <cell r="G191" t="str">
            <v xml:space="preserve">CL 12 12 56 BRR MANIZALEZ </v>
          </cell>
          <cell r="H191">
            <v>952894018</v>
          </cell>
          <cell r="I191">
            <v>3103885191</v>
          </cell>
          <cell r="J191">
            <v>1</v>
          </cell>
          <cell r="K191" t="str">
            <v>Antioquia</v>
          </cell>
          <cell r="M191" t="str">
            <v>SAN PEDRO</v>
          </cell>
        </row>
        <row r="192">
          <cell r="B192">
            <v>900163815</v>
          </cell>
          <cell r="C192">
            <v>1</v>
          </cell>
          <cell r="D192" t="str">
            <v xml:space="preserve">CI COMERCIALIZADORA LA BLANQUITA SA   </v>
          </cell>
          <cell r="E192" t="str">
            <v xml:space="preserve">CI COMERCIALIZADORA LA BLANQUITA SA   </v>
          </cell>
          <cell r="F192" t="str">
            <v>PERIFERIA</v>
          </cell>
          <cell r="G192" t="str">
            <v xml:space="preserve">VDA PUENTE IGLESIAS FCA LA BLANQUIT </v>
          </cell>
          <cell r="H192">
            <v>3183758405</v>
          </cell>
          <cell r="J192">
            <v>1</v>
          </cell>
          <cell r="K192" t="str">
            <v>Antioquia</v>
          </cell>
          <cell r="M192" t="str">
            <v>FREDONIA</v>
          </cell>
        </row>
        <row r="193">
          <cell r="B193">
            <v>70192838</v>
          </cell>
          <cell r="C193">
            <v>2</v>
          </cell>
          <cell r="D193" t="str">
            <v xml:space="preserve">ECHEVERRI ZAPATA JAIME IGNACIO   </v>
          </cell>
          <cell r="E193" t="str">
            <v xml:space="preserve">ECHEVERRI ZAPATA JAIME IGNACIO   </v>
          </cell>
          <cell r="F193" t="str">
            <v>PERIFERIA</v>
          </cell>
          <cell r="G193" t="str">
            <v xml:space="preserve">CL 50 49 18 </v>
          </cell>
          <cell r="H193">
            <v>3117616155</v>
          </cell>
          <cell r="I193">
            <v>948687534</v>
          </cell>
          <cell r="J193">
            <v>1</v>
          </cell>
          <cell r="K193" t="str">
            <v>Antioquia</v>
          </cell>
          <cell r="M193" t="str">
            <v>SAN PEDRO</v>
          </cell>
        </row>
        <row r="194">
          <cell r="B194">
            <v>900233284</v>
          </cell>
          <cell r="C194">
            <v>1</v>
          </cell>
          <cell r="D194" t="str">
            <v xml:space="preserve">AGRIAGROS LTDA   </v>
          </cell>
          <cell r="E194" t="str">
            <v xml:space="preserve">AGRIAGROS LTDA   </v>
          </cell>
          <cell r="F194" t="str">
            <v>PERIFERIA</v>
          </cell>
          <cell r="G194" t="str">
            <v xml:space="preserve">CR 9 57 AV DEL CEMENTERIO </v>
          </cell>
          <cell r="H194">
            <v>3205669469</v>
          </cell>
          <cell r="J194">
            <v>1</v>
          </cell>
          <cell r="K194" t="str">
            <v>Antioquia</v>
          </cell>
          <cell r="M194" t="str">
            <v>CERETE</v>
          </cell>
        </row>
        <row r="195">
          <cell r="B195">
            <v>800245275</v>
          </cell>
          <cell r="C195">
            <v>2</v>
          </cell>
          <cell r="D195" t="str">
            <v xml:space="preserve">AGRICOLA EL FARO SA   </v>
          </cell>
          <cell r="E195" t="str">
            <v xml:space="preserve">AGRICOLA EL FARO SA   </v>
          </cell>
          <cell r="F195" t="str">
            <v>PERIFERIA</v>
          </cell>
          <cell r="G195" t="str">
            <v xml:space="preserve">CR 43 A CL 19 17 IN 1206 </v>
          </cell>
          <cell r="H195">
            <v>3116351969</v>
          </cell>
          <cell r="I195">
            <v>9426861069</v>
          </cell>
          <cell r="J195">
            <v>1</v>
          </cell>
          <cell r="K195" t="str">
            <v>Antioquia</v>
          </cell>
          <cell r="M195" t="str">
            <v>MEDELLIN</v>
          </cell>
        </row>
        <row r="196">
          <cell r="B196">
            <v>800109363</v>
          </cell>
          <cell r="C196">
            <v>0</v>
          </cell>
          <cell r="D196" t="str">
            <v xml:space="preserve">AGRICOLA LAS ANTILLAS SA   </v>
          </cell>
          <cell r="E196" t="str">
            <v xml:space="preserve">AGRICOLA LAS ANTILLAS SA   </v>
          </cell>
          <cell r="F196" t="str">
            <v>PERIFERIA</v>
          </cell>
          <cell r="G196" t="str">
            <v xml:space="preserve">CR 43 19 17 P 12 BLOCK CENTRO COMER </v>
          </cell>
          <cell r="H196">
            <v>3116351969</v>
          </cell>
          <cell r="I196">
            <v>9426861069</v>
          </cell>
          <cell r="J196">
            <v>1</v>
          </cell>
          <cell r="K196" t="str">
            <v>Antioquia</v>
          </cell>
          <cell r="M196" t="str">
            <v>MEDELLIN</v>
          </cell>
        </row>
        <row r="197">
          <cell r="B197">
            <v>811012468</v>
          </cell>
          <cell r="C197">
            <v>7</v>
          </cell>
          <cell r="D197" t="str">
            <v xml:space="preserve">AGRICOLA BAHAMAS SAS   </v>
          </cell>
          <cell r="E197" t="str">
            <v xml:space="preserve">AGRICOLA BAHAMAS SAS   </v>
          </cell>
          <cell r="F197" t="str">
            <v>PERIFERIA</v>
          </cell>
          <cell r="G197" t="str">
            <v xml:space="preserve">CR 43 A 19 17 IN 1206 </v>
          </cell>
          <cell r="H197">
            <v>3116351969</v>
          </cell>
          <cell r="I197">
            <v>9426861069</v>
          </cell>
          <cell r="J197">
            <v>1</v>
          </cell>
          <cell r="K197" t="str">
            <v>Antioquia</v>
          </cell>
          <cell r="M197" t="str">
            <v>MEDELLIN</v>
          </cell>
        </row>
        <row r="198">
          <cell r="B198">
            <v>811045043</v>
          </cell>
          <cell r="C198">
            <v>2</v>
          </cell>
          <cell r="D198" t="str">
            <v xml:space="preserve">AGRICOLA INDIRA SA   </v>
          </cell>
          <cell r="E198" t="str">
            <v xml:space="preserve">AGRICOLA INDIRA SA   </v>
          </cell>
          <cell r="F198" t="str">
            <v>PERIFERIA</v>
          </cell>
          <cell r="G198" t="str">
            <v xml:space="preserve">CR 43 A 19 17 P 12 BLOCK CENTRO EMP </v>
          </cell>
          <cell r="H198">
            <v>3116351969</v>
          </cell>
          <cell r="I198">
            <v>9426861069</v>
          </cell>
          <cell r="J198">
            <v>1</v>
          </cell>
          <cell r="K198" t="str">
            <v>Antioquia</v>
          </cell>
          <cell r="M198" t="str">
            <v>MEDELLIN</v>
          </cell>
        </row>
        <row r="199">
          <cell r="B199">
            <v>811018266</v>
          </cell>
          <cell r="C199">
            <v>3</v>
          </cell>
          <cell r="D199" t="str">
            <v xml:space="preserve">AGRICOLA LAS AZORES SA   </v>
          </cell>
          <cell r="E199" t="str">
            <v xml:space="preserve">AGRICOLA LAS AZORES SA   </v>
          </cell>
          <cell r="F199" t="str">
            <v>PERIFERIA</v>
          </cell>
          <cell r="G199" t="str">
            <v xml:space="preserve">CR 43 A 19 17P 12 BLOCK CENTRO EMPR </v>
          </cell>
          <cell r="H199">
            <v>3116351969</v>
          </cell>
          <cell r="I199">
            <v>9426861069</v>
          </cell>
          <cell r="J199">
            <v>1</v>
          </cell>
          <cell r="K199" t="str">
            <v>Antioquia</v>
          </cell>
          <cell r="M199" t="str">
            <v>MEDELLIN</v>
          </cell>
        </row>
        <row r="200">
          <cell r="B200">
            <v>900044503</v>
          </cell>
          <cell r="C200">
            <v>7</v>
          </cell>
          <cell r="D200" t="str">
            <v xml:space="preserve">AGRICOLA IBIZA SA   </v>
          </cell>
          <cell r="E200" t="str">
            <v xml:space="preserve">AGRICOLA IBIZA SA   </v>
          </cell>
          <cell r="F200" t="str">
            <v>PERIFERIA</v>
          </cell>
          <cell r="G200" t="str">
            <v xml:space="preserve">CR 43A 19 17 N 1206 </v>
          </cell>
          <cell r="H200">
            <v>3116351969</v>
          </cell>
          <cell r="I200">
            <v>9426861069</v>
          </cell>
          <cell r="J200">
            <v>1</v>
          </cell>
          <cell r="K200" t="str">
            <v>Antioquia</v>
          </cell>
          <cell r="M200" t="str">
            <v>MEDELLIN</v>
          </cell>
        </row>
        <row r="201">
          <cell r="B201">
            <v>900147530</v>
          </cell>
          <cell r="C201">
            <v>9</v>
          </cell>
          <cell r="D201" t="str">
            <v xml:space="preserve">AGRICOLA CAPURGANA SA   </v>
          </cell>
          <cell r="E201" t="str">
            <v xml:space="preserve">AGRICOLA CAPURGANA SA   </v>
          </cell>
          <cell r="F201" t="str">
            <v>PERIFERIA</v>
          </cell>
          <cell r="G201" t="str">
            <v xml:space="preserve">CR 43A 19 17 P 12 BLOCK CENTRO EMPR </v>
          </cell>
          <cell r="H201">
            <v>3116351969</v>
          </cell>
          <cell r="I201">
            <v>9426861069</v>
          </cell>
          <cell r="J201">
            <v>1</v>
          </cell>
          <cell r="K201" t="str">
            <v>Antioquia</v>
          </cell>
          <cell r="M201" t="str">
            <v>MEDELLIN</v>
          </cell>
        </row>
        <row r="202">
          <cell r="B202">
            <v>811036701</v>
          </cell>
          <cell r="C202">
            <v>2</v>
          </cell>
          <cell r="D202" t="str">
            <v xml:space="preserve">AGRICOLA LOS CORALES SA   </v>
          </cell>
          <cell r="E202" t="str">
            <v xml:space="preserve">AGRICOLA LOS CORALES SA   </v>
          </cell>
          <cell r="F202" t="str">
            <v>PERIFERIA</v>
          </cell>
          <cell r="G202" t="str">
            <v xml:space="preserve">CR 43A 17 P 12 BLOCK CENTRO EMPRESA </v>
          </cell>
          <cell r="H202">
            <v>3116351969</v>
          </cell>
          <cell r="I202">
            <v>9426861069</v>
          </cell>
          <cell r="J202">
            <v>1</v>
          </cell>
          <cell r="K202" t="str">
            <v>Antioquia</v>
          </cell>
          <cell r="M202" t="str">
            <v>MEDELLIN</v>
          </cell>
        </row>
        <row r="203">
          <cell r="B203">
            <v>800142181</v>
          </cell>
          <cell r="C203">
            <v>6</v>
          </cell>
          <cell r="D203" t="str">
            <v xml:space="preserve">AGRICOLA LUISA FERNANDA SAS   </v>
          </cell>
          <cell r="E203" t="str">
            <v xml:space="preserve">AGRICOLA LUISA FERNANDA SAS   </v>
          </cell>
          <cell r="F203" t="str">
            <v>PERIFERIA</v>
          </cell>
          <cell r="G203" t="str">
            <v xml:space="preserve">CR 43A 19 17 IN 1206 </v>
          </cell>
          <cell r="H203">
            <v>3116351969</v>
          </cell>
          <cell r="I203">
            <v>9426861069</v>
          </cell>
          <cell r="J203">
            <v>1</v>
          </cell>
          <cell r="K203" t="str">
            <v>Antioquia</v>
          </cell>
          <cell r="M203" t="str">
            <v>MEDELLIN</v>
          </cell>
        </row>
        <row r="204">
          <cell r="B204">
            <v>900583470</v>
          </cell>
          <cell r="C204">
            <v>4</v>
          </cell>
          <cell r="D204" t="str">
            <v xml:space="preserve">AGRICOLAS SANTA CATALINA SAS   </v>
          </cell>
          <cell r="E204" t="str">
            <v xml:space="preserve">AGRICOLAS SANTA CATALINA SAS   </v>
          </cell>
          <cell r="F204" t="str">
            <v>PERIFERIA</v>
          </cell>
          <cell r="G204" t="str">
            <v xml:space="preserve">CR 43 A 19 17 IN 1206 </v>
          </cell>
          <cell r="H204">
            <v>3116351969</v>
          </cell>
          <cell r="I204">
            <v>9426861069</v>
          </cell>
          <cell r="J204">
            <v>1</v>
          </cell>
          <cell r="K204" t="str">
            <v>Antioquia</v>
          </cell>
          <cell r="M204" t="str">
            <v>MEDELLIN</v>
          </cell>
        </row>
        <row r="205">
          <cell r="B205">
            <v>890901756</v>
          </cell>
          <cell r="C205">
            <v>5</v>
          </cell>
          <cell r="D205" t="str">
            <v xml:space="preserve">HACIENDA VELABA SA   </v>
          </cell>
          <cell r="E205" t="str">
            <v xml:space="preserve">HACIENDA VELABA SA   </v>
          </cell>
          <cell r="F205" t="str">
            <v>PERIFERIA</v>
          </cell>
          <cell r="G205" t="str">
            <v xml:space="preserve">CR 43A 19 17 P 12 BLOCK CENTRO EMPR </v>
          </cell>
          <cell r="H205">
            <v>3116351969</v>
          </cell>
          <cell r="I205">
            <v>9426861069</v>
          </cell>
          <cell r="J205">
            <v>1</v>
          </cell>
          <cell r="K205" t="str">
            <v>Antioquia</v>
          </cell>
          <cell r="M205" t="str">
            <v>MEDELLIN</v>
          </cell>
        </row>
        <row r="206">
          <cell r="B206">
            <v>860011246</v>
          </cell>
          <cell r="C206">
            <v>2</v>
          </cell>
          <cell r="D206" t="str">
            <v xml:space="preserve">COMPAÑIA AERO AGRICOLA INTEGRAL SAS   </v>
          </cell>
          <cell r="E206" t="str">
            <v xml:space="preserve">COMPAÑIA AERO AGRICOLA INTEGRAL SAS   </v>
          </cell>
          <cell r="F206" t="str">
            <v>PERIFERIA</v>
          </cell>
          <cell r="G206" t="str">
            <v xml:space="preserve">KM 7 VIA ZUNGO EMBARCADERO SAN SEBA </v>
          </cell>
          <cell r="H206">
            <v>3108924555</v>
          </cell>
          <cell r="I206">
            <v>948243218</v>
          </cell>
          <cell r="J206">
            <v>1</v>
          </cell>
          <cell r="K206" t="str">
            <v>Antioquia</v>
          </cell>
          <cell r="M206" t="str">
            <v>CAREPA</v>
          </cell>
        </row>
        <row r="207">
          <cell r="B207">
            <v>900840409</v>
          </cell>
          <cell r="C207">
            <v>7</v>
          </cell>
          <cell r="D207" t="str">
            <v xml:space="preserve">AGRO ELECTRICOS DEL NORTE SAS   </v>
          </cell>
          <cell r="E207" t="str">
            <v xml:space="preserve">AGRO ELECTRICOS DEL NORTE SAS   </v>
          </cell>
          <cell r="F207" t="str">
            <v>PERIFERIA</v>
          </cell>
          <cell r="G207" t="str">
            <v xml:space="preserve">CR  20 20 25 </v>
          </cell>
          <cell r="H207">
            <v>3103931259</v>
          </cell>
          <cell r="J207">
            <v>1</v>
          </cell>
          <cell r="K207" t="str">
            <v>Antioquia</v>
          </cell>
          <cell r="M207" t="str">
            <v>YARUMAL</v>
          </cell>
        </row>
        <row r="208">
          <cell r="B208">
            <v>71577391</v>
          </cell>
          <cell r="C208">
            <v>1</v>
          </cell>
          <cell r="D208" t="str">
            <v xml:space="preserve">VELEZ RESTREPO GABRIEL FERNANDO   </v>
          </cell>
          <cell r="E208" t="str">
            <v xml:space="preserve">VELEZ RESTREPO GABRIEL FERNANDO   </v>
          </cell>
          <cell r="F208" t="str">
            <v>PERIFERIA</v>
          </cell>
          <cell r="G208" t="str">
            <v xml:space="preserve">CR 45 16 SUR 190IN 2205 </v>
          </cell>
          <cell r="H208">
            <v>3113337115</v>
          </cell>
          <cell r="J208">
            <v>1</v>
          </cell>
          <cell r="K208" t="str">
            <v>Antioquia</v>
          </cell>
          <cell r="M208" t="str">
            <v>MEDELLIN</v>
          </cell>
        </row>
        <row r="209">
          <cell r="B209">
            <v>891001125</v>
          </cell>
          <cell r="C209">
            <v>1</v>
          </cell>
          <cell r="D209" t="str">
            <v xml:space="preserve">COOPIAGROS   </v>
          </cell>
          <cell r="E209" t="str">
            <v xml:space="preserve">COOPIAGROS   </v>
          </cell>
          <cell r="F209" t="str">
            <v>PERIFERIA</v>
          </cell>
          <cell r="G209" t="str">
            <v xml:space="preserve">CR 15 8 46 </v>
          </cell>
          <cell r="H209">
            <v>947746544</v>
          </cell>
          <cell r="J209">
            <v>1</v>
          </cell>
          <cell r="K209" t="str">
            <v>Antioquia</v>
          </cell>
          <cell r="M209" t="str">
            <v>CERETE</v>
          </cell>
        </row>
        <row r="210">
          <cell r="B210">
            <v>823002496</v>
          </cell>
          <cell r="C210">
            <v>4</v>
          </cell>
          <cell r="D210" t="str">
            <v xml:space="preserve">EMPRESA ASOCIATIVA DE TRABAJO AGRICARIBE E.A.T  </v>
          </cell>
          <cell r="E210" t="str">
            <v xml:space="preserve">EMPRESA ASOCIATIVA DE TRABAJO AGRICARIBE E.A.T  </v>
          </cell>
          <cell r="F210" t="str">
            <v>PERIFERIA</v>
          </cell>
          <cell r="G210" t="str">
            <v xml:space="preserve">CL 21 24 73 </v>
          </cell>
          <cell r="H210">
            <v>3116518298</v>
          </cell>
          <cell r="J210">
            <v>1</v>
          </cell>
          <cell r="K210" t="str">
            <v>Antioquia</v>
          </cell>
          <cell r="M210" t="str">
            <v>SINCELEJO</v>
          </cell>
        </row>
        <row r="211">
          <cell r="B211">
            <v>1017176525</v>
          </cell>
          <cell r="C211">
            <v>3</v>
          </cell>
          <cell r="D211" t="str">
            <v xml:space="preserve">SIERRA GONZALEZ JORGE ALEJANDRO   </v>
          </cell>
          <cell r="E211" t="str">
            <v xml:space="preserve">SIERRA GONZALEZ JORGE ALEJANDRO   </v>
          </cell>
          <cell r="F211" t="str">
            <v>PERIFERIA</v>
          </cell>
          <cell r="G211" t="str">
            <v xml:space="preserve">CR 35 1 80 AP 202 </v>
          </cell>
          <cell r="H211">
            <v>3116352950</v>
          </cell>
          <cell r="J211">
            <v>1</v>
          </cell>
          <cell r="K211" t="str">
            <v>Antioquia</v>
          </cell>
          <cell r="M211" t="str">
            <v>MEDELLIN</v>
          </cell>
        </row>
        <row r="212">
          <cell r="B212">
            <v>1017176525</v>
          </cell>
          <cell r="C212">
            <v>3</v>
          </cell>
          <cell r="D212" t="str">
            <v xml:space="preserve">SIERRA GONZALEZ JORGE ALEJANDRO   </v>
          </cell>
          <cell r="E212" t="str">
            <v xml:space="preserve">SIERRA GONZALEZ JORGE ALEJANDRO   </v>
          </cell>
          <cell r="F212" t="str">
            <v>PERIFERIA</v>
          </cell>
          <cell r="G212" t="str">
            <v xml:space="preserve">CR 35 1 80 AP 202 </v>
          </cell>
          <cell r="H212">
            <v>3116352950</v>
          </cell>
          <cell r="J212">
            <v>1</v>
          </cell>
          <cell r="K212" t="str">
            <v>Antioquia</v>
          </cell>
          <cell r="M212" t="str">
            <v>MEDELLIN</v>
          </cell>
        </row>
        <row r="213">
          <cell r="B213">
            <v>800076381</v>
          </cell>
          <cell r="C213">
            <v>1</v>
          </cell>
          <cell r="D213" t="str">
            <v xml:space="preserve">INVERSIONES LOMAVERDE SA   </v>
          </cell>
          <cell r="E213" t="str">
            <v xml:space="preserve">INVERSIONES LOMAVERDE SA   </v>
          </cell>
          <cell r="F213" t="str">
            <v>PERIFERIA</v>
          </cell>
          <cell r="G213" t="str">
            <v xml:space="preserve">CR 33 7 29 IN 503 </v>
          </cell>
          <cell r="H213">
            <v>943540354</v>
          </cell>
          <cell r="J213">
            <v>1</v>
          </cell>
          <cell r="K213" t="str">
            <v>Antioquia</v>
          </cell>
          <cell r="M213" t="str">
            <v>MEDELLIN</v>
          </cell>
        </row>
        <row r="214">
          <cell r="B214">
            <v>15352010</v>
          </cell>
          <cell r="C214"/>
          <cell r="D214" t="str">
            <v xml:space="preserve">RIOS RIOS JESUS ANTONIO   </v>
          </cell>
          <cell r="E214" t="str">
            <v xml:space="preserve">RIOS RIOS JESUS ANTONIO   </v>
          </cell>
          <cell r="F214" t="str">
            <v>PERIFERIA</v>
          </cell>
          <cell r="G214" t="str">
            <v xml:space="preserve">CR 51 N. 46 92 </v>
          </cell>
          <cell r="H214">
            <v>3146771064</v>
          </cell>
          <cell r="J214">
            <v>1</v>
          </cell>
          <cell r="K214" t="str">
            <v>Antioquia</v>
          </cell>
          <cell r="M214" t="str">
            <v>SAN PEDRO</v>
          </cell>
        </row>
        <row r="215">
          <cell r="B215">
            <v>9001141453</v>
          </cell>
          <cell r="C215">
            <v>3</v>
          </cell>
          <cell r="D215" t="str">
            <v xml:space="preserve">INDUSTRIAS AGRARIAS Y PECUARIAS EL IMPERIO  </v>
          </cell>
          <cell r="E215" t="str">
            <v xml:space="preserve">INDUSTRIAS AGRARIAS Y PECUARIAS EL IMPERIO  </v>
          </cell>
          <cell r="F215" t="str">
            <v>PERIFERIA</v>
          </cell>
          <cell r="G215" t="str">
            <v xml:space="preserve">CR 33 CL 7 29 IN 402 </v>
          </cell>
          <cell r="H215">
            <v>944447570</v>
          </cell>
          <cell r="J215">
            <v>1</v>
          </cell>
          <cell r="K215" t="str">
            <v>Antioquia</v>
          </cell>
          <cell r="M215" t="str">
            <v>MEDELLIN</v>
          </cell>
        </row>
        <row r="216">
          <cell r="B216">
            <v>900758003</v>
          </cell>
          <cell r="C216">
            <v>0</v>
          </cell>
          <cell r="D216" t="str">
            <v xml:space="preserve">TRES COLINAS SAS   </v>
          </cell>
          <cell r="E216" t="str">
            <v xml:space="preserve">TRES COLINAS SAS   </v>
          </cell>
          <cell r="F216" t="str">
            <v>PERIFERIA</v>
          </cell>
          <cell r="G216" t="str">
            <v xml:space="preserve">VDA LAS CUCHILLAS </v>
          </cell>
          <cell r="H216">
            <v>3103733554</v>
          </cell>
          <cell r="J216">
            <v>1</v>
          </cell>
          <cell r="K216" t="str">
            <v>Antioquia</v>
          </cell>
          <cell r="M216" t="str">
            <v>SAN VICENTE</v>
          </cell>
        </row>
        <row r="217">
          <cell r="B217">
            <v>32465496</v>
          </cell>
          <cell r="C217">
            <v>1</v>
          </cell>
          <cell r="D217" t="str">
            <v xml:space="preserve">LONDOÑO LUZ HELENA   </v>
          </cell>
          <cell r="E217" t="str">
            <v xml:space="preserve">LONDOÑO LUZ HELENA   </v>
          </cell>
          <cell r="F217" t="str">
            <v>PERIFERIA</v>
          </cell>
          <cell r="G217" t="str">
            <v xml:space="preserve">CR 12 CL 10 11 </v>
          </cell>
          <cell r="H217">
            <v>3104521144</v>
          </cell>
          <cell r="J217">
            <v>1</v>
          </cell>
          <cell r="K217" t="str">
            <v>Antioquia</v>
          </cell>
          <cell r="M217" t="str">
            <v>ENTRERRIOS</v>
          </cell>
        </row>
        <row r="218">
          <cell r="B218">
            <v>64560234</v>
          </cell>
          <cell r="C218">
            <v>1</v>
          </cell>
          <cell r="D218" t="str">
            <v xml:space="preserve">MENDOZA ALBA CARLOTA SOLEDAD   </v>
          </cell>
          <cell r="E218" t="str">
            <v xml:space="preserve">MENDOZA ALBA CARLOTA SOLEDAD   </v>
          </cell>
          <cell r="F218" t="str">
            <v>PERIFERIA</v>
          </cell>
          <cell r="G218" t="str">
            <v xml:space="preserve">CL 5 23 BR SAN JOSE </v>
          </cell>
          <cell r="H218">
            <v>3135734735</v>
          </cell>
          <cell r="J218">
            <v>1</v>
          </cell>
          <cell r="K218" t="str">
            <v>Antioquia</v>
          </cell>
          <cell r="M218" t="str">
            <v>MAJAGUAL</v>
          </cell>
        </row>
        <row r="219">
          <cell r="B219">
            <v>43808486</v>
          </cell>
          <cell r="C219">
            <v>1</v>
          </cell>
          <cell r="D219" t="str">
            <v xml:space="preserve">MUNERA ELORZA ALBA   </v>
          </cell>
          <cell r="E219" t="str">
            <v xml:space="preserve">MUNERA ELORZA ALBA   </v>
          </cell>
          <cell r="F219" t="str">
            <v>PERIFERIA</v>
          </cell>
          <cell r="G219" t="str">
            <v xml:space="preserve">PACORA CALDAS FINCA LA MARGARITA </v>
          </cell>
          <cell r="H219">
            <v>3136927620</v>
          </cell>
          <cell r="J219">
            <v>1</v>
          </cell>
          <cell r="K219" t="str">
            <v>Antioquia</v>
          </cell>
          <cell r="M219" t="str">
            <v>PACORA</v>
          </cell>
        </row>
        <row r="220">
          <cell r="B220">
            <v>3436587</v>
          </cell>
          <cell r="C220">
            <v>4</v>
          </cell>
          <cell r="D220" t="str">
            <v xml:space="preserve">ZULUAGA HOYOS GERARDO DE JESUS   </v>
          </cell>
          <cell r="E220" t="str">
            <v xml:space="preserve">ZULUAGA HOYOS GERARDO DE JESUS   </v>
          </cell>
          <cell r="F220" t="str">
            <v>PERIFERIA</v>
          </cell>
          <cell r="G220" t="str">
            <v xml:space="preserve">CR 50 51 49 </v>
          </cell>
          <cell r="H220">
            <v>948647122</v>
          </cell>
          <cell r="J220">
            <v>1</v>
          </cell>
          <cell r="K220" t="str">
            <v>Antioquia</v>
          </cell>
          <cell r="M220" t="str">
            <v>ABEJORRAL</v>
          </cell>
        </row>
        <row r="221">
          <cell r="B221">
            <v>900921157</v>
          </cell>
          <cell r="C221">
            <v>4</v>
          </cell>
          <cell r="D221" t="str">
            <v xml:space="preserve">AGROTIENDA RIONEGRO HERMANOS SAS   </v>
          </cell>
          <cell r="E221" t="str">
            <v xml:space="preserve">AGROTIENDA RIONEGRO HERMANOS SAS   </v>
          </cell>
          <cell r="F221" t="str">
            <v>PERIFERIA</v>
          </cell>
          <cell r="G221" t="str">
            <v xml:space="preserve">CR 47 53 30 </v>
          </cell>
          <cell r="H221">
            <v>945610373</v>
          </cell>
          <cell r="J221">
            <v>1</v>
          </cell>
          <cell r="K221" t="str">
            <v>Antioquia</v>
          </cell>
          <cell r="M221" t="str">
            <v>RIONEGRO</v>
          </cell>
        </row>
        <row r="222">
          <cell r="B222">
            <v>811045791</v>
          </cell>
          <cell r="C222">
            <v>3</v>
          </cell>
          <cell r="D222" t="str">
            <v xml:space="preserve">NIDO DEL JABALI SAS   </v>
          </cell>
          <cell r="E222" t="str">
            <v xml:space="preserve">NIDO DEL JABALI SAS   </v>
          </cell>
          <cell r="F222" t="str">
            <v>PERIFERIA</v>
          </cell>
          <cell r="G222" t="str">
            <v xml:space="preserve">CR 100 88 25 21 </v>
          </cell>
          <cell r="H222">
            <v>3104121273</v>
          </cell>
          <cell r="I222">
            <v>948282386</v>
          </cell>
          <cell r="J222">
            <v>1</v>
          </cell>
          <cell r="K222" t="str">
            <v>Antioquia</v>
          </cell>
          <cell r="M222" t="str">
            <v>APARTADO</v>
          </cell>
        </row>
        <row r="223">
          <cell r="B223">
            <v>70547271</v>
          </cell>
          <cell r="C223">
            <v>2</v>
          </cell>
          <cell r="D223" t="str">
            <v xml:space="preserve">PENAGOS GARCES OSCAR ENRIQUE   </v>
          </cell>
          <cell r="E223" t="str">
            <v xml:space="preserve">PENAGOS GARCES OSCAR ENRIQUE   </v>
          </cell>
          <cell r="F223" t="str">
            <v>PERIFERIA</v>
          </cell>
          <cell r="G223" t="str">
            <v xml:space="preserve">CR 100 88 25 21 BOMBA MOVIL 2 </v>
          </cell>
          <cell r="H223">
            <v>3104121273</v>
          </cell>
          <cell r="I223">
            <v>948282386</v>
          </cell>
          <cell r="J223">
            <v>1</v>
          </cell>
          <cell r="K223" t="str">
            <v>Antioquia</v>
          </cell>
          <cell r="M223" t="str">
            <v>APARTADO</v>
          </cell>
        </row>
        <row r="224">
          <cell r="B224">
            <v>811038838</v>
          </cell>
          <cell r="C224">
            <v>1</v>
          </cell>
          <cell r="D224" t="str">
            <v xml:space="preserve">G &amp; J HENRIQUEZ &amp; CIA SAS   </v>
          </cell>
          <cell r="E224" t="str">
            <v xml:space="preserve">G &amp; J HENRIQUEZ &amp; CIA SAS   </v>
          </cell>
          <cell r="F224" t="str">
            <v>PERIFERIA</v>
          </cell>
          <cell r="G224" t="str">
            <v xml:space="preserve">CR 100 88 25 21 </v>
          </cell>
          <cell r="H224">
            <v>3104121273</v>
          </cell>
          <cell r="I224">
            <v>948282386</v>
          </cell>
          <cell r="J224">
            <v>1</v>
          </cell>
          <cell r="K224" t="str">
            <v>Antioquia</v>
          </cell>
          <cell r="M224" t="str">
            <v>APARTADO</v>
          </cell>
        </row>
        <row r="225">
          <cell r="B225">
            <v>800152266</v>
          </cell>
          <cell r="C225">
            <v>6</v>
          </cell>
          <cell r="D225" t="str">
            <v xml:space="preserve">DISTRIBUIDORA AGRICOLA DE URABA SAS   </v>
          </cell>
          <cell r="E225" t="str">
            <v xml:space="preserve">DISTRIBUIDORA AGRICOLA DE URABA SAS   </v>
          </cell>
          <cell r="F225" t="str">
            <v>PERIFERIA</v>
          </cell>
          <cell r="G225" t="str">
            <v xml:space="preserve">CR 100 88 21 </v>
          </cell>
          <cell r="H225">
            <v>3104121273</v>
          </cell>
          <cell r="I225">
            <v>948282386</v>
          </cell>
          <cell r="J225">
            <v>1</v>
          </cell>
          <cell r="K225" t="str">
            <v>Antioquia</v>
          </cell>
          <cell r="M225" t="str">
            <v>APARTADO</v>
          </cell>
        </row>
        <row r="226">
          <cell r="B226">
            <v>811024238</v>
          </cell>
          <cell r="C226">
            <v>1</v>
          </cell>
          <cell r="D226" t="str">
            <v xml:space="preserve">BANAEXPORT SAS   </v>
          </cell>
          <cell r="E226" t="str">
            <v xml:space="preserve">BANAEXPORT SAS   </v>
          </cell>
          <cell r="F226" t="str">
            <v>PERIFERIA</v>
          </cell>
          <cell r="G226" t="str">
            <v xml:space="preserve">CR 100 88 25 21 BOMBA MOBIL 2 </v>
          </cell>
          <cell r="H226">
            <v>3104121273</v>
          </cell>
          <cell r="I226">
            <v>948282386</v>
          </cell>
          <cell r="J226">
            <v>1</v>
          </cell>
          <cell r="K226" t="str">
            <v>Antioquia</v>
          </cell>
          <cell r="M226" t="str">
            <v>APARTADO</v>
          </cell>
        </row>
        <row r="227">
          <cell r="B227">
            <v>800004708</v>
          </cell>
          <cell r="C227">
            <v>6</v>
          </cell>
          <cell r="D227" t="str">
            <v xml:space="preserve">AGROPECUARIA VIENA SA   </v>
          </cell>
          <cell r="E227" t="str">
            <v xml:space="preserve">AGROPECUARIA VIENA SA   </v>
          </cell>
          <cell r="F227" t="str">
            <v>PERIFERIA</v>
          </cell>
          <cell r="G227" t="str">
            <v xml:space="preserve">CR 43 A 19 17 ED  BLOCK EMPRESARIAL </v>
          </cell>
          <cell r="H227">
            <v>3104121273</v>
          </cell>
          <cell r="I227">
            <v>948282386</v>
          </cell>
          <cell r="J227">
            <v>1</v>
          </cell>
          <cell r="K227" t="str">
            <v>Antioquia</v>
          </cell>
          <cell r="M227" t="str">
            <v>APARTADO</v>
          </cell>
        </row>
        <row r="228">
          <cell r="B228">
            <v>800022051</v>
          </cell>
          <cell r="C228">
            <v>2</v>
          </cell>
          <cell r="D228" t="str">
            <v xml:space="preserve">AGROPECUARIA LOS CUNAS SAS   </v>
          </cell>
          <cell r="E228" t="str">
            <v xml:space="preserve">AGROPECUARIA LOS CUNAS SAS   </v>
          </cell>
          <cell r="F228" t="str">
            <v>PERIFERIA</v>
          </cell>
          <cell r="G228" t="str">
            <v xml:space="preserve">CR 100 88 25 21 BOMBA MOBIL 2 </v>
          </cell>
          <cell r="H228">
            <v>3104121273</v>
          </cell>
          <cell r="I228">
            <v>948282386</v>
          </cell>
          <cell r="J228">
            <v>1</v>
          </cell>
          <cell r="K228" t="str">
            <v>Antioquia</v>
          </cell>
          <cell r="M228" t="str">
            <v>APARTADO</v>
          </cell>
        </row>
        <row r="229">
          <cell r="B229">
            <v>900534120</v>
          </cell>
          <cell r="C229">
            <v>2</v>
          </cell>
          <cell r="D229" t="str">
            <v xml:space="preserve">LOGIBAN SAS   </v>
          </cell>
          <cell r="E229" t="str">
            <v xml:space="preserve">LOGIBAN SAS   </v>
          </cell>
          <cell r="F229" t="str">
            <v>PERIFERIA</v>
          </cell>
          <cell r="G229" t="str">
            <v xml:space="preserve">CR 100 88 21 </v>
          </cell>
          <cell r="H229">
            <v>3104121273</v>
          </cell>
          <cell r="I229">
            <v>948282386</v>
          </cell>
          <cell r="J229">
            <v>1</v>
          </cell>
          <cell r="K229" t="str">
            <v>Antioquia</v>
          </cell>
          <cell r="M229" t="str">
            <v>APARTADO</v>
          </cell>
        </row>
        <row r="230">
          <cell r="B230">
            <v>890930060</v>
          </cell>
          <cell r="C230">
            <v>1</v>
          </cell>
          <cell r="D230" t="str">
            <v xml:space="preserve">AGRICOLA SANTA MARIA SA   </v>
          </cell>
          <cell r="E230" t="str">
            <v xml:space="preserve">AGRICOLA SANTA MARIA SA   </v>
          </cell>
          <cell r="F230" t="str">
            <v>PERIFERIA</v>
          </cell>
          <cell r="G230" t="str">
            <v xml:space="preserve">CR 100 88 25 21 </v>
          </cell>
          <cell r="H230">
            <v>3104121273</v>
          </cell>
          <cell r="I230">
            <v>948282386</v>
          </cell>
          <cell r="J230">
            <v>1</v>
          </cell>
          <cell r="K230" t="str">
            <v>Antioquia</v>
          </cell>
          <cell r="M230" t="str">
            <v>APARTADO</v>
          </cell>
        </row>
        <row r="231">
          <cell r="B231">
            <v>900830575</v>
          </cell>
          <cell r="C231">
            <v>9</v>
          </cell>
          <cell r="D231" t="str">
            <v xml:space="preserve">MI TIERRA AGROMARKET SAS   </v>
          </cell>
          <cell r="E231" t="str">
            <v xml:space="preserve">MI TIERRA AGROMARKET SAS   </v>
          </cell>
          <cell r="F231" t="str">
            <v>PERIFERIA</v>
          </cell>
          <cell r="G231" t="str">
            <v xml:space="preserve">CR 80 80 10 LC 0102 BR LAURES SAS </v>
          </cell>
          <cell r="H231">
            <v>3104724556</v>
          </cell>
          <cell r="J231">
            <v>1</v>
          </cell>
          <cell r="K231" t="str">
            <v>Antioquia</v>
          </cell>
          <cell r="M231" t="str">
            <v>CAREPA</v>
          </cell>
        </row>
        <row r="232">
          <cell r="B232">
            <v>70353735</v>
          </cell>
          <cell r="C232">
            <v>4</v>
          </cell>
          <cell r="D232" t="str">
            <v xml:space="preserve">ARIAS CASTAÑO JOSE ALFONSO   </v>
          </cell>
          <cell r="E232" t="str">
            <v xml:space="preserve">ARIAS CASTAÑO JOSE ALFONSO   </v>
          </cell>
          <cell r="F232" t="str">
            <v>PERIFERIA</v>
          </cell>
          <cell r="G232" t="str">
            <v xml:space="preserve">PM SEC 16 PT 596 </v>
          </cell>
          <cell r="H232">
            <v>3137471665</v>
          </cell>
          <cell r="J232">
            <v>1</v>
          </cell>
          <cell r="K232" t="str">
            <v>Antioquia</v>
          </cell>
          <cell r="M232" t="str">
            <v>MEDELLIN</v>
          </cell>
        </row>
        <row r="233">
          <cell r="B233">
            <v>900807878</v>
          </cell>
          <cell r="C233">
            <v>9</v>
          </cell>
          <cell r="D233" t="str">
            <v xml:space="preserve">INVERSIONES SAENZ &amp; SAENZ SAS   </v>
          </cell>
          <cell r="E233" t="str">
            <v xml:space="preserve">INVERSIONES SAENZ &amp; SAENZ SAS   </v>
          </cell>
          <cell r="F233" t="str">
            <v>PERIFERIA</v>
          </cell>
          <cell r="G233" t="str">
            <v xml:space="preserve">CR 9A 40 67 BR NARIÑO AP 301 </v>
          </cell>
          <cell r="H233">
            <v>3135859575</v>
          </cell>
          <cell r="I233">
            <v>3012827790</v>
          </cell>
          <cell r="J233">
            <v>1</v>
          </cell>
          <cell r="K233" t="str">
            <v>Antioquia</v>
          </cell>
          <cell r="M233" t="str">
            <v>MONTERIA</v>
          </cell>
        </row>
        <row r="234">
          <cell r="B234">
            <v>900222313</v>
          </cell>
          <cell r="C234">
            <v>8</v>
          </cell>
          <cell r="D234" t="str">
            <v xml:space="preserve">SERVINAGROS LTDA   </v>
          </cell>
          <cell r="E234" t="str">
            <v xml:space="preserve">SERVINAGROS LTDA   </v>
          </cell>
          <cell r="F234" t="str">
            <v>PERIFERIA</v>
          </cell>
          <cell r="G234" t="str">
            <v xml:space="preserve">CR 2 CL 2 60 VDA LAS LAMAS CORR EL </v>
          </cell>
          <cell r="H234">
            <v>3135128843</v>
          </cell>
          <cell r="J234">
            <v>1</v>
          </cell>
          <cell r="K234" t="str">
            <v>Antioquia</v>
          </cell>
          <cell r="M234" t="str">
            <v>MONTERIA</v>
          </cell>
        </row>
        <row r="235">
          <cell r="B235">
            <v>900881832</v>
          </cell>
          <cell r="C235">
            <v>5</v>
          </cell>
          <cell r="D235" t="str">
            <v xml:space="preserve">FRUTOS Y VERDURAS MAQUINAGRO SAS   </v>
          </cell>
          <cell r="E235" t="str">
            <v xml:space="preserve">FRUTOS Y VERDURAS MAQUINAGRO SAS   </v>
          </cell>
          <cell r="F235" t="str">
            <v>PERIFERIA</v>
          </cell>
          <cell r="G235" t="str">
            <v xml:space="preserve">CL 10 8 30 </v>
          </cell>
          <cell r="H235">
            <v>945561902</v>
          </cell>
          <cell r="J235">
            <v>1</v>
          </cell>
          <cell r="K235" t="str">
            <v>Antioquia</v>
          </cell>
          <cell r="M235" t="str">
            <v>LA UNION</v>
          </cell>
        </row>
        <row r="236">
          <cell r="B236">
            <v>78028149</v>
          </cell>
          <cell r="C236">
            <v>4</v>
          </cell>
          <cell r="D236" t="str">
            <v xml:space="preserve">PEREZ DORIA ADAN JAVIER   </v>
          </cell>
          <cell r="E236" t="str">
            <v xml:space="preserve">PEREZ DORIA ADAN JAVIER   </v>
          </cell>
          <cell r="F236" t="str">
            <v>PERIFERIA</v>
          </cell>
          <cell r="G236" t="str">
            <v xml:space="preserve">CR 13 A BRR VENUS </v>
          </cell>
          <cell r="H236">
            <v>3218395747</v>
          </cell>
          <cell r="J236">
            <v>1</v>
          </cell>
          <cell r="K236" t="str">
            <v>Antioquia</v>
          </cell>
          <cell r="M236" t="str">
            <v>CERETE</v>
          </cell>
        </row>
        <row r="237">
          <cell r="B237">
            <v>70410283</v>
          </cell>
          <cell r="C237"/>
          <cell r="D237" t="str">
            <v xml:space="preserve">ZAPATA AGUDELO JORGE LUIS   </v>
          </cell>
          <cell r="E237" t="str">
            <v xml:space="preserve">ZAPATA AGUDELO JORGE LUIS   </v>
          </cell>
          <cell r="F237" t="str">
            <v>PERIFERIA</v>
          </cell>
          <cell r="G237" t="str">
            <v xml:space="preserve">CL 49 51 29 </v>
          </cell>
          <cell r="H237">
            <v>3104297326</v>
          </cell>
          <cell r="J237">
            <v>1</v>
          </cell>
          <cell r="K237" t="str">
            <v>Antioquia</v>
          </cell>
          <cell r="M237" t="str">
            <v>CIUDAD BOLIVAR</v>
          </cell>
        </row>
        <row r="238">
          <cell r="B238">
            <v>900222465</v>
          </cell>
          <cell r="C238">
            <v>9</v>
          </cell>
          <cell r="D238" t="str">
            <v xml:space="preserve">INSUMOS TIERRALTICA LTDA   </v>
          </cell>
          <cell r="E238" t="str">
            <v xml:space="preserve">INSUMOS TIERRALTICA LTDA   </v>
          </cell>
          <cell r="F238" t="str">
            <v>PERIFERIA</v>
          </cell>
          <cell r="G238" t="str">
            <v xml:space="preserve">CL PRINCIPAL TIERRALTICA </v>
          </cell>
          <cell r="H238">
            <v>3137493514</v>
          </cell>
          <cell r="J238">
            <v>1</v>
          </cell>
          <cell r="K238" t="str">
            <v>Antioquia</v>
          </cell>
          <cell r="M238" t="str">
            <v>LORICA</v>
          </cell>
        </row>
        <row r="239">
          <cell r="B239">
            <v>900474414</v>
          </cell>
          <cell r="C239">
            <v>4</v>
          </cell>
          <cell r="D239" t="str">
            <v xml:space="preserve">AGROPROYECTOS SIERRA SAS   </v>
          </cell>
          <cell r="E239" t="str">
            <v xml:space="preserve">AGROPROYECTOS SIERRA SAS   </v>
          </cell>
          <cell r="F239" t="str">
            <v>PERIFERIA</v>
          </cell>
          <cell r="G239" t="str">
            <v xml:space="preserve">CL 6 50 67 </v>
          </cell>
          <cell r="J239">
            <v>1</v>
          </cell>
          <cell r="K239" t="str">
            <v>Antioquia</v>
          </cell>
          <cell r="M239" t="str">
            <v>MEDELLIN</v>
          </cell>
        </row>
        <row r="240">
          <cell r="B240">
            <v>900444199</v>
          </cell>
          <cell r="C240">
            <v>7</v>
          </cell>
          <cell r="D240" t="str">
            <v xml:space="preserve">AGRO INVERSIONES B &amp; V SAS   </v>
          </cell>
          <cell r="E240" t="str">
            <v xml:space="preserve">AGRO INVERSIONES B &amp; V SAS   </v>
          </cell>
          <cell r="F240" t="str">
            <v>PERIFERIA</v>
          </cell>
          <cell r="G240" t="str">
            <v xml:space="preserve">CL 78 6 1333 </v>
          </cell>
          <cell r="J240">
            <v>1</v>
          </cell>
          <cell r="K240" t="str">
            <v>Antioquia</v>
          </cell>
          <cell r="M240" t="str">
            <v>MONTERIA</v>
          </cell>
        </row>
        <row r="241">
          <cell r="B241">
            <v>900413207</v>
          </cell>
          <cell r="C241">
            <v>5</v>
          </cell>
          <cell r="D241" t="str">
            <v xml:space="preserve">TECNOTERRA SAS   </v>
          </cell>
          <cell r="E241" t="str">
            <v xml:space="preserve">TECNOTERRA SAS   </v>
          </cell>
          <cell r="F241" t="str">
            <v>PERIFERIA</v>
          </cell>
          <cell r="G241" t="str">
            <v xml:space="preserve">CLL 22 SUR 40 63 </v>
          </cell>
          <cell r="J241">
            <v>1</v>
          </cell>
          <cell r="K241" t="str">
            <v>Antioquia</v>
          </cell>
          <cell r="M241" t="str">
            <v>ENVIGADO</v>
          </cell>
        </row>
        <row r="242">
          <cell r="B242">
            <v>800172762</v>
          </cell>
          <cell r="C242">
            <v>3</v>
          </cell>
          <cell r="D242" t="str">
            <v xml:space="preserve">SOFAN LOPEZ LTDA   </v>
          </cell>
          <cell r="E242" t="str">
            <v xml:space="preserve">SOFAN LOPEZ LTDA   </v>
          </cell>
          <cell r="F242" t="str">
            <v>PERIFERIA</v>
          </cell>
          <cell r="G242" t="str">
            <v xml:space="preserve">CL 29 11 86 </v>
          </cell>
          <cell r="H242">
            <v>947822826</v>
          </cell>
          <cell r="J242">
            <v>1</v>
          </cell>
          <cell r="K242" t="str">
            <v>Antioquia</v>
          </cell>
          <cell r="M242" t="str">
            <v>MONTERIA</v>
          </cell>
        </row>
        <row r="243">
          <cell r="B243">
            <v>800172762</v>
          </cell>
          <cell r="C243">
            <v>3</v>
          </cell>
          <cell r="D243" t="str">
            <v xml:space="preserve">SOFAN LOPEZ LTDA   </v>
          </cell>
          <cell r="E243" t="str">
            <v xml:space="preserve">SOFAN LOPEZ LTDA   </v>
          </cell>
          <cell r="F243" t="str">
            <v>PERIFERIA</v>
          </cell>
          <cell r="G243" t="str">
            <v xml:space="preserve">CL 29 11 86 </v>
          </cell>
          <cell r="H243">
            <v>947822826</v>
          </cell>
          <cell r="J243">
            <v>1</v>
          </cell>
          <cell r="K243" t="str">
            <v>Antioquia</v>
          </cell>
          <cell r="M243" t="str">
            <v>MONTERIA</v>
          </cell>
        </row>
        <row r="244">
          <cell r="B244">
            <v>900941574</v>
          </cell>
          <cell r="C244">
            <v>8</v>
          </cell>
          <cell r="D244" t="str">
            <v xml:space="preserve">JARDINES DE LA CEJA SAS   </v>
          </cell>
          <cell r="E244" t="str">
            <v xml:space="preserve">JARDINES DE LA CEJA SAS   </v>
          </cell>
          <cell r="F244" t="str">
            <v>PERIFERIA</v>
          </cell>
          <cell r="G244" t="str">
            <v xml:space="preserve">CL 8 SUR 32 120 </v>
          </cell>
          <cell r="H244">
            <v>943114997</v>
          </cell>
          <cell r="J244">
            <v>1</v>
          </cell>
          <cell r="K244" t="str">
            <v>Antioquia</v>
          </cell>
          <cell r="M244" t="str">
            <v>MEDELLIN</v>
          </cell>
        </row>
        <row r="245">
          <cell r="B245">
            <v>900974078</v>
          </cell>
          <cell r="C245"/>
          <cell r="D245" t="str">
            <v xml:space="preserve">AGROBOLIVAR SG SAS   </v>
          </cell>
          <cell r="E245" t="str">
            <v xml:space="preserve">AGROBOLIVAR SG SAS   </v>
          </cell>
          <cell r="F245" t="str">
            <v>PERIFERIA</v>
          </cell>
          <cell r="G245" t="str">
            <v xml:space="preserve">CL 29 31 66 </v>
          </cell>
          <cell r="H245">
            <v>3217461873</v>
          </cell>
          <cell r="I245">
            <v>985436274</v>
          </cell>
          <cell r="J245">
            <v>1</v>
          </cell>
          <cell r="K245" t="str">
            <v>Antioquia</v>
          </cell>
          <cell r="M245" t="str">
            <v>CARMEN DE VIBORAL</v>
          </cell>
        </row>
        <row r="246">
          <cell r="B246">
            <v>900867864</v>
          </cell>
          <cell r="C246">
            <v>2</v>
          </cell>
          <cell r="D246" t="str">
            <v xml:space="preserve">AGROGENETICA SOLANUM SAS   </v>
          </cell>
          <cell r="E246" t="str">
            <v xml:space="preserve">AGROGENETICA SOLANUM SAS   </v>
          </cell>
          <cell r="F246" t="str">
            <v>PERIFERIA</v>
          </cell>
          <cell r="G246" t="str">
            <v xml:space="preserve">CL 85 48 01 LC 20  CENTRAL MAYORIST </v>
          </cell>
          <cell r="H246">
            <v>3215151844</v>
          </cell>
          <cell r="J246">
            <v>1</v>
          </cell>
          <cell r="K246" t="str">
            <v>Antioquia</v>
          </cell>
          <cell r="M246" t="str">
            <v>ITAGUI</v>
          </cell>
        </row>
        <row r="247">
          <cell r="B247">
            <v>19895118</v>
          </cell>
          <cell r="C247">
            <v>1</v>
          </cell>
          <cell r="D247" t="str">
            <v xml:space="preserve">SARA NOVOA RICARDO   </v>
          </cell>
          <cell r="E247" t="str">
            <v xml:space="preserve">SARA NOVOA RICARDO   </v>
          </cell>
          <cell r="F247" t="str">
            <v>PERIFERIA</v>
          </cell>
          <cell r="G247" t="str">
            <v xml:space="preserve">CALLE BOLIVAR </v>
          </cell>
          <cell r="H247">
            <v>3148636277</v>
          </cell>
          <cell r="J247">
            <v>1</v>
          </cell>
          <cell r="K247" t="str">
            <v>Antioquia</v>
          </cell>
          <cell r="M247" t="str">
            <v>NECHI</v>
          </cell>
        </row>
        <row r="248">
          <cell r="B248">
            <v>70850983</v>
          </cell>
          <cell r="C248">
            <v>6</v>
          </cell>
          <cell r="D248" t="str">
            <v xml:space="preserve">MENDOZA ALVAREZ FELIX ASCANIO   </v>
          </cell>
          <cell r="E248" t="str">
            <v xml:space="preserve">MENDOZA ALVAREZ FELIX ASCANIO   </v>
          </cell>
          <cell r="F248" t="str">
            <v>PERIFERIA</v>
          </cell>
          <cell r="G248" t="str">
            <v xml:space="preserve">CL 97 106 81 BRR OBRERO </v>
          </cell>
          <cell r="H248">
            <v>3187592105</v>
          </cell>
          <cell r="J248">
            <v>1</v>
          </cell>
          <cell r="K248" t="str">
            <v>Antioquia</v>
          </cell>
          <cell r="M248" t="str">
            <v>CHIGORODO</v>
          </cell>
        </row>
        <row r="249">
          <cell r="B249">
            <v>900296617</v>
          </cell>
          <cell r="C249">
            <v>9</v>
          </cell>
          <cell r="D249" t="str">
            <v xml:space="preserve">AGRICOLA SAN RIOMAR SAS   </v>
          </cell>
          <cell r="E249" t="str">
            <v xml:space="preserve">AGRICOLA SAN RIOMAR SAS   </v>
          </cell>
          <cell r="F249" t="str">
            <v>PERIFERIA</v>
          </cell>
          <cell r="G249" t="str">
            <v xml:space="preserve">CL 100 117 17 CA 17 </v>
          </cell>
          <cell r="H249">
            <v>3104143812</v>
          </cell>
          <cell r="J249">
            <v>1</v>
          </cell>
          <cell r="K249" t="str">
            <v>Antioquia</v>
          </cell>
          <cell r="M249" t="str">
            <v>APARTADO</v>
          </cell>
        </row>
        <row r="250">
          <cell r="B250">
            <v>900820087</v>
          </cell>
          <cell r="C250">
            <v>3</v>
          </cell>
          <cell r="D250" t="str">
            <v xml:space="preserve">AGRICOLA OCOA COLOMBIA SAAS   </v>
          </cell>
          <cell r="E250" t="str">
            <v xml:space="preserve">AGRICOLA OCOA COLOMBIA SAAS   </v>
          </cell>
          <cell r="F250" t="str">
            <v>PERIFERIA</v>
          </cell>
          <cell r="G250" t="str">
            <v xml:space="preserve">CR 74 56 OF 1702 </v>
          </cell>
          <cell r="H250">
            <v>3167459737</v>
          </cell>
          <cell r="J250">
            <v>1</v>
          </cell>
          <cell r="K250" t="str">
            <v>Antioquia</v>
          </cell>
          <cell r="M250" t="str">
            <v>BOGOTÁ D.C.</v>
          </cell>
        </row>
        <row r="251">
          <cell r="B251">
            <v>900425148</v>
          </cell>
          <cell r="C251">
            <v>0</v>
          </cell>
          <cell r="D251" t="str">
            <v xml:space="preserve">NUTRIENDO Y CONSERVANDO SAS   </v>
          </cell>
          <cell r="E251" t="str">
            <v xml:space="preserve">NUTRIENDO Y CONSERVANDO SAS   </v>
          </cell>
          <cell r="F251" t="str">
            <v>PERIFERIA</v>
          </cell>
          <cell r="G251" t="str">
            <v xml:space="preserve">CR 15 2 2 1CL SAN CLEMENTE BRR CENT </v>
          </cell>
          <cell r="H251">
            <v>3104686878</v>
          </cell>
          <cell r="J251">
            <v>1</v>
          </cell>
          <cell r="K251" t="str">
            <v>Antioquia</v>
          </cell>
          <cell r="M251" t="str">
            <v>MAGANGUE</v>
          </cell>
        </row>
        <row r="252">
          <cell r="B252">
            <v>900949580</v>
          </cell>
          <cell r="C252">
            <v>9</v>
          </cell>
          <cell r="D252" t="str">
            <v xml:space="preserve">AVOCADOS FROM COLOMBIA SAS   </v>
          </cell>
          <cell r="E252" t="str">
            <v xml:space="preserve">AVOCADOS FROM COLOMBIA SAS   </v>
          </cell>
          <cell r="F252" t="str">
            <v>PERIFERIA</v>
          </cell>
          <cell r="G252" t="str">
            <v xml:space="preserve">CR 4 6 25 </v>
          </cell>
          <cell r="H252">
            <v>3122222300</v>
          </cell>
          <cell r="J252">
            <v>1</v>
          </cell>
          <cell r="K252" t="str">
            <v>Antioquia</v>
          </cell>
          <cell r="M252" t="str">
            <v>AGUADAS</v>
          </cell>
        </row>
        <row r="253">
          <cell r="B253">
            <v>10932605</v>
          </cell>
          <cell r="C253"/>
          <cell r="D253" t="str">
            <v xml:space="preserve">BERROCAL ATILANO DERREYMOR   </v>
          </cell>
          <cell r="E253" t="str">
            <v xml:space="preserve">BERROCAL ATILANO DERREYMOR   </v>
          </cell>
          <cell r="F253" t="str">
            <v>PERIFERIA</v>
          </cell>
          <cell r="G253" t="str">
            <v xml:space="preserve">CL 5 4 41 BRR BUENAVISTA </v>
          </cell>
          <cell r="H253">
            <v>3006603671</v>
          </cell>
          <cell r="J253">
            <v>1</v>
          </cell>
          <cell r="K253" t="str">
            <v>Antioquia</v>
          </cell>
          <cell r="M253" t="str">
            <v>MONTERIA</v>
          </cell>
        </row>
        <row r="254">
          <cell r="B254">
            <v>900252345</v>
          </cell>
          <cell r="C254">
            <v>1</v>
          </cell>
          <cell r="D254" t="str">
            <v xml:space="preserve">KIBUTZIM LTDA   </v>
          </cell>
          <cell r="E254" t="str">
            <v xml:space="preserve">KIBUTZIM LTDA   </v>
          </cell>
          <cell r="F254" t="str">
            <v>PERIFERIA</v>
          </cell>
          <cell r="G254" t="str">
            <v xml:space="preserve">CL 52 49 28 OF 201 </v>
          </cell>
          <cell r="H254">
            <v>3113144070</v>
          </cell>
          <cell r="J254">
            <v>1</v>
          </cell>
          <cell r="K254" t="str">
            <v>Antioquia</v>
          </cell>
          <cell r="M254" t="str">
            <v>MEDELLIN</v>
          </cell>
        </row>
        <row r="255">
          <cell r="B255">
            <v>3514368</v>
          </cell>
          <cell r="C255">
            <v>2</v>
          </cell>
          <cell r="D255" t="str">
            <v xml:space="preserve">BUILES CORREA JORGE IVAN   </v>
          </cell>
          <cell r="E255" t="str">
            <v xml:space="preserve">BUILES CORREA JORGE IVAN   </v>
          </cell>
          <cell r="F255" t="str">
            <v>PERIFERIA</v>
          </cell>
          <cell r="G255" t="str">
            <v xml:space="preserve">CR 30 16B 110 AP 401 </v>
          </cell>
          <cell r="H255">
            <v>3113909764</v>
          </cell>
          <cell r="I255">
            <v>942328737</v>
          </cell>
          <cell r="J255">
            <v>1</v>
          </cell>
          <cell r="K255" t="str">
            <v>Antioquia</v>
          </cell>
          <cell r="M255" t="str">
            <v>MEDELLIN</v>
          </cell>
        </row>
        <row r="256">
          <cell r="B256">
            <v>8306390</v>
          </cell>
          <cell r="C256"/>
          <cell r="D256" t="str">
            <v xml:space="preserve">OSPINA SERNA CESAR AUGUSTO   </v>
          </cell>
          <cell r="E256" t="str">
            <v xml:space="preserve">OSPINA SERNA CESAR AUGUSTO   </v>
          </cell>
          <cell r="F256" t="str">
            <v>PERIFERIA</v>
          </cell>
          <cell r="G256" t="str">
            <v xml:space="preserve">CR 41 B 30 B 110 AP 301 F </v>
          </cell>
          <cell r="H256">
            <v>3148627815</v>
          </cell>
          <cell r="J256">
            <v>1</v>
          </cell>
          <cell r="K256" t="str">
            <v>Antioquia</v>
          </cell>
          <cell r="M256" t="str">
            <v>MEDELLIN</v>
          </cell>
        </row>
        <row r="257">
          <cell r="B257">
            <v>900365147</v>
          </cell>
          <cell r="C257">
            <v>5</v>
          </cell>
          <cell r="D257" t="str">
            <v xml:space="preserve">SERVICIOS Y SUMINISTROS INTEGRALES TECHNOAGROS SAS  </v>
          </cell>
          <cell r="E257" t="str">
            <v xml:space="preserve">SERVICIOS Y SUMINISTROS INTEGRALES TECHNOAGROS SAS  </v>
          </cell>
          <cell r="F257" t="str">
            <v>PERIFERIA</v>
          </cell>
          <cell r="G257" t="str">
            <v xml:space="preserve">CL 43 A 14 39 </v>
          </cell>
          <cell r="H257">
            <v>947822951</v>
          </cell>
          <cell r="J257">
            <v>1</v>
          </cell>
          <cell r="K257" t="str">
            <v>Antioquia</v>
          </cell>
          <cell r="M257" t="str">
            <v>MONTERIA</v>
          </cell>
        </row>
        <row r="258">
          <cell r="B258">
            <v>900984336</v>
          </cell>
          <cell r="C258">
            <v>6</v>
          </cell>
          <cell r="D258" t="str">
            <v xml:space="preserve">COMERCIALIZADORA TROPYAGRO SAS   </v>
          </cell>
          <cell r="E258" t="str">
            <v xml:space="preserve">COMERCIALIZADORA TROPYAGRO SAS   </v>
          </cell>
          <cell r="F258" t="str">
            <v>PERIFERIA</v>
          </cell>
          <cell r="G258" t="str">
            <v xml:space="preserve">CR 63B 32 E 25 </v>
          </cell>
          <cell r="H258">
            <v>3218150927</v>
          </cell>
          <cell r="J258">
            <v>1</v>
          </cell>
          <cell r="K258" t="str">
            <v>Antioquia</v>
          </cell>
          <cell r="M258" t="str">
            <v>MEDELLIN</v>
          </cell>
        </row>
        <row r="259">
          <cell r="B259">
            <v>900984454</v>
          </cell>
          <cell r="C259">
            <v>7</v>
          </cell>
          <cell r="D259" t="str">
            <v xml:space="preserve">SOCIEDAD EXPOBANANAS SAS   </v>
          </cell>
          <cell r="E259" t="str">
            <v xml:space="preserve">SOCIEDAD EXPOBANANAS SAS   </v>
          </cell>
          <cell r="F259" t="str">
            <v>PERIFERIA</v>
          </cell>
          <cell r="G259" t="str">
            <v xml:space="preserve">CL 63 B 32  E 25 </v>
          </cell>
          <cell r="H259">
            <v>3218150927</v>
          </cell>
          <cell r="J259">
            <v>1</v>
          </cell>
          <cell r="K259" t="str">
            <v>Antioquia</v>
          </cell>
          <cell r="M259" t="str">
            <v>MEDELLIN</v>
          </cell>
        </row>
        <row r="260">
          <cell r="B260">
            <v>900984415</v>
          </cell>
          <cell r="C260">
            <v>1</v>
          </cell>
          <cell r="D260" t="str">
            <v xml:space="preserve">AGROMIRAMAR SAS   </v>
          </cell>
          <cell r="E260" t="str">
            <v xml:space="preserve">AGROMIRAMAR SAS   </v>
          </cell>
          <cell r="F260" t="str">
            <v>PERIFERIA</v>
          </cell>
          <cell r="G260" t="str">
            <v xml:space="preserve">CR 63 B 32 E 25 </v>
          </cell>
          <cell r="H260">
            <v>3218150927</v>
          </cell>
          <cell r="J260">
            <v>1</v>
          </cell>
          <cell r="K260" t="str">
            <v>Antioquia</v>
          </cell>
          <cell r="M260" t="str">
            <v>MEDELLIN</v>
          </cell>
        </row>
        <row r="261">
          <cell r="B261">
            <v>15384780</v>
          </cell>
          <cell r="C261"/>
          <cell r="D261" t="str">
            <v xml:space="preserve">GALLEGO CASTAÑO JAIRO DE JESUS   </v>
          </cell>
          <cell r="E261" t="str">
            <v xml:space="preserve">GALLEGO CASTAÑO JAIRO DE JESUS   </v>
          </cell>
          <cell r="F261" t="str">
            <v>PERIFERIA</v>
          </cell>
          <cell r="G261" t="str">
            <v xml:space="preserve">CL 28 29 41 APTO 301 </v>
          </cell>
          <cell r="H261">
            <v>3163574562</v>
          </cell>
          <cell r="J261">
            <v>1</v>
          </cell>
          <cell r="K261" t="str">
            <v>Antioquia</v>
          </cell>
          <cell r="M261" t="str">
            <v>SANTA ROSA DE OSOS</v>
          </cell>
        </row>
        <row r="262">
          <cell r="B262">
            <v>8151476</v>
          </cell>
          <cell r="C262"/>
          <cell r="D262" t="str">
            <v xml:space="preserve">MIRA AVENDAÑO JOSE EGIDIO   </v>
          </cell>
          <cell r="E262" t="str">
            <v xml:space="preserve">MIRA AVENDAÑO JOSE EGIDIO   </v>
          </cell>
          <cell r="F262" t="str">
            <v>PERIFERIA</v>
          </cell>
          <cell r="G262" t="str">
            <v xml:space="preserve">CR 37 31A 80 </v>
          </cell>
          <cell r="H262">
            <v>3176709670</v>
          </cell>
          <cell r="J262">
            <v>1</v>
          </cell>
          <cell r="K262" t="str">
            <v>Antioquia</v>
          </cell>
          <cell r="M262" t="str">
            <v>SANTA ROSA DE OSOS</v>
          </cell>
        </row>
        <row r="263">
          <cell r="D263" t="str">
            <v xml:space="preserve">Esporadico 25   </v>
          </cell>
          <cell r="G263" t="str">
            <v xml:space="preserve">CR 35 </v>
          </cell>
          <cell r="K263" t="str">
            <v>Boyaca</v>
          </cell>
        </row>
        <row r="264">
          <cell r="D264" t="str">
            <v xml:space="preserve">Esporadico 25   </v>
          </cell>
          <cell r="G264" t="str">
            <v xml:space="preserve">CR 35 </v>
          </cell>
          <cell r="K264" t="str">
            <v>Boyaca</v>
          </cell>
        </row>
        <row r="265">
          <cell r="B265">
            <v>1049604385</v>
          </cell>
          <cell r="C265"/>
          <cell r="D265" t="str">
            <v xml:space="preserve">WILCHES RODRIGUEZ ALVARO   </v>
          </cell>
          <cell r="G265" t="str">
            <v xml:space="preserve">VDA CHORRO BLANCO BAJO </v>
          </cell>
          <cell r="H265">
            <v>3138351274</v>
          </cell>
          <cell r="K265" t="str">
            <v>Boyaca</v>
          </cell>
          <cell r="M265" t="str">
            <v>TUNJA</v>
          </cell>
        </row>
        <row r="266">
          <cell r="B266">
            <v>1055670021</v>
          </cell>
          <cell r="C266">
            <v>1</v>
          </cell>
          <cell r="D266" t="str">
            <v xml:space="preserve">VILLAMIL CHAPARRO DIEGO EFREN   </v>
          </cell>
          <cell r="E266" t="str">
            <v xml:space="preserve">VILLAMIL CHAPARRO DIEGO EFREN   </v>
          </cell>
          <cell r="F266" t="str">
            <v>PERIFERIA</v>
          </cell>
          <cell r="G266" t="str">
            <v xml:space="preserve">CL 5 2 21 </v>
          </cell>
          <cell r="H266">
            <v>3123198581</v>
          </cell>
          <cell r="J266">
            <v>2</v>
          </cell>
          <cell r="K266" t="str">
            <v>Boyaca</v>
          </cell>
          <cell r="M266" t="str">
            <v>SACHICA</v>
          </cell>
        </row>
        <row r="267">
          <cell r="B267">
            <v>1056074372</v>
          </cell>
          <cell r="C267">
            <v>7</v>
          </cell>
          <cell r="D267" t="str">
            <v xml:space="preserve">NEVA OCACION JHON EDISON   </v>
          </cell>
          <cell r="E267" t="str">
            <v xml:space="preserve">NEVA OCACION JHON EDISON   </v>
          </cell>
          <cell r="F267" t="str">
            <v>PERIFERIA</v>
          </cell>
          <cell r="G267" t="str">
            <v xml:space="preserve">VDA QUEBRADA VIEJA </v>
          </cell>
          <cell r="H267">
            <v>3162497728</v>
          </cell>
          <cell r="J267">
            <v>2</v>
          </cell>
          <cell r="K267" t="str">
            <v>Boyaca</v>
          </cell>
          <cell r="M267" t="str">
            <v>SORACA</v>
          </cell>
        </row>
        <row r="268">
          <cell r="B268">
            <v>1184810</v>
          </cell>
          <cell r="C268">
            <v>2</v>
          </cell>
          <cell r="D268" t="str">
            <v xml:space="preserve">VELOZA SANCHEZ GABRIEL ARCANGEL   </v>
          </cell>
          <cell r="E268" t="str">
            <v xml:space="preserve">VELOZA SANCHEZ GABRIEL ARCANGEL   </v>
          </cell>
          <cell r="F268" t="str">
            <v>PERIFERIA</v>
          </cell>
          <cell r="G268" t="str">
            <v xml:space="preserve">CL 5 4 29 </v>
          </cell>
          <cell r="H268">
            <v>987305017</v>
          </cell>
          <cell r="J268">
            <v>2</v>
          </cell>
          <cell r="K268" t="str">
            <v>Boyaca</v>
          </cell>
          <cell r="M268" t="str">
            <v>UMBITA</v>
          </cell>
        </row>
        <row r="269">
          <cell r="B269">
            <v>17174077</v>
          </cell>
          <cell r="C269"/>
          <cell r="D269" t="str">
            <v xml:space="preserve">CARDENAS ALVAREZ MARIO ANTONIO   </v>
          </cell>
          <cell r="E269" t="str">
            <v xml:space="preserve">CARDENAS ALVAREZ MARIO ANTONIO   </v>
          </cell>
          <cell r="F269" t="str">
            <v>PERIFERIA</v>
          </cell>
          <cell r="G269" t="str">
            <v xml:space="preserve">CR 6 5 54 </v>
          </cell>
          <cell r="H269">
            <v>7870510</v>
          </cell>
          <cell r="J269">
            <v>2</v>
          </cell>
          <cell r="K269" t="str">
            <v>Boyaca</v>
          </cell>
          <cell r="M269" t="str">
            <v>BELEN</v>
          </cell>
        </row>
        <row r="270">
          <cell r="B270">
            <v>19089331</v>
          </cell>
          <cell r="C270">
            <v>5</v>
          </cell>
          <cell r="D270" t="str">
            <v xml:space="preserve">PARADA CAMPOS ALEX GERMAN   </v>
          </cell>
          <cell r="G270" t="str">
            <v xml:space="preserve">CR 9 4 134 </v>
          </cell>
          <cell r="H270">
            <v>3123797879</v>
          </cell>
          <cell r="K270" t="str">
            <v>Boyaca</v>
          </cell>
          <cell r="M270" t="str">
            <v>VILLA DE LEYVA</v>
          </cell>
        </row>
        <row r="271">
          <cell r="B271">
            <v>19455201</v>
          </cell>
          <cell r="C271">
            <v>6</v>
          </cell>
          <cell r="D271" t="str">
            <v xml:space="preserve">RIVEROS PARDO JAIRO ENRIQUE   </v>
          </cell>
          <cell r="G271" t="str">
            <v xml:space="preserve">VDA TOBACA </v>
          </cell>
          <cell r="H271">
            <v>3203007937</v>
          </cell>
          <cell r="K271" t="str">
            <v>Boyaca</v>
          </cell>
          <cell r="M271" t="str">
            <v>DUITAMA</v>
          </cell>
        </row>
        <row r="272">
          <cell r="B272">
            <v>20958449</v>
          </cell>
          <cell r="C272">
            <v>8</v>
          </cell>
          <cell r="D272" t="str">
            <v xml:space="preserve">SUAREZ VARGAS MARIA LUISA   </v>
          </cell>
          <cell r="G272" t="str">
            <v xml:space="preserve">VDA EL SALVIAL </v>
          </cell>
          <cell r="H272">
            <v>3112875526</v>
          </cell>
          <cell r="K272" t="str">
            <v>Boyaca</v>
          </cell>
          <cell r="M272" t="str">
            <v>TUNJA</v>
          </cell>
        </row>
        <row r="273">
          <cell r="B273">
            <v>23284942</v>
          </cell>
          <cell r="C273"/>
          <cell r="D273" t="str">
            <v xml:space="preserve">SUAREZ SUAREZ NORAIDA   </v>
          </cell>
          <cell r="E273" t="str">
            <v xml:space="preserve">SUAREZ SUAREZ NORAIDA   </v>
          </cell>
          <cell r="F273" t="str">
            <v>PERIFERIA</v>
          </cell>
          <cell r="G273" t="str">
            <v xml:space="preserve">SEC PUENTE PIEDRA </v>
          </cell>
          <cell r="H273">
            <v>3112337620</v>
          </cell>
          <cell r="J273">
            <v>2</v>
          </cell>
          <cell r="K273" t="str">
            <v>Boyaca</v>
          </cell>
          <cell r="M273" t="str">
            <v>CHIQUIZA</v>
          </cell>
        </row>
        <row r="274">
          <cell r="B274">
            <v>23315189</v>
          </cell>
          <cell r="C274">
            <v>1</v>
          </cell>
          <cell r="D274" t="str">
            <v xml:space="preserve">MALAGON LOPEZ MARTHA YOLANDA   </v>
          </cell>
          <cell r="E274" t="str">
            <v xml:space="preserve">MALAGON LOPEZ MARTHA YOLANDA   </v>
          </cell>
          <cell r="F274" t="str">
            <v>PERIFERIA</v>
          </cell>
          <cell r="G274" t="str">
            <v xml:space="preserve">CR 4 6 15 </v>
          </cell>
          <cell r="H274">
            <v>987360104</v>
          </cell>
          <cell r="J274">
            <v>2</v>
          </cell>
          <cell r="K274" t="str">
            <v>Boyaca</v>
          </cell>
          <cell r="M274" t="str">
            <v>ARCABUCO</v>
          </cell>
        </row>
        <row r="275">
          <cell r="B275">
            <v>23322626</v>
          </cell>
          <cell r="C275">
            <v>6</v>
          </cell>
          <cell r="D275" t="str">
            <v xml:space="preserve">OROZCO DE CARDENAS  ANA SOFIA   </v>
          </cell>
          <cell r="E275" t="str">
            <v xml:space="preserve">OROZCO DE CARDENAS  ANA SOFIA   </v>
          </cell>
          <cell r="F275" t="str">
            <v>PERIFERIA</v>
          </cell>
          <cell r="G275" t="str">
            <v xml:space="preserve">CL 6 5 35 </v>
          </cell>
          <cell r="H275">
            <v>3112196854</v>
          </cell>
          <cell r="J275">
            <v>2</v>
          </cell>
          <cell r="K275" t="str">
            <v>Boyaca</v>
          </cell>
          <cell r="M275" t="str">
            <v>BELEN</v>
          </cell>
        </row>
        <row r="276">
          <cell r="B276">
            <v>23360477</v>
          </cell>
          <cell r="C276">
            <v>7</v>
          </cell>
          <cell r="D276" t="str">
            <v xml:space="preserve">QUINTERO SUARIQUE MARTHA ELIZABETH   </v>
          </cell>
          <cell r="E276" t="str">
            <v xml:space="preserve">QUINTERO SUARIQUE MARTHA ELIZABETH   </v>
          </cell>
          <cell r="F276" t="str">
            <v>PERIFERIA</v>
          </cell>
          <cell r="G276" t="str">
            <v xml:space="preserve">CR 4 A 5 33 </v>
          </cell>
          <cell r="H276">
            <v>3208063300</v>
          </cell>
          <cell r="J276">
            <v>2</v>
          </cell>
          <cell r="K276" t="str">
            <v>Boyaca</v>
          </cell>
          <cell r="M276" t="str">
            <v>SORACA</v>
          </cell>
        </row>
        <row r="277">
          <cell r="B277">
            <v>23501534</v>
          </cell>
          <cell r="C277"/>
          <cell r="D277" t="str">
            <v xml:space="preserve">PACHECO AMADO ENELMERY   </v>
          </cell>
          <cell r="E277" t="str">
            <v xml:space="preserve">PACHECO AMADO ENELMERY   </v>
          </cell>
          <cell r="F277" t="str">
            <v>PERIFERIA</v>
          </cell>
          <cell r="G277" t="str">
            <v xml:space="preserve">VDA VERGARA </v>
          </cell>
          <cell r="H277">
            <v>3102508203</v>
          </cell>
          <cell r="J277">
            <v>2</v>
          </cell>
          <cell r="K277" t="str">
            <v>Boyaca</v>
          </cell>
          <cell r="M277" t="str">
            <v>CHIQUIZA</v>
          </cell>
        </row>
        <row r="278">
          <cell r="B278">
            <v>23682030</v>
          </cell>
          <cell r="C278">
            <v>0</v>
          </cell>
          <cell r="D278" t="str">
            <v xml:space="preserve">CASTAÑEDA ROA MARIA EMILSEN   </v>
          </cell>
          <cell r="E278" t="str">
            <v xml:space="preserve">CASTAÑEDA ROA MARIA EMILSEN   </v>
          </cell>
          <cell r="F278" t="str">
            <v>PERIFERIA</v>
          </cell>
          <cell r="G278" t="str">
            <v xml:space="preserve">CR 5 4 04 </v>
          </cell>
          <cell r="H278">
            <v>987539154</v>
          </cell>
          <cell r="J278">
            <v>2</v>
          </cell>
          <cell r="K278" t="str">
            <v>Boyaca</v>
          </cell>
          <cell r="M278" t="str">
            <v>LA CAPILLA</v>
          </cell>
        </row>
        <row r="279">
          <cell r="B279">
            <v>23770221</v>
          </cell>
          <cell r="C279"/>
          <cell r="D279" t="str">
            <v xml:space="preserve">MESA CHAPARRO ISABEL   </v>
          </cell>
          <cell r="E279" t="str">
            <v xml:space="preserve">MESA CHAPARRO ISABEL   </v>
          </cell>
          <cell r="F279" t="str">
            <v>PERIFERIA</v>
          </cell>
          <cell r="G279" t="str">
            <v xml:space="preserve">VDA TEGUA </v>
          </cell>
          <cell r="H279">
            <v>3107859784</v>
          </cell>
          <cell r="J279">
            <v>2</v>
          </cell>
          <cell r="K279" t="str">
            <v>Boyaca</v>
          </cell>
          <cell r="M279" t="str">
            <v>MONGUI</v>
          </cell>
        </row>
        <row r="280">
          <cell r="B280">
            <v>23857092</v>
          </cell>
          <cell r="C280">
            <v>1</v>
          </cell>
          <cell r="D280" t="str">
            <v xml:space="preserve">RODRIGUEZ HERNANDEZ NELY ESPERANZA   </v>
          </cell>
          <cell r="E280" t="str">
            <v xml:space="preserve">RODRIGUEZ HERNANDEZ NELY ESPERANZA   </v>
          </cell>
          <cell r="F280" t="str">
            <v>PERIFERIA</v>
          </cell>
          <cell r="G280" t="str">
            <v xml:space="preserve">VDA CARREÑO SEC EL MANZANO </v>
          </cell>
          <cell r="H280">
            <v>3144227876</v>
          </cell>
          <cell r="J280">
            <v>2</v>
          </cell>
          <cell r="K280" t="str">
            <v>Boyaca</v>
          </cell>
          <cell r="M280" t="str">
            <v>SOTAQUIRA</v>
          </cell>
        </row>
        <row r="281">
          <cell r="B281">
            <v>23857499</v>
          </cell>
          <cell r="C281">
            <v>3</v>
          </cell>
          <cell r="D281" t="str">
            <v xml:space="preserve">GARZON AVENDAÑO ELIZABET   </v>
          </cell>
          <cell r="E281" t="str">
            <v xml:space="preserve">GARZON AVENDAÑO ELIZABET   </v>
          </cell>
          <cell r="F281" t="str">
            <v>PERIFERIA</v>
          </cell>
          <cell r="G281" t="str">
            <v xml:space="preserve">CL 7 S 12 86 </v>
          </cell>
          <cell r="H281">
            <v>3105856761</v>
          </cell>
          <cell r="J281">
            <v>2</v>
          </cell>
          <cell r="K281" t="str">
            <v>Boyaca</v>
          </cell>
          <cell r="M281" t="str">
            <v>TUNJA</v>
          </cell>
        </row>
        <row r="282">
          <cell r="B282">
            <v>23924909</v>
          </cell>
          <cell r="C282">
            <v>9</v>
          </cell>
          <cell r="D282" t="str">
            <v xml:space="preserve">PEREZ DE RODRIGUEZ ANA MERCEDES   </v>
          </cell>
          <cell r="E282" t="str">
            <v xml:space="preserve">PEREZ DE RODRIGUEZ ANA MERCEDES   </v>
          </cell>
          <cell r="F282" t="str">
            <v>PERIFERIA</v>
          </cell>
          <cell r="G282" t="str">
            <v xml:space="preserve">CR 4 1 90 </v>
          </cell>
          <cell r="H282">
            <v>3115315352</v>
          </cell>
          <cell r="J282">
            <v>2</v>
          </cell>
          <cell r="K282" t="str">
            <v>Boyaca</v>
          </cell>
          <cell r="M282" t="str">
            <v>PESCA</v>
          </cell>
        </row>
        <row r="283">
          <cell r="B283">
            <v>24202227</v>
          </cell>
          <cell r="C283">
            <v>1</v>
          </cell>
          <cell r="D283" t="str">
            <v xml:space="preserve">CAMEN ANA MARIA   </v>
          </cell>
          <cell r="E283" t="str">
            <v xml:space="preserve">CAMEN ANA MARIA   </v>
          </cell>
          <cell r="F283" t="str">
            <v>PERIFERIA</v>
          </cell>
          <cell r="G283" t="str">
            <v xml:space="preserve">CR 8 5 25 </v>
          </cell>
          <cell r="H283">
            <v>3124776882</v>
          </cell>
          <cell r="J283">
            <v>2</v>
          </cell>
          <cell r="K283" t="str">
            <v>Boyaca</v>
          </cell>
          <cell r="M283" t="str">
            <v>TUNJA</v>
          </cell>
        </row>
        <row r="284">
          <cell r="B284">
            <v>24211745</v>
          </cell>
          <cell r="C284">
            <v>1</v>
          </cell>
          <cell r="D284" t="str">
            <v xml:space="preserve">GUERRERO DE PARRA MARIA OLIVA   </v>
          </cell>
          <cell r="E284" t="str">
            <v xml:space="preserve">GUERRERO DE PARRA MARIA OLIVA   </v>
          </cell>
          <cell r="F284" t="str">
            <v>PERIFERIA</v>
          </cell>
          <cell r="G284" t="str">
            <v xml:space="preserve">CR 4 4 03 </v>
          </cell>
          <cell r="H284">
            <v>3204925514</v>
          </cell>
          <cell r="J284">
            <v>2</v>
          </cell>
          <cell r="K284" t="str">
            <v>Boyaca</v>
          </cell>
          <cell r="M284" t="str">
            <v>UMBITA</v>
          </cell>
        </row>
        <row r="285">
          <cell r="B285">
            <v>24212610</v>
          </cell>
          <cell r="C285"/>
          <cell r="D285" t="str">
            <v xml:space="preserve">ROMERO RAMIREZ ROSALBA   </v>
          </cell>
          <cell r="E285" t="str">
            <v xml:space="preserve">ROMERO RAMIREZ ROSALBA   </v>
          </cell>
          <cell r="F285" t="str">
            <v>PERIFERIA</v>
          </cell>
          <cell r="G285" t="str">
            <v xml:space="preserve">VDA MOLINO </v>
          </cell>
          <cell r="H285">
            <v>3125868798</v>
          </cell>
          <cell r="J285">
            <v>2</v>
          </cell>
          <cell r="K285" t="str">
            <v>Boyaca</v>
          </cell>
          <cell r="M285" t="str">
            <v>UMBITA</v>
          </cell>
        </row>
        <row r="286">
          <cell r="B286">
            <v>24219290</v>
          </cell>
          <cell r="C286">
            <v>9</v>
          </cell>
          <cell r="D286" t="str">
            <v xml:space="preserve">RUIZ OTALORA VICTORIA MAGDALENA   </v>
          </cell>
          <cell r="E286" t="str">
            <v xml:space="preserve">RUIZ OTALORA VICTORIA MAGDALENA   </v>
          </cell>
          <cell r="F286" t="str">
            <v>PERIFERIA</v>
          </cell>
          <cell r="G286" t="str">
            <v xml:space="preserve">SEC TIERRA NEGRA </v>
          </cell>
          <cell r="H286">
            <v>3204293624</v>
          </cell>
          <cell r="J286">
            <v>2</v>
          </cell>
          <cell r="K286" t="str">
            <v>Boyaca</v>
          </cell>
          <cell r="M286" t="str">
            <v>VENTAQUEMADA</v>
          </cell>
        </row>
        <row r="287">
          <cell r="B287">
            <v>24219461</v>
          </cell>
          <cell r="C287">
            <v>1</v>
          </cell>
          <cell r="D287" t="str">
            <v xml:space="preserve">RUIZ REINA LILIANA MARCELA   </v>
          </cell>
          <cell r="E287" t="str">
            <v xml:space="preserve">RUIZ REINA LILIANA MARCELA   </v>
          </cell>
          <cell r="F287" t="str">
            <v>PERIFERIA</v>
          </cell>
          <cell r="G287" t="str">
            <v xml:space="preserve">CR 12 8 85 </v>
          </cell>
          <cell r="H287">
            <v>987366035</v>
          </cell>
          <cell r="J287">
            <v>2</v>
          </cell>
          <cell r="K287" t="str">
            <v>Boyaca</v>
          </cell>
          <cell r="M287" t="str">
            <v>VENTAQUEMADA</v>
          </cell>
        </row>
        <row r="288">
          <cell r="B288">
            <v>33655080</v>
          </cell>
          <cell r="C288"/>
          <cell r="D288" t="str">
            <v xml:space="preserve">CARDENAS DE CARDENAS ANA JUDITH   </v>
          </cell>
          <cell r="E288" t="str">
            <v xml:space="preserve">CARDENAS DE CARDENAS ANA JUDITH   </v>
          </cell>
          <cell r="F288" t="str">
            <v>PERIFERIA</v>
          </cell>
          <cell r="G288" t="str">
            <v xml:space="preserve">VDA EL CERRO </v>
          </cell>
          <cell r="H288">
            <v>3143087214</v>
          </cell>
          <cell r="J288">
            <v>2</v>
          </cell>
          <cell r="K288" t="str">
            <v>Boyaca</v>
          </cell>
          <cell r="M288" t="str">
            <v>CHIQUIZA</v>
          </cell>
        </row>
        <row r="289">
          <cell r="B289">
            <v>40014129</v>
          </cell>
          <cell r="C289">
            <v>2</v>
          </cell>
          <cell r="D289" t="str">
            <v xml:space="preserve">GIL GONZALEZ OTILIA   </v>
          </cell>
          <cell r="E289" t="str">
            <v xml:space="preserve">GIL GONZALEZ OTILIA   </v>
          </cell>
          <cell r="F289" t="str">
            <v>PERIFERIA</v>
          </cell>
          <cell r="G289" t="str">
            <v xml:space="preserve">VDA MONTOYA </v>
          </cell>
          <cell r="H289">
            <v>987366573</v>
          </cell>
          <cell r="J289">
            <v>2</v>
          </cell>
          <cell r="K289" t="str">
            <v>Boyaca</v>
          </cell>
          <cell r="M289" t="str">
            <v>VENTAQUEMADA</v>
          </cell>
        </row>
        <row r="290">
          <cell r="B290">
            <v>40019275</v>
          </cell>
          <cell r="C290">
            <v>8</v>
          </cell>
          <cell r="D290" t="str">
            <v xml:space="preserve">QUEMBA DE LOPEZ ROSA ALBA HERMENCIA   </v>
          </cell>
          <cell r="E290" t="str">
            <v xml:space="preserve">QUEMBA DE LOPEZ ROSA ALBA HERMENCIA   </v>
          </cell>
          <cell r="F290" t="str">
            <v>PERIFERIA</v>
          </cell>
          <cell r="G290" t="str">
            <v xml:space="preserve">CR 6 2 22 </v>
          </cell>
          <cell r="H290">
            <v>3138324633</v>
          </cell>
          <cell r="J290">
            <v>2</v>
          </cell>
          <cell r="K290" t="str">
            <v>Boyaca</v>
          </cell>
          <cell r="M290" t="str">
            <v>SIACHOQUE</v>
          </cell>
        </row>
        <row r="291">
          <cell r="B291">
            <v>40024546</v>
          </cell>
          <cell r="C291">
            <v>9</v>
          </cell>
          <cell r="D291" t="str">
            <v xml:space="preserve">CASTILLO MURCIA MYRIAM HELENA   </v>
          </cell>
          <cell r="E291" t="str">
            <v xml:space="preserve">CASTILLO MURCIA MYRIAM HELENA   </v>
          </cell>
          <cell r="F291" t="str">
            <v>PERIFERIA</v>
          </cell>
          <cell r="G291" t="str">
            <v xml:space="preserve">CR 13 3 41 SUR </v>
          </cell>
          <cell r="H291">
            <v>987455252</v>
          </cell>
          <cell r="J291">
            <v>2</v>
          </cell>
          <cell r="K291" t="str">
            <v>Boyaca</v>
          </cell>
          <cell r="M291" t="str">
            <v>TUNJA</v>
          </cell>
        </row>
        <row r="292">
          <cell r="B292">
            <v>40026954</v>
          </cell>
          <cell r="C292">
            <v>1</v>
          </cell>
          <cell r="D292" t="str">
            <v xml:space="preserve">HERNANDEZ RUBIO ROSALBA   </v>
          </cell>
          <cell r="E292" t="str">
            <v xml:space="preserve">HERNANDEZ RUBIO ROSALBA   </v>
          </cell>
          <cell r="F292" t="str">
            <v>PERIFERIA</v>
          </cell>
          <cell r="G292" t="str">
            <v xml:space="preserve">VDA VERSALLES </v>
          </cell>
          <cell r="H292">
            <v>3134823603</v>
          </cell>
          <cell r="J292">
            <v>2</v>
          </cell>
          <cell r="K292" t="str">
            <v>Boyaca</v>
          </cell>
          <cell r="M292" t="str">
            <v>MOTAVITA</v>
          </cell>
        </row>
        <row r="293">
          <cell r="B293">
            <v>40038353</v>
          </cell>
          <cell r="C293">
            <v>5</v>
          </cell>
          <cell r="D293" t="str">
            <v xml:space="preserve">CORTES REYES BLANCA NIDIA   </v>
          </cell>
          <cell r="E293" t="str">
            <v xml:space="preserve">CORTES REYES BLANCA NIDIA   </v>
          </cell>
          <cell r="F293" t="str">
            <v>PERIFERIA</v>
          </cell>
          <cell r="G293" t="str">
            <v xml:space="preserve">VDA SOTE </v>
          </cell>
          <cell r="H293">
            <v>3133494172</v>
          </cell>
          <cell r="J293">
            <v>2</v>
          </cell>
          <cell r="K293" t="str">
            <v>Boyaca</v>
          </cell>
          <cell r="M293" t="str">
            <v>MOTAVITA</v>
          </cell>
        </row>
        <row r="294">
          <cell r="B294">
            <v>40041614</v>
          </cell>
          <cell r="C294"/>
          <cell r="D294" t="str">
            <v xml:space="preserve">RODRIGUEZ MONGUI MARIA BERENICE   </v>
          </cell>
          <cell r="E294" t="str">
            <v xml:space="preserve">RODRIGUEZ MONGUI MARIA BERENICE   </v>
          </cell>
          <cell r="F294" t="str">
            <v>PERIFERIA</v>
          </cell>
          <cell r="G294" t="str">
            <v xml:space="preserve">CR 1 35 313 </v>
          </cell>
          <cell r="H294">
            <v>3132135368</v>
          </cell>
          <cell r="J294">
            <v>2</v>
          </cell>
          <cell r="K294" t="str">
            <v>Boyaca</v>
          </cell>
          <cell r="M294" t="str">
            <v>TUNJA</v>
          </cell>
        </row>
        <row r="295">
          <cell r="B295">
            <v>7161945</v>
          </cell>
          <cell r="C295"/>
          <cell r="D295" t="str">
            <v xml:space="preserve">LOPEZ HURTADO MARCO FIDEL   </v>
          </cell>
          <cell r="E295" t="str">
            <v xml:space="preserve">LOPEZ HURTADO MARCO FIDEL   </v>
          </cell>
          <cell r="F295" t="str">
            <v>PERIFERIA</v>
          </cell>
          <cell r="G295" t="str">
            <v xml:space="preserve">VDA CERRO </v>
          </cell>
          <cell r="H295">
            <v>3142401446</v>
          </cell>
          <cell r="J295">
            <v>2</v>
          </cell>
          <cell r="K295" t="str">
            <v>Boyaca</v>
          </cell>
          <cell r="M295" t="str">
            <v>CHIQUIZA</v>
          </cell>
        </row>
        <row r="296">
          <cell r="B296">
            <v>4081988</v>
          </cell>
          <cell r="C296">
            <v>2</v>
          </cell>
          <cell r="D296" t="str">
            <v xml:space="preserve">PINEDA SAENZ NEFTALI   </v>
          </cell>
          <cell r="E296" t="str">
            <v xml:space="preserve">PINEDA SAENZ NEFTALI   </v>
          </cell>
          <cell r="F296" t="str">
            <v>PERIFERIA</v>
          </cell>
          <cell r="G296" t="str">
            <v xml:space="preserve">CR 5 5 64 </v>
          </cell>
          <cell r="H296">
            <v>3114582029</v>
          </cell>
          <cell r="J296">
            <v>2</v>
          </cell>
          <cell r="K296" t="str">
            <v>Boyaca</v>
          </cell>
          <cell r="M296" t="str">
            <v>COMBITA</v>
          </cell>
        </row>
        <row r="297">
          <cell r="B297">
            <v>4123343</v>
          </cell>
          <cell r="C297">
            <v>4</v>
          </cell>
          <cell r="D297" t="str">
            <v xml:space="preserve">CUSBA GARCIA LUIS ARIEL   </v>
          </cell>
          <cell r="E297" t="str">
            <v xml:space="preserve">CUSBA GARCIA LUIS ARIEL   </v>
          </cell>
          <cell r="F297" t="str">
            <v>PERIFERIA</v>
          </cell>
          <cell r="G297" t="str">
            <v xml:space="preserve">DG 59 11 C 123 </v>
          </cell>
          <cell r="H297">
            <v>3138323118</v>
          </cell>
          <cell r="J297">
            <v>2</v>
          </cell>
          <cell r="K297" t="str">
            <v>Boyaca</v>
          </cell>
          <cell r="M297" t="str">
            <v>SOGAMOSO</v>
          </cell>
        </row>
        <row r="298">
          <cell r="B298">
            <v>4164884</v>
          </cell>
          <cell r="C298">
            <v>2</v>
          </cell>
          <cell r="D298" t="str">
            <v xml:space="preserve">DAZA NOVOA ITALO JULIO   </v>
          </cell>
          <cell r="E298" t="str">
            <v xml:space="preserve">DAZA NOVOA ITALO JULIO   </v>
          </cell>
          <cell r="F298" t="str">
            <v>PERIFERIA</v>
          </cell>
          <cell r="G298" t="str">
            <v xml:space="preserve">CR 8 5 67 </v>
          </cell>
          <cell r="H298">
            <v>3112633890</v>
          </cell>
          <cell r="J298">
            <v>2</v>
          </cell>
          <cell r="K298" t="str">
            <v>Boyaca</v>
          </cell>
          <cell r="M298" t="str">
            <v>MIRAFLORES</v>
          </cell>
        </row>
        <row r="299">
          <cell r="B299">
            <v>41676788</v>
          </cell>
          <cell r="C299">
            <v>5</v>
          </cell>
          <cell r="D299" t="str">
            <v xml:space="preserve">ALVIAREZ SERRANO TULIA ELVIRA FERNA   </v>
          </cell>
          <cell r="E299" t="str">
            <v xml:space="preserve">ALVIAREZ SERRANO TULIA ELVIRA FERNA   </v>
          </cell>
          <cell r="F299" t="str">
            <v>PERIFERIA</v>
          </cell>
          <cell r="G299" t="str">
            <v xml:space="preserve">CR 12 9 04 </v>
          </cell>
          <cell r="H299">
            <v>987700964</v>
          </cell>
          <cell r="J299">
            <v>2</v>
          </cell>
          <cell r="K299" t="str">
            <v>Boyaca</v>
          </cell>
          <cell r="M299" t="str">
            <v>DUITAMA</v>
          </cell>
        </row>
        <row r="300">
          <cell r="B300">
            <v>4192350</v>
          </cell>
          <cell r="C300">
            <v>0</v>
          </cell>
          <cell r="D300" t="str">
            <v xml:space="preserve">PAMPLONA BENAVIDEZ URIEL   </v>
          </cell>
          <cell r="E300" t="str">
            <v xml:space="preserve">PAMPLONA BENAVIDEZ URIEL   </v>
          </cell>
          <cell r="F300" t="str">
            <v>PERIFERIA</v>
          </cell>
          <cell r="G300" t="str">
            <v xml:space="preserve">VDA PEÑA AMARILLA </v>
          </cell>
          <cell r="H300">
            <v>3204931927</v>
          </cell>
          <cell r="J300">
            <v>2</v>
          </cell>
          <cell r="K300" t="str">
            <v>Boyaca</v>
          </cell>
          <cell r="M300" t="str">
            <v>PAIPA</v>
          </cell>
        </row>
        <row r="301">
          <cell r="B301">
            <v>4215675</v>
          </cell>
          <cell r="C301">
            <v>1</v>
          </cell>
          <cell r="D301" t="str">
            <v xml:space="preserve">PEREZ CHAPARRO JOSE DE JESUS   </v>
          </cell>
          <cell r="E301" t="str">
            <v xml:space="preserve">PEREZ CHAPARRO JOSE DE JESUS   </v>
          </cell>
          <cell r="F301" t="str">
            <v>PERIFERIA</v>
          </cell>
          <cell r="G301" t="str">
            <v xml:space="preserve">CL 4 7 11 </v>
          </cell>
          <cell r="H301">
            <v>3112072066</v>
          </cell>
          <cell r="J301">
            <v>2</v>
          </cell>
          <cell r="K301" t="str">
            <v>Boyaca</v>
          </cell>
          <cell r="M301" t="str">
            <v>AQUITANIA</v>
          </cell>
        </row>
        <row r="302">
          <cell r="B302">
            <v>4216071</v>
          </cell>
          <cell r="C302"/>
          <cell r="D302" t="str">
            <v xml:space="preserve">MONROY MARIÑO SALVADOR   </v>
          </cell>
          <cell r="E302" t="str">
            <v xml:space="preserve">MONROY MARIÑO SALVADOR   </v>
          </cell>
          <cell r="F302" t="str">
            <v>PERIFERIA</v>
          </cell>
          <cell r="G302" t="str">
            <v xml:space="preserve">VDA SUSACA SEC PEÑITAS </v>
          </cell>
          <cell r="H302">
            <v>3138272019</v>
          </cell>
          <cell r="J302">
            <v>2</v>
          </cell>
          <cell r="K302" t="str">
            <v>Boyaca</v>
          </cell>
          <cell r="M302" t="str">
            <v>AQUITANIA</v>
          </cell>
        </row>
        <row r="303">
          <cell r="B303">
            <v>4234154</v>
          </cell>
          <cell r="C303">
            <v>5</v>
          </cell>
          <cell r="D303" t="str">
            <v xml:space="preserve">GIL RUIZ AURELIO   </v>
          </cell>
          <cell r="E303" t="str">
            <v xml:space="preserve">GIL RUIZ AURELIO   </v>
          </cell>
          <cell r="F303" t="str">
            <v>PERIFERIA</v>
          </cell>
          <cell r="G303" t="str">
            <v xml:space="preserve">CL 7 A 12 72 </v>
          </cell>
          <cell r="H303">
            <v>3118533143</v>
          </cell>
          <cell r="J303">
            <v>2</v>
          </cell>
          <cell r="K303" t="str">
            <v>Boyaca</v>
          </cell>
          <cell r="M303" t="str">
            <v>SAMACA</v>
          </cell>
        </row>
        <row r="304">
          <cell r="B304">
            <v>4248330</v>
          </cell>
          <cell r="C304">
            <v>6</v>
          </cell>
          <cell r="D304" t="str">
            <v xml:space="preserve">MONROY ESPINOSA AUDBERTO   </v>
          </cell>
          <cell r="E304" t="str">
            <v xml:space="preserve">MONROY ESPINOSA AUDBERTO   </v>
          </cell>
          <cell r="F304" t="str">
            <v>PERIFERIA</v>
          </cell>
          <cell r="G304" t="str">
            <v xml:space="preserve">CL 4 3 16 </v>
          </cell>
          <cell r="H304">
            <v>3105554316</v>
          </cell>
          <cell r="J304">
            <v>2</v>
          </cell>
          <cell r="K304" t="str">
            <v>Boyaca</v>
          </cell>
          <cell r="M304" t="str">
            <v>SIACHOQUE</v>
          </cell>
        </row>
        <row r="305">
          <cell r="B305">
            <v>4248504</v>
          </cell>
          <cell r="C305">
            <v>0</v>
          </cell>
          <cell r="D305" t="str">
            <v xml:space="preserve">AMAYA FLOREZ OSCAR GUILLERMO   </v>
          </cell>
          <cell r="E305" t="str">
            <v xml:space="preserve">AMAYA FLOREZ OSCAR GUILLERMO   </v>
          </cell>
          <cell r="F305" t="str">
            <v>PERIFERIA</v>
          </cell>
          <cell r="G305" t="str">
            <v xml:space="preserve">CR 6 1 120 </v>
          </cell>
          <cell r="H305">
            <v>3103434296</v>
          </cell>
          <cell r="J305">
            <v>2</v>
          </cell>
          <cell r="K305" t="str">
            <v>Boyaca</v>
          </cell>
          <cell r="M305" t="str">
            <v>SIACHOQUE</v>
          </cell>
        </row>
        <row r="306">
          <cell r="B306">
            <v>4266975</v>
          </cell>
          <cell r="C306">
            <v>2</v>
          </cell>
          <cell r="D306" t="str">
            <v xml:space="preserve">SANDOVAL PINZON ALEXANDER   </v>
          </cell>
          <cell r="E306" t="str">
            <v xml:space="preserve">SANDOVAL PINZON ALEXANDER   </v>
          </cell>
          <cell r="F306" t="str">
            <v>PERIFERIA</v>
          </cell>
          <cell r="G306" t="str">
            <v xml:space="preserve">CL 24 24 37 </v>
          </cell>
          <cell r="H306">
            <v>3123506715</v>
          </cell>
          <cell r="J306">
            <v>2</v>
          </cell>
          <cell r="K306" t="str">
            <v>Boyaca</v>
          </cell>
          <cell r="M306" t="str">
            <v>PAIPA</v>
          </cell>
        </row>
        <row r="307">
          <cell r="B307">
            <v>4267815</v>
          </cell>
          <cell r="C307"/>
          <cell r="D307" t="str">
            <v xml:space="preserve">VILLAMIL VILLAMIL JULIO RAMON   </v>
          </cell>
          <cell r="E307" t="str">
            <v xml:space="preserve">VILLAMIL VILLAMIL JULIO RAMON   </v>
          </cell>
          <cell r="F307" t="str">
            <v>PERIFERIA</v>
          </cell>
          <cell r="G307" t="str">
            <v xml:space="preserve">CL 5 4 60 </v>
          </cell>
          <cell r="H307">
            <v>3134187057</v>
          </cell>
          <cell r="J307">
            <v>2</v>
          </cell>
          <cell r="K307" t="str">
            <v>Boyaca</v>
          </cell>
          <cell r="M307" t="str">
            <v>SANTA SOFIA</v>
          </cell>
        </row>
        <row r="308">
          <cell r="B308">
            <v>42865430</v>
          </cell>
          <cell r="C308"/>
          <cell r="D308" t="str">
            <v xml:space="preserve">BARRETO MUÑOZ  JAIME HUMBERTO   </v>
          </cell>
          <cell r="E308" t="str">
            <v xml:space="preserve">BARRETO MUÑOZ  JAIME HUMBERTO   </v>
          </cell>
          <cell r="F308" t="str">
            <v>PERIFERIA</v>
          </cell>
          <cell r="G308" t="str">
            <v xml:space="preserve">VDA SINGUINEQUE </v>
          </cell>
          <cell r="H308">
            <v>3123268039</v>
          </cell>
          <cell r="J308">
            <v>2</v>
          </cell>
          <cell r="K308" t="str">
            <v>Boyaca</v>
          </cell>
          <cell r="M308" t="str">
            <v>TURMEQUE</v>
          </cell>
        </row>
        <row r="309">
          <cell r="B309">
            <v>42911680</v>
          </cell>
          <cell r="C309"/>
          <cell r="D309" t="str">
            <v xml:space="preserve">AJIACO PULIDO GONZALO   </v>
          </cell>
          <cell r="E309" t="str">
            <v xml:space="preserve">AJIACO PULIDO GONZALO   </v>
          </cell>
          <cell r="F309" t="str">
            <v>PERIFERIA</v>
          </cell>
          <cell r="G309" t="str">
            <v xml:space="preserve">VDA PAVAS </v>
          </cell>
          <cell r="H309">
            <v>3112360438</v>
          </cell>
          <cell r="J309">
            <v>2</v>
          </cell>
          <cell r="K309" t="str">
            <v>Boyaca</v>
          </cell>
          <cell r="M309" t="str">
            <v>UMBITA</v>
          </cell>
        </row>
        <row r="310">
          <cell r="B310">
            <v>4291288</v>
          </cell>
          <cell r="C310">
            <v>6</v>
          </cell>
          <cell r="D310" t="str">
            <v xml:space="preserve">AJIACO PULIDO JOSE EDILBERTO   </v>
          </cell>
          <cell r="E310" t="str">
            <v xml:space="preserve">AJIACO PULIDO JOSE EDILBERTO   </v>
          </cell>
          <cell r="F310" t="str">
            <v>PERIFERIA</v>
          </cell>
          <cell r="G310" t="str">
            <v xml:space="preserve">CL 6 6 36 </v>
          </cell>
          <cell r="H310">
            <v>3103493947</v>
          </cell>
          <cell r="J310">
            <v>2</v>
          </cell>
          <cell r="K310" t="str">
            <v>Boyaca</v>
          </cell>
          <cell r="M310" t="str">
            <v>TIBANA</v>
          </cell>
        </row>
        <row r="311">
          <cell r="B311">
            <v>4291434</v>
          </cell>
          <cell r="C311">
            <v>5</v>
          </cell>
          <cell r="D311" t="str">
            <v xml:space="preserve">MARTINEZ FONSECA AUGUSTO   </v>
          </cell>
          <cell r="E311" t="str">
            <v xml:space="preserve">MARTINEZ FONSECA AUGUSTO   </v>
          </cell>
          <cell r="F311" t="str">
            <v>PERIFERIA</v>
          </cell>
          <cell r="G311" t="str">
            <v xml:space="preserve">CL 4 3 08 </v>
          </cell>
          <cell r="H311">
            <v>3105589376</v>
          </cell>
          <cell r="J311">
            <v>2</v>
          </cell>
          <cell r="K311" t="str">
            <v>Boyaca</v>
          </cell>
          <cell r="M311" t="str">
            <v>UMBITA</v>
          </cell>
        </row>
        <row r="312">
          <cell r="B312">
            <v>4292466</v>
          </cell>
          <cell r="C312"/>
          <cell r="D312" t="str">
            <v xml:space="preserve">RUIZ FARFAN PEDRO ANTONIO   </v>
          </cell>
          <cell r="G312" t="str">
            <v xml:space="preserve">VDA PARROQUIA VIEJA </v>
          </cell>
          <cell r="H312">
            <v>3213118914</v>
          </cell>
          <cell r="K312" t="str">
            <v>Boyaca</v>
          </cell>
          <cell r="M312" t="str">
            <v>TURMEQUE</v>
          </cell>
        </row>
        <row r="313">
          <cell r="B313">
            <v>4293692</v>
          </cell>
          <cell r="C313"/>
          <cell r="D313" t="str">
            <v xml:space="preserve">RODRIGUEZ GALINDO ELIO VIDAL   </v>
          </cell>
          <cell r="E313" t="str">
            <v xml:space="preserve">RODRIGUEZ GALINDO ELIO VIDAL   </v>
          </cell>
          <cell r="F313" t="str">
            <v>PERIFERIA</v>
          </cell>
          <cell r="G313" t="str">
            <v xml:space="preserve">VDA CHEN ALTO </v>
          </cell>
          <cell r="H313">
            <v>3114879118</v>
          </cell>
          <cell r="J313">
            <v>2</v>
          </cell>
          <cell r="K313" t="str">
            <v>Boyaca</v>
          </cell>
          <cell r="M313" t="str">
            <v>VIRACACHA</v>
          </cell>
        </row>
        <row r="314">
          <cell r="B314">
            <v>46368083</v>
          </cell>
          <cell r="C314">
            <v>9</v>
          </cell>
          <cell r="D314" t="str">
            <v xml:space="preserve">RIAÑO ARANGUREN MIREYA CECILIA   </v>
          </cell>
          <cell r="E314" t="str">
            <v xml:space="preserve">RIAÑO ARANGUREN MIREYA CECILIA   </v>
          </cell>
          <cell r="F314" t="str">
            <v>PERIFERIA</v>
          </cell>
          <cell r="G314" t="str">
            <v xml:space="preserve">CR 3 3 23 </v>
          </cell>
          <cell r="H314">
            <v>3123153947</v>
          </cell>
          <cell r="J314">
            <v>2</v>
          </cell>
          <cell r="K314" t="str">
            <v>Boyaca</v>
          </cell>
          <cell r="M314" t="str">
            <v>TOTA</v>
          </cell>
        </row>
        <row r="315">
          <cell r="B315">
            <v>46381306</v>
          </cell>
          <cell r="C315">
            <v>1</v>
          </cell>
          <cell r="D315" t="str">
            <v xml:space="preserve">AGUIRRE CARDENAS ALBA MARINA   </v>
          </cell>
          <cell r="E315" t="str">
            <v xml:space="preserve">AGUIRRE CARDENAS ALBA MARINA   </v>
          </cell>
          <cell r="F315" t="str">
            <v>PERIFERIA</v>
          </cell>
          <cell r="G315" t="str">
            <v xml:space="preserve">KM 14 VIA SOGAMOSO EL CRUCERO </v>
          </cell>
          <cell r="H315">
            <v>3203011655</v>
          </cell>
          <cell r="J315">
            <v>2</v>
          </cell>
          <cell r="K315" t="str">
            <v>Boyaca</v>
          </cell>
          <cell r="M315" t="str">
            <v>AQUITANIA</v>
          </cell>
        </row>
        <row r="316">
          <cell r="B316">
            <v>46454186</v>
          </cell>
          <cell r="C316"/>
          <cell r="D316" t="str">
            <v xml:space="preserve">BECERRA QUIJANO DORELY   </v>
          </cell>
          <cell r="E316" t="str">
            <v xml:space="preserve">BECERRA QUIJANO DORELY   </v>
          </cell>
          <cell r="F316" t="str">
            <v>PERIFERIA</v>
          </cell>
          <cell r="G316" t="str">
            <v xml:space="preserve">KM 6 VIA DUITAMA NOBSA </v>
          </cell>
          <cell r="H316">
            <v>3208542651</v>
          </cell>
          <cell r="J316">
            <v>2</v>
          </cell>
          <cell r="K316" t="str">
            <v>Boyaca</v>
          </cell>
          <cell r="M316" t="str">
            <v>NOBSA</v>
          </cell>
        </row>
        <row r="317">
          <cell r="B317">
            <v>6744099</v>
          </cell>
          <cell r="C317">
            <v>3</v>
          </cell>
          <cell r="D317" t="str">
            <v xml:space="preserve">CRUZ TALERO PORFIRIO   </v>
          </cell>
          <cell r="E317" t="str">
            <v xml:space="preserve">CRUZ TALERO PORFIRIO   </v>
          </cell>
          <cell r="F317" t="str">
            <v>PERIFERIA</v>
          </cell>
          <cell r="G317" t="str">
            <v xml:space="preserve">CR 8 7 12 SALIDA PESCA </v>
          </cell>
          <cell r="H317">
            <v>987368354</v>
          </cell>
          <cell r="J317">
            <v>2</v>
          </cell>
          <cell r="K317" t="str">
            <v>Boyaca</v>
          </cell>
          <cell r="M317" t="str">
            <v>TOCA</v>
          </cell>
        </row>
        <row r="318">
          <cell r="B318">
            <v>6751649</v>
          </cell>
          <cell r="C318"/>
          <cell r="D318" t="str">
            <v xml:space="preserve">MONTAÑEZ PULIDO ARMANDO   </v>
          </cell>
          <cell r="E318" t="str">
            <v xml:space="preserve">MONTAÑEZ PULIDO ARMANDO   </v>
          </cell>
          <cell r="F318" t="str">
            <v>PERIFERIA</v>
          </cell>
          <cell r="G318" t="str">
            <v xml:space="preserve">VDA MONTOYA SEC CASAVERDE </v>
          </cell>
          <cell r="H318">
            <v>3142964409</v>
          </cell>
          <cell r="J318">
            <v>2</v>
          </cell>
          <cell r="K318" t="str">
            <v>Boyaca</v>
          </cell>
          <cell r="M318" t="str">
            <v>VENTAQUEMADA</v>
          </cell>
        </row>
        <row r="319">
          <cell r="B319">
            <v>6760834</v>
          </cell>
          <cell r="C319">
            <v>8</v>
          </cell>
          <cell r="D319" t="str">
            <v xml:space="preserve">RODRIGUEZ ARMANDO   </v>
          </cell>
          <cell r="E319" t="str">
            <v xml:space="preserve">RODRIGUEZ ARMANDO   </v>
          </cell>
          <cell r="F319" t="str">
            <v>PERIFERIA</v>
          </cell>
          <cell r="G319" t="str">
            <v xml:space="preserve">VDA TIBAQUIRA SECTOR LA CUMBRE </v>
          </cell>
          <cell r="H319">
            <v>3115213458</v>
          </cell>
          <cell r="J319">
            <v>2</v>
          </cell>
          <cell r="K319" t="str">
            <v>Boyaca</v>
          </cell>
          <cell r="M319" t="str">
            <v>SAMACA</v>
          </cell>
        </row>
        <row r="320">
          <cell r="B320">
            <v>6775268</v>
          </cell>
          <cell r="C320">
            <v>4</v>
          </cell>
          <cell r="D320" t="str">
            <v xml:space="preserve">SUAREZ SUAREZ MARCO FIDEL   </v>
          </cell>
          <cell r="E320" t="str">
            <v xml:space="preserve">SUAREZ SUAREZ MARCO FIDEL   </v>
          </cell>
          <cell r="F320" t="str">
            <v>PERIFERIA</v>
          </cell>
          <cell r="G320" t="str">
            <v xml:space="preserve">CEN SAN PEDRO DE IGUAQUE </v>
          </cell>
          <cell r="H320">
            <v>3105554166</v>
          </cell>
          <cell r="J320">
            <v>2</v>
          </cell>
          <cell r="K320" t="str">
            <v>Boyaca</v>
          </cell>
          <cell r="M320" t="str">
            <v>CHIQUIZA</v>
          </cell>
        </row>
        <row r="321">
          <cell r="B321">
            <v>7120221</v>
          </cell>
          <cell r="C321"/>
          <cell r="D321" t="str">
            <v xml:space="preserve">RUBIO SUAREZ LUIS ALBERTO   </v>
          </cell>
          <cell r="E321" t="str">
            <v xml:space="preserve">RUBIO SUAREZ LUIS ALBERTO   </v>
          </cell>
          <cell r="F321" t="str">
            <v>PERIFERIA</v>
          </cell>
          <cell r="G321" t="str">
            <v xml:space="preserve">VDA CERRO </v>
          </cell>
          <cell r="H321">
            <v>3204197451</v>
          </cell>
          <cell r="J321">
            <v>2</v>
          </cell>
          <cell r="K321" t="str">
            <v>Boyaca</v>
          </cell>
          <cell r="M321" t="str">
            <v>CHIQUIZA</v>
          </cell>
        </row>
        <row r="322">
          <cell r="B322">
            <v>7124528</v>
          </cell>
          <cell r="C322">
            <v>5</v>
          </cell>
          <cell r="D322" t="str">
            <v xml:space="preserve">ALVARADO FORERO OSCAR YESID   </v>
          </cell>
          <cell r="E322" t="str">
            <v xml:space="preserve">ALVARADO FORERO OSCAR YESID   </v>
          </cell>
          <cell r="F322" t="str">
            <v>PERIFERIA</v>
          </cell>
          <cell r="G322" t="str">
            <v xml:space="preserve">CR 2 4 22 </v>
          </cell>
          <cell r="H322">
            <v>3133972477</v>
          </cell>
          <cell r="J322">
            <v>2</v>
          </cell>
          <cell r="K322" t="str">
            <v>Boyaca</v>
          </cell>
          <cell r="M322" t="str">
            <v>SUTAMARCHAN</v>
          </cell>
        </row>
        <row r="323">
          <cell r="B323">
            <v>7125403</v>
          </cell>
          <cell r="C323"/>
          <cell r="D323" t="str">
            <v xml:space="preserve">CRUZ JAVIER HERNANDO   </v>
          </cell>
          <cell r="E323" t="str">
            <v xml:space="preserve">CRUZ JAVIER HERNANDO   </v>
          </cell>
          <cell r="F323" t="str">
            <v>PERIFERIA</v>
          </cell>
          <cell r="G323" t="str">
            <v xml:space="preserve">VDA CAJON </v>
          </cell>
          <cell r="H323">
            <v>3115419472</v>
          </cell>
          <cell r="J323">
            <v>2</v>
          </cell>
          <cell r="K323" t="str">
            <v>Boyaca</v>
          </cell>
          <cell r="M323" t="str">
            <v>AQUITANIA</v>
          </cell>
        </row>
        <row r="324">
          <cell r="B324">
            <v>7125661</v>
          </cell>
          <cell r="C324"/>
          <cell r="D324" t="str">
            <v xml:space="preserve">SANCHEZ TRUJILLO TIBERIO   </v>
          </cell>
          <cell r="E324" t="str">
            <v xml:space="preserve">SANCHEZ TRUJILLO TIBERIO   </v>
          </cell>
          <cell r="F324" t="str">
            <v>PERIFERIA</v>
          </cell>
          <cell r="G324" t="str">
            <v xml:space="preserve">VDA DAITO </v>
          </cell>
          <cell r="H324">
            <v>3114536985</v>
          </cell>
          <cell r="J324">
            <v>2</v>
          </cell>
          <cell r="K324" t="str">
            <v>Boyaca</v>
          </cell>
          <cell r="M324" t="str">
            <v>AQUITANIA</v>
          </cell>
        </row>
        <row r="325">
          <cell r="B325">
            <v>7162358</v>
          </cell>
          <cell r="C325">
            <v>1</v>
          </cell>
          <cell r="D325" t="str">
            <v xml:space="preserve">CRUZ RODRIGUEZ OTONIEL   </v>
          </cell>
          <cell r="E325" t="str">
            <v xml:space="preserve">CRUZ RODRIGUEZ OTONIEL   </v>
          </cell>
          <cell r="F325" t="str">
            <v>PERIFERIA</v>
          </cell>
          <cell r="G325" t="str">
            <v xml:space="preserve">VDA PUENTE BOYACA SEC TIERR </v>
          </cell>
          <cell r="H325">
            <v>3124782408</v>
          </cell>
          <cell r="J325">
            <v>2</v>
          </cell>
          <cell r="K325" t="str">
            <v>Boyaca</v>
          </cell>
          <cell r="M325" t="str">
            <v>VENTAQUEMADA</v>
          </cell>
        </row>
        <row r="326">
          <cell r="B326">
            <v>7167270</v>
          </cell>
          <cell r="C326">
            <v>5</v>
          </cell>
          <cell r="D326" t="str">
            <v xml:space="preserve">REYES PINEDA JAIRO ARBEY   </v>
          </cell>
          <cell r="G326" t="str">
            <v xml:space="preserve">VDA EL CERRO </v>
          </cell>
          <cell r="H326">
            <v>3134796639</v>
          </cell>
          <cell r="K326" t="str">
            <v>Boyaca</v>
          </cell>
          <cell r="M326" t="str">
            <v>TUNJA</v>
          </cell>
        </row>
        <row r="327">
          <cell r="B327">
            <v>7169197</v>
          </cell>
          <cell r="C327"/>
          <cell r="D327" t="str">
            <v xml:space="preserve">SANDOVAL AVILA RAFAEL ANTONIO   </v>
          </cell>
          <cell r="E327" t="str">
            <v xml:space="preserve">SANDOVAL AVILA RAFAEL ANTONIO   </v>
          </cell>
          <cell r="F327" t="str">
            <v>PERIFERIA</v>
          </cell>
          <cell r="G327" t="str">
            <v xml:space="preserve">VDA EL CEDRO </v>
          </cell>
          <cell r="H327">
            <v>3105741546</v>
          </cell>
          <cell r="J327">
            <v>2</v>
          </cell>
          <cell r="K327" t="str">
            <v>Boyaca</v>
          </cell>
          <cell r="M327" t="str">
            <v>SOTAQUIRA</v>
          </cell>
        </row>
        <row r="328">
          <cell r="B328">
            <v>7172490</v>
          </cell>
          <cell r="C328">
            <v>9</v>
          </cell>
          <cell r="D328" t="str">
            <v xml:space="preserve">APONTE GIL VICTOR HENRY   </v>
          </cell>
          <cell r="E328" t="str">
            <v xml:space="preserve">APONTE GIL VICTOR HENRY   </v>
          </cell>
          <cell r="F328" t="str">
            <v>PERIFERIA</v>
          </cell>
          <cell r="G328" t="str">
            <v xml:space="preserve">CR 5 11 43 LA CUMBRE </v>
          </cell>
          <cell r="H328">
            <v>987372937</v>
          </cell>
          <cell r="J328">
            <v>2</v>
          </cell>
          <cell r="K328" t="str">
            <v>Boyaca</v>
          </cell>
          <cell r="M328" t="str">
            <v>SAMACA</v>
          </cell>
        </row>
        <row r="329">
          <cell r="B329">
            <v>7172490</v>
          </cell>
          <cell r="C329">
            <v>9</v>
          </cell>
          <cell r="D329" t="str">
            <v xml:space="preserve">APONTE GIL VICTOR HENRY   </v>
          </cell>
          <cell r="E329" t="str">
            <v xml:space="preserve">APONTE GIL VICTOR HENRY   </v>
          </cell>
          <cell r="F329" t="str">
            <v>PERIFERIA</v>
          </cell>
          <cell r="G329" t="str">
            <v xml:space="preserve">CR 5 11 43 LA CUMBRE </v>
          </cell>
          <cell r="H329">
            <v>987372937</v>
          </cell>
          <cell r="J329">
            <v>2</v>
          </cell>
          <cell r="K329" t="str">
            <v>Boyaca</v>
          </cell>
          <cell r="M329" t="str">
            <v>SAMACA</v>
          </cell>
        </row>
        <row r="330">
          <cell r="B330">
            <v>7176311</v>
          </cell>
          <cell r="C330">
            <v>7</v>
          </cell>
          <cell r="D330" t="str">
            <v xml:space="preserve">VARGAS IBAÑEZ LUIS ANGEL   </v>
          </cell>
          <cell r="E330" t="str">
            <v xml:space="preserve">VARGAS IBAÑEZ LUIS ANGEL   </v>
          </cell>
          <cell r="F330" t="str">
            <v>PERIFERIA</v>
          </cell>
          <cell r="G330" t="str">
            <v xml:space="preserve">VDA BARON GERMANIA </v>
          </cell>
          <cell r="H330">
            <v>3143107631</v>
          </cell>
          <cell r="J330">
            <v>2</v>
          </cell>
          <cell r="K330" t="str">
            <v>Boyaca</v>
          </cell>
          <cell r="M330" t="str">
            <v>TUNJA</v>
          </cell>
        </row>
        <row r="331">
          <cell r="B331">
            <v>7176401</v>
          </cell>
          <cell r="C331">
            <v>1</v>
          </cell>
          <cell r="D331" t="str">
            <v xml:space="preserve">JUNCO GONZALEZ HECTOR ALFONSO   </v>
          </cell>
          <cell r="E331" t="str">
            <v xml:space="preserve">JUNCO GONZALEZ HECTOR ALFONSO   </v>
          </cell>
          <cell r="F331" t="str">
            <v>PERIFERIA</v>
          </cell>
          <cell r="G331" t="str">
            <v xml:space="preserve">CR 5 6 43 </v>
          </cell>
          <cell r="H331">
            <v>3103051909</v>
          </cell>
          <cell r="J331">
            <v>2</v>
          </cell>
          <cell r="K331" t="str">
            <v>Boyaca</v>
          </cell>
          <cell r="M331" t="str">
            <v>SORACA</v>
          </cell>
        </row>
        <row r="332">
          <cell r="B332">
            <v>7181687</v>
          </cell>
          <cell r="C332">
            <v>0</v>
          </cell>
          <cell r="D332" t="str">
            <v xml:space="preserve">RODRIGUEZ VARGAS FREDY ALONSO   </v>
          </cell>
          <cell r="E332" t="str">
            <v xml:space="preserve">RODRIGUEZ VARGAS FREDY ALONSO   </v>
          </cell>
          <cell r="F332" t="str">
            <v>PERIFERIA</v>
          </cell>
          <cell r="G332" t="str">
            <v xml:space="preserve">CL 2 15 47 SUR </v>
          </cell>
          <cell r="H332">
            <v>3202325205</v>
          </cell>
          <cell r="J332">
            <v>2</v>
          </cell>
          <cell r="K332" t="str">
            <v>Boyaca</v>
          </cell>
          <cell r="M332" t="str">
            <v>TUNJA</v>
          </cell>
        </row>
        <row r="333">
          <cell r="B333">
            <v>7182236</v>
          </cell>
          <cell r="C333">
            <v>7</v>
          </cell>
          <cell r="D333" t="str">
            <v xml:space="preserve">GONZALEZ MARTINEZ LUIS FELIPE   </v>
          </cell>
          <cell r="G333" t="str">
            <v xml:space="preserve">VDA BARON GALLEGO </v>
          </cell>
          <cell r="H333">
            <v>3142914981</v>
          </cell>
          <cell r="K333" t="str">
            <v>Boyaca</v>
          </cell>
          <cell r="M333" t="str">
            <v>TUNJA</v>
          </cell>
        </row>
        <row r="334">
          <cell r="B334">
            <v>7223610</v>
          </cell>
          <cell r="C334">
            <v>6</v>
          </cell>
          <cell r="D334" t="str">
            <v xml:space="preserve">HUERFANO PEREZ OSCAR ARMANDO   </v>
          </cell>
          <cell r="G334" t="str">
            <v xml:space="preserve">CL 2 F 21 37 </v>
          </cell>
          <cell r="H334">
            <v>3123504455</v>
          </cell>
          <cell r="K334" t="str">
            <v>Boyaca</v>
          </cell>
          <cell r="M334" t="str">
            <v>DUITAMA</v>
          </cell>
        </row>
        <row r="335">
          <cell r="B335">
            <v>7226324</v>
          </cell>
          <cell r="C335">
            <v>8</v>
          </cell>
          <cell r="D335" t="str">
            <v xml:space="preserve">FRAILE VELASCO OSCAR GUILLERMO   </v>
          </cell>
          <cell r="E335" t="str">
            <v xml:space="preserve">FRAILE VELASCO OSCAR GUILLERMO   </v>
          </cell>
          <cell r="F335" t="str">
            <v>PERIFERIA</v>
          </cell>
          <cell r="G335" t="str">
            <v xml:space="preserve">MZ 2 CA 11 BRR BOYACA </v>
          </cell>
          <cell r="H335">
            <v>3203274845</v>
          </cell>
          <cell r="J335">
            <v>2</v>
          </cell>
          <cell r="K335" t="str">
            <v>Boyaca</v>
          </cell>
          <cell r="M335" t="str">
            <v>DUITAMA</v>
          </cell>
        </row>
        <row r="336">
          <cell r="B336">
            <v>72326708</v>
          </cell>
          <cell r="C336"/>
          <cell r="D336" t="str">
            <v xml:space="preserve">ARIAS PAEZ YOHON FREDI   </v>
          </cell>
          <cell r="E336" t="str">
            <v xml:space="preserve">ARIAS PAEZ YOHON FREDI   </v>
          </cell>
          <cell r="F336" t="str">
            <v>PERIFERIA</v>
          </cell>
          <cell r="G336" t="str">
            <v xml:space="preserve">CL 9 7 16 </v>
          </cell>
          <cell r="H336">
            <v>3107879710</v>
          </cell>
          <cell r="J336">
            <v>2</v>
          </cell>
          <cell r="K336" t="str">
            <v>Boyaca</v>
          </cell>
          <cell r="M336" t="str">
            <v>RAMIRIQUI</v>
          </cell>
        </row>
        <row r="337">
          <cell r="B337">
            <v>7307958</v>
          </cell>
          <cell r="C337">
            <v>5</v>
          </cell>
          <cell r="D337" t="str">
            <v xml:space="preserve">SUAREZ SOTELO ABSALON   </v>
          </cell>
          <cell r="E337" t="str">
            <v xml:space="preserve">SUAREZ SOTELO ABSALON   </v>
          </cell>
          <cell r="F337" t="str">
            <v>PERIFERIA</v>
          </cell>
          <cell r="G337" t="str">
            <v xml:space="preserve">CR 10 22 81 </v>
          </cell>
          <cell r="H337">
            <v>987263624</v>
          </cell>
          <cell r="J337">
            <v>2</v>
          </cell>
          <cell r="K337" t="str">
            <v>Boyaca</v>
          </cell>
          <cell r="M337" t="str">
            <v>CHIQUINQUIRA</v>
          </cell>
        </row>
        <row r="338">
          <cell r="B338">
            <v>7313149</v>
          </cell>
          <cell r="C338">
            <v>8</v>
          </cell>
          <cell r="D338" t="str">
            <v xml:space="preserve">ALBORNOZ SANCHEZ HENRY ALBERTO   </v>
          </cell>
          <cell r="E338" t="str">
            <v xml:space="preserve">ALBORNOZ SANCHEZ HENRY ALBERTO   </v>
          </cell>
          <cell r="F338" t="str">
            <v>PERIFERIA</v>
          </cell>
          <cell r="G338" t="str">
            <v xml:space="preserve">CR 10 6 37 </v>
          </cell>
          <cell r="H338">
            <v>987266675</v>
          </cell>
          <cell r="J338">
            <v>2</v>
          </cell>
          <cell r="K338" t="str">
            <v>Boyaca</v>
          </cell>
          <cell r="M338" t="str">
            <v>CHIQUINQUIRA</v>
          </cell>
        </row>
        <row r="339">
          <cell r="B339">
            <v>741505250</v>
          </cell>
          <cell r="C339"/>
          <cell r="D339" t="str">
            <v xml:space="preserve">OSORIO RUIZ HECTOR FABIAN   </v>
          </cell>
          <cell r="E339" t="str">
            <v xml:space="preserve">OSORIO RUIZ HECTOR FABIAN   </v>
          </cell>
          <cell r="F339" t="str">
            <v>PERIFERIA</v>
          </cell>
          <cell r="G339" t="str">
            <v xml:space="preserve">VDA CHINQUIRA </v>
          </cell>
          <cell r="H339">
            <v>3138153562</v>
          </cell>
          <cell r="J339">
            <v>2</v>
          </cell>
          <cell r="K339" t="str">
            <v>Boyaca</v>
          </cell>
          <cell r="M339" t="str">
            <v>VILLAPINZON</v>
          </cell>
        </row>
        <row r="340">
          <cell r="B340">
            <v>74326094</v>
          </cell>
          <cell r="C340">
            <v>1</v>
          </cell>
          <cell r="D340" t="str">
            <v xml:space="preserve">GARCIA AGREDO SEGUNDO OCTAVIO   </v>
          </cell>
          <cell r="E340" t="str">
            <v xml:space="preserve">GARCIA AGREDO SEGUNDO OCTAVIO   </v>
          </cell>
          <cell r="F340" t="str">
            <v>PERIFERIA</v>
          </cell>
          <cell r="G340" t="str">
            <v xml:space="preserve">CR 5 1 08 </v>
          </cell>
          <cell r="H340">
            <v>987870210</v>
          </cell>
          <cell r="J340">
            <v>2</v>
          </cell>
          <cell r="K340" t="str">
            <v>Boyaca</v>
          </cell>
          <cell r="M340" t="str">
            <v>BELEN</v>
          </cell>
        </row>
        <row r="341">
          <cell r="B341">
            <v>74333619</v>
          </cell>
          <cell r="C341">
            <v>7</v>
          </cell>
          <cell r="D341" t="str">
            <v xml:space="preserve">GUIO GUIO SANTIAGO   </v>
          </cell>
          <cell r="E341" t="str">
            <v xml:space="preserve">GUIO GUIO SANTIAGO   </v>
          </cell>
          <cell r="F341" t="str">
            <v>PERIFERIA</v>
          </cell>
          <cell r="G341" t="str">
            <v xml:space="preserve">CL 5 4 45 </v>
          </cell>
          <cell r="H341">
            <v>3118272838</v>
          </cell>
          <cell r="J341">
            <v>2</v>
          </cell>
          <cell r="K341" t="str">
            <v>Boyaca</v>
          </cell>
          <cell r="M341" t="str">
            <v>CHIQUIZA</v>
          </cell>
        </row>
        <row r="342">
          <cell r="B342">
            <v>74357273</v>
          </cell>
          <cell r="C342">
            <v>6</v>
          </cell>
          <cell r="D342" t="str">
            <v xml:space="preserve">CRUZ RODRIGUEZ WILFREDO   </v>
          </cell>
          <cell r="E342" t="str">
            <v xml:space="preserve">CRUZ RODRIGUEZ WILFREDO   </v>
          </cell>
          <cell r="F342" t="str">
            <v>PERIFERIA</v>
          </cell>
          <cell r="G342" t="str">
            <v xml:space="preserve">VDA EL GACAL </v>
          </cell>
          <cell r="H342">
            <v>3133077484</v>
          </cell>
          <cell r="J342">
            <v>2</v>
          </cell>
          <cell r="K342" t="str">
            <v>Boyaca</v>
          </cell>
          <cell r="M342" t="str">
            <v>SAMACA</v>
          </cell>
        </row>
        <row r="343">
          <cell r="B343">
            <v>743736890</v>
          </cell>
          <cell r="C343"/>
          <cell r="D343" t="str">
            <v xml:space="preserve">VALDERRAMA CORREDOR JOSE DODIER   </v>
          </cell>
          <cell r="E343" t="str">
            <v xml:space="preserve">VALDERRAMA CORREDOR JOSE DODIER   </v>
          </cell>
          <cell r="F343" t="str">
            <v>PERIFERIA</v>
          </cell>
          <cell r="G343" t="str">
            <v xml:space="preserve">PN LA BALSA </v>
          </cell>
          <cell r="H343">
            <v>3107850181</v>
          </cell>
          <cell r="J343">
            <v>2</v>
          </cell>
          <cell r="K343" t="str">
            <v>Boyaca</v>
          </cell>
          <cell r="M343" t="str">
            <v>DUITAMA</v>
          </cell>
        </row>
        <row r="344">
          <cell r="B344">
            <v>74378887</v>
          </cell>
          <cell r="C344"/>
          <cell r="D344" t="str">
            <v xml:space="preserve">PEDRAZA DUEÑAS CARLOS ENRIQUE   </v>
          </cell>
          <cell r="E344" t="str">
            <v xml:space="preserve">PEDRAZA DUEÑAS CARLOS ENRIQUE   </v>
          </cell>
          <cell r="F344" t="str">
            <v>PERIFERIA</v>
          </cell>
          <cell r="G344" t="str">
            <v xml:space="preserve">VDA BUENA VISTA </v>
          </cell>
          <cell r="H344">
            <v>3124922218</v>
          </cell>
          <cell r="J344">
            <v>2</v>
          </cell>
          <cell r="K344" t="str">
            <v>Boyaca</v>
          </cell>
          <cell r="M344" t="str">
            <v>CORRALES</v>
          </cell>
        </row>
        <row r="345">
          <cell r="B345">
            <v>74439231</v>
          </cell>
          <cell r="C345">
            <v>1</v>
          </cell>
          <cell r="D345" t="str">
            <v xml:space="preserve">PAEZ LANCHEROS FABIAN LEONARDO   </v>
          </cell>
          <cell r="E345" t="str">
            <v xml:space="preserve">PAEZ LANCHEROS FABIAN LEONARDO   </v>
          </cell>
          <cell r="F345" t="str">
            <v>PERIFERIA</v>
          </cell>
          <cell r="G345" t="str">
            <v xml:space="preserve">CR 12 10 03 </v>
          </cell>
          <cell r="H345">
            <v>987264497</v>
          </cell>
          <cell r="J345">
            <v>2</v>
          </cell>
          <cell r="K345" t="str">
            <v>Boyaca</v>
          </cell>
          <cell r="M345" t="str">
            <v>CHIQUINQUIRA</v>
          </cell>
        </row>
        <row r="346">
          <cell r="B346">
            <v>80295477</v>
          </cell>
          <cell r="C346">
            <v>6</v>
          </cell>
          <cell r="D346" t="str">
            <v xml:space="preserve">CUEVAS ABRIL TITO ERNESTO   </v>
          </cell>
          <cell r="E346" t="str">
            <v xml:space="preserve">CUEVAS ABRIL TITO ERNESTO   </v>
          </cell>
          <cell r="F346" t="str">
            <v>PERIFERIA</v>
          </cell>
          <cell r="G346" t="str">
            <v xml:space="preserve">CL 4 1 45 </v>
          </cell>
          <cell r="H346">
            <v>332102197</v>
          </cell>
          <cell r="J346">
            <v>2</v>
          </cell>
          <cell r="K346" t="str">
            <v>Boyaca</v>
          </cell>
          <cell r="M346" t="str">
            <v>VENTAQUEMADA</v>
          </cell>
        </row>
        <row r="347">
          <cell r="B347">
            <v>804664130</v>
          </cell>
          <cell r="C347"/>
          <cell r="D347" t="str">
            <v xml:space="preserve">ORJUELA RUIZ JOSE JAVIER   </v>
          </cell>
          <cell r="E347" t="str">
            <v xml:space="preserve">ORJUELA RUIZ JOSE JAVIER   </v>
          </cell>
          <cell r="F347" t="str">
            <v>PERIFERIA</v>
          </cell>
          <cell r="G347" t="str">
            <v xml:space="preserve">VDA BOSAVITA </v>
          </cell>
          <cell r="H347">
            <v>3132956881</v>
          </cell>
          <cell r="J347">
            <v>2</v>
          </cell>
          <cell r="K347" t="str">
            <v>Boyaca</v>
          </cell>
          <cell r="M347" t="str">
            <v>VILLAPINZON</v>
          </cell>
        </row>
        <row r="348">
          <cell r="B348">
            <v>820003266</v>
          </cell>
          <cell r="C348">
            <v>0</v>
          </cell>
          <cell r="D348" t="str">
            <v xml:space="preserve">AGRICOLA EL TREBOL SA   </v>
          </cell>
          <cell r="E348" t="str">
            <v xml:space="preserve">AGRICOLA EL TREBOL SA   </v>
          </cell>
          <cell r="F348" t="str">
            <v>PERIFERIA</v>
          </cell>
          <cell r="G348" t="str">
            <v xml:space="preserve">CL 4 7 53 </v>
          </cell>
          <cell r="H348">
            <v>7368436</v>
          </cell>
          <cell r="J348">
            <v>2</v>
          </cell>
          <cell r="K348" t="str">
            <v>Boyaca</v>
          </cell>
          <cell r="M348" t="str">
            <v>TUNJA</v>
          </cell>
        </row>
        <row r="349">
          <cell r="B349">
            <v>820004891</v>
          </cell>
          <cell r="C349">
            <v>9</v>
          </cell>
          <cell r="D349" t="str">
            <v xml:space="preserve">ECOINSUMOS SA   </v>
          </cell>
          <cell r="E349" t="str">
            <v xml:space="preserve">ECOINSUMOS SA   </v>
          </cell>
          <cell r="F349" t="str">
            <v>PERIFERIA</v>
          </cell>
          <cell r="G349" t="str">
            <v xml:space="preserve">CR 5 4 28 </v>
          </cell>
          <cell r="H349">
            <v>987441044</v>
          </cell>
          <cell r="J349">
            <v>2</v>
          </cell>
          <cell r="K349" t="str">
            <v>Boyaca</v>
          </cell>
          <cell r="M349" t="str">
            <v>UMBITA</v>
          </cell>
        </row>
        <row r="350">
          <cell r="B350">
            <v>900034026</v>
          </cell>
          <cell r="C350">
            <v>2</v>
          </cell>
          <cell r="D350" t="str">
            <v xml:space="preserve">INVERSIONES AGROPECUARIAS DE BOYACA  LTDA  </v>
          </cell>
          <cell r="E350" t="str">
            <v xml:space="preserve">INVERSIONES AGROPECUARIAS DE BOYACA  LTDA  </v>
          </cell>
          <cell r="F350" t="str">
            <v>PERIFERIA</v>
          </cell>
          <cell r="G350" t="str">
            <v xml:space="preserve">CL 7 13 46 SUR </v>
          </cell>
          <cell r="H350">
            <v>987455093</v>
          </cell>
          <cell r="J350">
            <v>2</v>
          </cell>
          <cell r="K350" t="str">
            <v>Boyaca</v>
          </cell>
          <cell r="M350" t="str">
            <v>TUNJA</v>
          </cell>
        </row>
        <row r="351">
          <cell r="B351">
            <v>900034026</v>
          </cell>
          <cell r="C351">
            <v>2</v>
          </cell>
          <cell r="D351" t="str">
            <v xml:space="preserve">INVERSIONES AGROPECUARIAS DE BOYACA  LTDA  </v>
          </cell>
          <cell r="E351" t="str">
            <v xml:space="preserve">INVERSIONES AGROPECUARIAS DE BOYACA  LTDA  </v>
          </cell>
          <cell r="F351" t="str">
            <v>PERIFERIA</v>
          </cell>
          <cell r="G351" t="str">
            <v xml:space="preserve">CL 7 13 46 SUR </v>
          </cell>
          <cell r="H351">
            <v>987455093</v>
          </cell>
          <cell r="J351">
            <v>2</v>
          </cell>
          <cell r="K351" t="str">
            <v>Boyaca</v>
          </cell>
          <cell r="M351" t="str">
            <v>TUNJA</v>
          </cell>
        </row>
        <row r="352">
          <cell r="B352">
            <v>900144317</v>
          </cell>
          <cell r="C352">
            <v>2</v>
          </cell>
          <cell r="D352" t="str">
            <v xml:space="preserve">AGROSERVICIOS CHIQUINQUIRA LTDA   </v>
          </cell>
          <cell r="E352" t="str">
            <v xml:space="preserve">AGROSERVICIOS CHIQUINQUIRA LTDA   </v>
          </cell>
          <cell r="F352" t="str">
            <v>PERIFERIA</v>
          </cell>
          <cell r="G352" t="str">
            <v xml:space="preserve">CL 10 8 59 </v>
          </cell>
          <cell r="H352">
            <v>987266951</v>
          </cell>
          <cell r="J352">
            <v>2</v>
          </cell>
          <cell r="K352" t="str">
            <v>Boyaca</v>
          </cell>
          <cell r="M352" t="str">
            <v>CHIQUINQUIRA</v>
          </cell>
        </row>
        <row r="353">
          <cell r="B353">
            <v>900161445</v>
          </cell>
          <cell r="C353">
            <v>9</v>
          </cell>
          <cell r="D353" t="str">
            <v xml:space="preserve">INVERSIONES RODRIGUEZ RUIZ R-R SAS   </v>
          </cell>
          <cell r="E353" t="str">
            <v xml:space="preserve">INVERSIONES RODRIGUEZ RUIZ R-R SAS   </v>
          </cell>
          <cell r="F353" t="str">
            <v>PERIFERIA</v>
          </cell>
          <cell r="G353" t="str">
            <v xml:space="preserve">CR 5 5 72 </v>
          </cell>
          <cell r="H353">
            <v>987366404</v>
          </cell>
          <cell r="J353">
            <v>2</v>
          </cell>
          <cell r="K353" t="str">
            <v>Boyaca</v>
          </cell>
          <cell r="M353" t="str">
            <v>VENTAQUEMADA</v>
          </cell>
        </row>
        <row r="354">
          <cell r="B354">
            <v>900201541</v>
          </cell>
          <cell r="C354">
            <v>0</v>
          </cell>
          <cell r="D354" t="str">
            <v xml:space="preserve">INSUMARKET LTDA   </v>
          </cell>
          <cell r="E354" t="str">
            <v xml:space="preserve">INSUMARKET LTDA   </v>
          </cell>
          <cell r="F354" t="str">
            <v>PERIFERIA</v>
          </cell>
          <cell r="G354" t="str">
            <v xml:space="preserve">CL 33 13 45 </v>
          </cell>
          <cell r="H354">
            <v>987402929</v>
          </cell>
          <cell r="J354">
            <v>2</v>
          </cell>
          <cell r="K354" t="str">
            <v>Boyaca</v>
          </cell>
          <cell r="M354" t="str">
            <v>TUNJA</v>
          </cell>
        </row>
        <row r="355">
          <cell r="B355">
            <v>900275328</v>
          </cell>
          <cell r="C355">
            <v>5</v>
          </cell>
          <cell r="D355" t="str">
            <v xml:space="preserve">AGRICOLA DISTRICAMPO LTDA   </v>
          </cell>
          <cell r="G355" t="str">
            <v xml:space="preserve">CL 7 SUR 13 A 21 </v>
          </cell>
          <cell r="H355">
            <v>987456656</v>
          </cell>
          <cell r="K355" t="str">
            <v>Boyaca</v>
          </cell>
          <cell r="M355" t="str">
            <v>TUNJA</v>
          </cell>
        </row>
        <row r="356">
          <cell r="B356">
            <v>900369584</v>
          </cell>
          <cell r="C356">
            <v>9</v>
          </cell>
          <cell r="D356" t="str">
            <v xml:space="preserve">S &amp; J INVERSIONES S EN C   </v>
          </cell>
          <cell r="E356" t="str">
            <v xml:space="preserve">S &amp; J INVERSIONES S EN C   </v>
          </cell>
          <cell r="F356" t="str">
            <v>PERIFERIA</v>
          </cell>
          <cell r="G356" t="str">
            <v xml:space="preserve">CL 6 3 110 </v>
          </cell>
          <cell r="H356">
            <v>3153162182</v>
          </cell>
          <cell r="J356">
            <v>2</v>
          </cell>
          <cell r="K356" t="str">
            <v>Boyaca</v>
          </cell>
          <cell r="M356" t="str">
            <v>VENTAQUEMADA</v>
          </cell>
        </row>
        <row r="357">
          <cell r="B357">
            <v>900385242</v>
          </cell>
          <cell r="C357">
            <v>2</v>
          </cell>
          <cell r="D357" t="str">
            <v xml:space="preserve">AGRONEGOCIOS ELITE SAS   </v>
          </cell>
          <cell r="E357" t="str">
            <v xml:space="preserve">AGRONEGOCIOS ELITE SAS   </v>
          </cell>
          <cell r="F357" t="str">
            <v>PERIFERIA</v>
          </cell>
          <cell r="G357" t="str">
            <v xml:space="preserve">AV 15 15 100 </v>
          </cell>
          <cell r="H357">
            <v>3186940406</v>
          </cell>
          <cell r="J357">
            <v>2</v>
          </cell>
          <cell r="K357" t="str">
            <v>Boyaca</v>
          </cell>
          <cell r="M357" t="str">
            <v>SOGAMOSO</v>
          </cell>
        </row>
        <row r="358">
          <cell r="B358">
            <v>900405205</v>
          </cell>
          <cell r="C358">
            <v>7</v>
          </cell>
          <cell r="D358" t="str">
            <v xml:space="preserve">ALMACEN Y DISTRIBUCIONES SUPERAGRO SAS  </v>
          </cell>
          <cell r="E358" t="str">
            <v xml:space="preserve">ALMACEN Y DISTRIBUCIONES SUPERAGRO SAS  </v>
          </cell>
          <cell r="F358" t="str">
            <v>PERIFERIA</v>
          </cell>
          <cell r="G358" t="str">
            <v xml:space="preserve">CR 13 4 26 SUR </v>
          </cell>
          <cell r="H358">
            <v>987455023</v>
          </cell>
          <cell r="J358">
            <v>2</v>
          </cell>
          <cell r="K358" t="str">
            <v>Boyaca</v>
          </cell>
          <cell r="M358" t="str">
            <v>TUNJA</v>
          </cell>
        </row>
        <row r="359">
          <cell r="B359">
            <v>900407457</v>
          </cell>
          <cell r="C359">
            <v>5</v>
          </cell>
          <cell r="D359" t="str">
            <v xml:space="preserve">COMERCIALIZADORA SURAGRO  SAS   </v>
          </cell>
          <cell r="E359" t="str">
            <v xml:space="preserve">COMERCIALIZADORA SURAGRO  SAS   </v>
          </cell>
          <cell r="F359" t="str">
            <v>PERIFERIA</v>
          </cell>
          <cell r="G359" t="str">
            <v xml:space="preserve">AV ORIENTAL 2 A 56 SUR </v>
          </cell>
          <cell r="H359">
            <v>987455025</v>
          </cell>
          <cell r="J359">
            <v>2</v>
          </cell>
          <cell r="K359" t="str">
            <v>Boyaca</v>
          </cell>
          <cell r="M359" t="str">
            <v>TUNJA</v>
          </cell>
        </row>
        <row r="360">
          <cell r="B360">
            <v>900414986</v>
          </cell>
          <cell r="C360">
            <v>0</v>
          </cell>
          <cell r="D360" t="str">
            <v xml:space="preserve">INVERHATS SAS   </v>
          </cell>
          <cell r="E360" t="str">
            <v xml:space="preserve">INVERHATS SAS   </v>
          </cell>
          <cell r="F360" t="str">
            <v>PERIFERIA</v>
          </cell>
          <cell r="G360" t="str">
            <v xml:space="preserve">VDA SORCA </v>
          </cell>
          <cell r="H360">
            <v>3115146114</v>
          </cell>
          <cell r="J360">
            <v>2</v>
          </cell>
          <cell r="K360" t="str">
            <v>Boyaca</v>
          </cell>
          <cell r="M360" t="str">
            <v>NUEVO COLON</v>
          </cell>
        </row>
        <row r="361">
          <cell r="B361">
            <v>900432694</v>
          </cell>
          <cell r="C361">
            <v>1</v>
          </cell>
          <cell r="D361" t="str">
            <v xml:space="preserve">INNOVAGRO CM SAS   </v>
          </cell>
          <cell r="E361" t="str">
            <v xml:space="preserve">INNOVAGRO CM SAS   </v>
          </cell>
          <cell r="F361" t="str">
            <v>PERIFERIA</v>
          </cell>
          <cell r="G361" t="str">
            <v xml:space="preserve">VDA PUENTE DE BOYACA </v>
          </cell>
          <cell r="H361">
            <v>3102049480</v>
          </cell>
          <cell r="J361">
            <v>2</v>
          </cell>
          <cell r="K361" t="str">
            <v>Boyaca</v>
          </cell>
          <cell r="M361" t="str">
            <v>VENTAQUEMADA</v>
          </cell>
        </row>
        <row r="362">
          <cell r="B362">
            <v>900440825</v>
          </cell>
          <cell r="C362">
            <v>1</v>
          </cell>
          <cell r="D362" t="str">
            <v xml:space="preserve">FUTURAGRO BE SAS   </v>
          </cell>
          <cell r="E362" t="str">
            <v xml:space="preserve">FUTURAGRO BE SAS   </v>
          </cell>
          <cell r="F362" t="str">
            <v>PERIFERIA</v>
          </cell>
          <cell r="G362" t="str">
            <v xml:space="preserve">CR 8 3 60 </v>
          </cell>
          <cell r="H362">
            <v>3118082847</v>
          </cell>
          <cell r="J362">
            <v>2</v>
          </cell>
          <cell r="K362" t="str">
            <v>Boyaca</v>
          </cell>
          <cell r="M362" t="str">
            <v>TOCA</v>
          </cell>
        </row>
        <row r="363">
          <cell r="B363">
            <v>9320094</v>
          </cell>
          <cell r="C363">
            <v>8</v>
          </cell>
          <cell r="D363" t="str">
            <v xml:space="preserve">RODRIGUEZ LEON HUMBERTO   </v>
          </cell>
          <cell r="E363" t="str">
            <v xml:space="preserve">RODRIGUEZ LEON HUMBERTO   </v>
          </cell>
          <cell r="F363" t="str">
            <v>PERIFERIA</v>
          </cell>
          <cell r="G363" t="str">
            <v xml:space="preserve">VDA PUENTE BOYACA </v>
          </cell>
          <cell r="H363">
            <v>3114604288</v>
          </cell>
          <cell r="J363">
            <v>2</v>
          </cell>
          <cell r="K363" t="str">
            <v>Boyaca</v>
          </cell>
          <cell r="M363" t="str">
            <v>VENTAQUEMADA</v>
          </cell>
        </row>
        <row r="364">
          <cell r="B364">
            <v>9533314</v>
          </cell>
          <cell r="C364"/>
          <cell r="D364" t="str">
            <v xml:space="preserve">PESCA  JOSELYN   </v>
          </cell>
          <cell r="E364" t="str">
            <v xml:space="preserve">PESCA  JOSELYN   </v>
          </cell>
          <cell r="F364" t="str">
            <v>PERIFERIA</v>
          </cell>
          <cell r="G364" t="str">
            <v xml:space="preserve">VDA CAJON SEC LOS POZOS </v>
          </cell>
          <cell r="H364">
            <v>3107560683</v>
          </cell>
          <cell r="J364">
            <v>2</v>
          </cell>
          <cell r="K364" t="str">
            <v>Boyaca</v>
          </cell>
          <cell r="M364" t="str">
            <v>AQUITANIA</v>
          </cell>
        </row>
        <row r="365">
          <cell r="B365">
            <v>9535541</v>
          </cell>
          <cell r="C365">
            <v>2</v>
          </cell>
          <cell r="D365" t="str">
            <v xml:space="preserve">RUIZ OTALORA PEDRO SIMON   </v>
          </cell>
          <cell r="E365" t="str">
            <v xml:space="preserve">RUIZ OTALORA PEDRO SIMON   </v>
          </cell>
          <cell r="F365" t="str">
            <v>PERIFERIA</v>
          </cell>
          <cell r="G365" t="str">
            <v xml:space="preserve">VDA EL CARMEN </v>
          </cell>
          <cell r="H365">
            <v>3174006230</v>
          </cell>
          <cell r="J365">
            <v>2</v>
          </cell>
          <cell r="K365" t="str">
            <v>Boyaca</v>
          </cell>
          <cell r="M365" t="str">
            <v>VENTAQUEMADA</v>
          </cell>
        </row>
        <row r="366">
          <cell r="B366">
            <v>79451108</v>
          </cell>
          <cell r="C366">
            <v>9</v>
          </cell>
          <cell r="D366" t="str">
            <v xml:space="preserve">ORDUZ MORALES HORACIO DE JESUS AGRICOLA Y VETERINARIA AGROPUNTO  </v>
          </cell>
          <cell r="E366" t="str">
            <v xml:space="preserve">ORDUZ MORALES HORACIO DE JESUS AGRICOLA Y VETERINARIA AGROPUNTO  </v>
          </cell>
          <cell r="F366" t="str">
            <v>PERIFERIA</v>
          </cell>
          <cell r="G366" t="str">
            <v xml:space="preserve">CL 14 18 78 </v>
          </cell>
          <cell r="H366">
            <v>987721108</v>
          </cell>
          <cell r="J366">
            <v>2</v>
          </cell>
          <cell r="K366" t="str">
            <v>Boyaca</v>
          </cell>
          <cell r="M366" t="str">
            <v>SOGAMOSO</v>
          </cell>
        </row>
        <row r="367">
          <cell r="B367">
            <v>4060790</v>
          </cell>
          <cell r="C367">
            <v>1</v>
          </cell>
          <cell r="D367" t="str">
            <v xml:space="preserve">CORREA MEDINA DIEGO   </v>
          </cell>
          <cell r="E367" t="str">
            <v xml:space="preserve">CORREA MEDINA DIEGO   </v>
          </cell>
          <cell r="F367" t="str">
            <v>PERIFERIA</v>
          </cell>
          <cell r="G367" t="str">
            <v xml:space="preserve">CRA 3 4  43 </v>
          </cell>
          <cell r="H367">
            <v>3132628680</v>
          </cell>
          <cell r="J367">
            <v>2</v>
          </cell>
          <cell r="K367" t="str">
            <v>Boyaca</v>
          </cell>
          <cell r="M367" t="str">
            <v>PACHAVITA</v>
          </cell>
        </row>
        <row r="368">
          <cell r="B368">
            <v>1057214047</v>
          </cell>
          <cell r="C368">
            <v>3</v>
          </cell>
          <cell r="D368" t="str">
            <v xml:space="preserve">AVILA SANCHEZ NESTOR ROLANDO   </v>
          </cell>
          <cell r="E368" t="str">
            <v xml:space="preserve">AVILA SANCHEZ NESTOR ROLANDO   </v>
          </cell>
          <cell r="F368" t="str">
            <v>PERIFERIA</v>
          </cell>
          <cell r="G368" t="str">
            <v xml:space="preserve">CR 9 7 117 </v>
          </cell>
          <cell r="H368">
            <v>3202097482</v>
          </cell>
          <cell r="J368">
            <v>2</v>
          </cell>
          <cell r="K368" t="str">
            <v>Boyaca</v>
          </cell>
          <cell r="M368" t="str">
            <v>VILLA DE LEYVA</v>
          </cell>
        </row>
        <row r="369">
          <cell r="B369">
            <v>23474792</v>
          </cell>
          <cell r="C369">
            <v>2</v>
          </cell>
          <cell r="D369" t="str">
            <v xml:space="preserve">MORA ARIAS MARIA DUBIELA   </v>
          </cell>
          <cell r="E369" t="str">
            <v xml:space="preserve">MORA ARIAS MARIA DUBIELA   </v>
          </cell>
          <cell r="F369" t="str">
            <v>PERIFERIA</v>
          </cell>
          <cell r="G369" t="str">
            <v xml:space="preserve">PLAZA DE MERCADO TURMEQUE </v>
          </cell>
          <cell r="H369">
            <v>3112091884</v>
          </cell>
          <cell r="J369">
            <v>2</v>
          </cell>
          <cell r="K369" t="str">
            <v>Boyaca</v>
          </cell>
          <cell r="M369" t="str">
            <v>TURMEQUE</v>
          </cell>
        </row>
        <row r="370">
          <cell r="B370">
            <v>900571240</v>
          </cell>
          <cell r="C370">
            <v>5</v>
          </cell>
          <cell r="D370" t="str">
            <v xml:space="preserve">FERRETERIA R &amp; R SANTA ROSA SAS   </v>
          </cell>
          <cell r="E370" t="str">
            <v xml:space="preserve">FERRETERIA R &amp; R SANTA ROSA SAS   </v>
          </cell>
          <cell r="F370" t="str">
            <v>PERIFERIA</v>
          </cell>
          <cell r="G370" t="str">
            <v xml:space="preserve">CR  10 9 25 </v>
          </cell>
          <cell r="H370">
            <v>3134799115</v>
          </cell>
          <cell r="J370">
            <v>2</v>
          </cell>
          <cell r="K370" t="str">
            <v>Boyaca</v>
          </cell>
          <cell r="M370" t="str">
            <v>CHIQUINQUIRA</v>
          </cell>
        </row>
        <row r="371">
          <cell r="B371">
            <v>900306424</v>
          </cell>
          <cell r="C371">
            <v>9</v>
          </cell>
          <cell r="D371" t="str">
            <v xml:space="preserve">ARKATEC SAS   </v>
          </cell>
          <cell r="E371" t="str">
            <v xml:space="preserve">ARKATEC SAS   </v>
          </cell>
          <cell r="F371" t="str">
            <v>PERIFERIA</v>
          </cell>
          <cell r="G371" t="str">
            <v xml:space="preserve">CR 13 4 18 SUR BRR SAN CARLOS </v>
          </cell>
          <cell r="H371">
            <v>917455506</v>
          </cell>
          <cell r="J371">
            <v>2</v>
          </cell>
          <cell r="K371" t="str">
            <v>Boyaca</v>
          </cell>
          <cell r="M371" t="str">
            <v>TUNJA</v>
          </cell>
        </row>
        <row r="372">
          <cell r="B372">
            <v>7170215</v>
          </cell>
          <cell r="C372">
            <v>0</v>
          </cell>
          <cell r="D372" t="str">
            <v xml:space="preserve">PARRA CARDENAS VOLNEY   </v>
          </cell>
          <cell r="E372" t="str">
            <v xml:space="preserve">PARRA CARDENAS VOLNEY   </v>
          </cell>
          <cell r="F372" t="str">
            <v>PERIFERIA</v>
          </cell>
          <cell r="G372" t="str">
            <v xml:space="preserve">AV NORTE 54 05 </v>
          </cell>
          <cell r="H372">
            <v>3208423565</v>
          </cell>
          <cell r="J372">
            <v>2</v>
          </cell>
          <cell r="K372" t="str">
            <v>Boyaca</v>
          </cell>
          <cell r="M372" t="str">
            <v>TUNJA</v>
          </cell>
        </row>
        <row r="373">
          <cell r="B373">
            <v>1051475761</v>
          </cell>
          <cell r="C373">
            <v>1</v>
          </cell>
          <cell r="D373" t="str">
            <v xml:space="preserve">CASAS ABRIL EDNA CATALINA   </v>
          </cell>
          <cell r="E373" t="str">
            <v xml:space="preserve">CASAS ABRIL EDNA CATALINA   </v>
          </cell>
          <cell r="F373" t="str">
            <v>PERIFERIA</v>
          </cell>
          <cell r="G373" t="str">
            <v xml:space="preserve">CR 9 5 20 </v>
          </cell>
          <cell r="H373">
            <v>3107873607</v>
          </cell>
          <cell r="J373">
            <v>2</v>
          </cell>
          <cell r="K373" t="str">
            <v>Boyaca</v>
          </cell>
          <cell r="M373" t="str">
            <v>AQUITANIA</v>
          </cell>
        </row>
        <row r="374">
          <cell r="B374">
            <v>6764643</v>
          </cell>
          <cell r="C374">
            <v>6</v>
          </cell>
          <cell r="D374" t="str">
            <v xml:space="preserve">MUÑOZ TOVAR CLAUDIO OTONIEL   </v>
          </cell>
          <cell r="E374" t="str">
            <v xml:space="preserve">MUÑOZ TOVAR CLAUDIO OTONIEL   </v>
          </cell>
          <cell r="F374" t="str">
            <v>PERIFERIA</v>
          </cell>
          <cell r="G374" t="str">
            <v xml:space="preserve">CL 4 5 45 </v>
          </cell>
          <cell r="H374">
            <v>3153166777</v>
          </cell>
          <cell r="J374">
            <v>2</v>
          </cell>
          <cell r="K374" t="str">
            <v>Boyaca</v>
          </cell>
          <cell r="M374" t="str">
            <v>SORACA</v>
          </cell>
        </row>
        <row r="375">
          <cell r="B375">
            <v>74364561</v>
          </cell>
          <cell r="C375">
            <v>1</v>
          </cell>
          <cell r="D375" t="str">
            <v xml:space="preserve">CRUZ CONTRERAS JOSE ARMANDO   </v>
          </cell>
          <cell r="E375" t="str">
            <v xml:space="preserve">CRUZ CONTRERAS JOSE ARMANDO   </v>
          </cell>
          <cell r="F375" t="str">
            <v>PERIFERIA</v>
          </cell>
          <cell r="G375" t="str">
            <v xml:space="preserve">CR 4 5 20 </v>
          </cell>
          <cell r="H375">
            <v>3125080470</v>
          </cell>
          <cell r="J375">
            <v>2</v>
          </cell>
          <cell r="K375" t="str">
            <v>Boyaca</v>
          </cell>
          <cell r="M375" t="str">
            <v>TURMEQUE</v>
          </cell>
        </row>
        <row r="376">
          <cell r="B376">
            <v>1049642512</v>
          </cell>
          <cell r="C376">
            <v>3</v>
          </cell>
          <cell r="D376" t="str">
            <v xml:space="preserve">RUIZ VELANDIA JUAN PABLO   </v>
          </cell>
          <cell r="E376" t="str">
            <v xml:space="preserve">RUIZ VELANDIA JUAN PABLO   </v>
          </cell>
          <cell r="F376" t="str">
            <v>PERIFERIA</v>
          </cell>
          <cell r="G376" t="str">
            <v xml:space="preserve">VDA MONTOYA </v>
          </cell>
          <cell r="H376">
            <v>3118807769</v>
          </cell>
          <cell r="J376">
            <v>2</v>
          </cell>
          <cell r="K376" t="str">
            <v>Boyaca</v>
          </cell>
          <cell r="M376" t="str">
            <v>VENTAQUEMADA</v>
          </cell>
        </row>
        <row r="377">
          <cell r="B377">
            <v>24219165</v>
          </cell>
          <cell r="C377">
            <v>6</v>
          </cell>
          <cell r="D377" t="str">
            <v xml:space="preserve">OTALORA MUÑOZ ROSALBA   </v>
          </cell>
          <cell r="E377" t="str">
            <v xml:space="preserve">OTALORA MUÑOZ ROSALBA   </v>
          </cell>
          <cell r="F377" t="str">
            <v>PERIFERIA</v>
          </cell>
          <cell r="G377" t="str">
            <v xml:space="preserve">TUNJA-CENTRO </v>
          </cell>
          <cell r="H377">
            <v>3118807769</v>
          </cell>
          <cell r="J377">
            <v>2</v>
          </cell>
          <cell r="K377" t="str">
            <v>Boyaca</v>
          </cell>
          <cell r="M377" t="str">
            <v>TUNJA</v>
          </cell>
        </row>
        <row r="378">
          <cell r="B378">
            <v>1056954866</v>
          </cell>
          <cell r="C378">
            <v>1</v>
          </cell>
          <cell r="D378" t="str">
            <v xml:space="preserve">QUINTERO MEDINA LUZ ANGELA   </v>
          </cell>
          <cell r="E378" t="str">
            <v xml:space="preserve">QUINTERO MEDINA LUZ ANGELA   </v>
          </cell>
          <cell r="F378" t="str">
            <v>PERIFERIA</v>
          </cell>
          <cell r="G378" t="str">
            <v xml:space="preserve">VDA EL CARMEN SEC ALBARRACIN </v>
          </cell>
          <cell r="H378">
            <v>3122621936</v>
          </cell>
          <cell r="J378">
            <v>2</v>
          </cell>
          <cell r="K378" t="str">
            <v>Boyaca</v>
          </cell>
          <cell r="M378" t="str">
            <v>VENTAQUEMADA</v>
          </cell>
        </row>
        <row r="379">
          <cell r="B379">
            <v>72325090</v>
          </cell>
          <cell r="C379">
            <v>0</v>
          </cell>
          <cell r="D379" t="str">
            <v xml:space="preserve">VARGAS CORREDOR RAFAEL   </v>
          </cell>
          <cell r="E379" t="str">
            <v xml:space="preserve">VARGAS CORREDOR RAFAEL   </v>
          </cell>
          <cell r="F379" t="str">
            <v>PERIFERIA</v>
          </cell>
          <cell r="G379" t="str">
            <v xml:space="preserve">DG 2 5 73 BR EL CARMEN </v>
          </cell>
          <cell r="H379">
            <v>3118827243</v>
          </cell>
          <cell r="J379">
            <v>2</v>
          </cell>
          <cell r="K379" t="str">
            <v>Boyaca</v>
          </cell>
          <cell r="M379" t="str">
            <v>RAMIRIQUI</v>
          </cell>
        </row>
        <row r="380">
          <cell r="B380">
            <v>7128002</v>
          </cell>
          <cell r="C380">
            <v>1</v>
          </cell>
          <cell r="D380" t="str">
            <v xml:space="preserve">CORREDOR ALIPIO JUAN CARLOS   </v>
          </cell>
          <cell r="E380" t="str">
            <v xml:space="preserve">CORREDOR ALIPIO JUAN CARLOS   </v>
          </cell>
          <cell r="F380" t="str">
            <v>PERIFERIA</v>
          </cell>
          <cell r="G380" t="str">
            <v xml:space="preserve">CR 3 4 46 </v>
          </cell>
          <cell r="H380">
            <v>3208520512</v>
          </cell>
          <cell r="J380">
            <v>2</v>
          </cell>
          <cell r="K380" t="str">
            <v>Boyaca</v>
          </cell>
          <cell r="M380" t="str">
            <v>SACHICA</v>
          </cell>
        </row>
        <row r="381">
          <cell r="B381">
            <v>1056482062</v>
          </cell>
          <cell r="C381"/>
          <cell r="D381" t="str">
            <v xml:space="preserve">NOVA CASTELLANOS WILMAR ALFONSO   </v>
          </cell>
          <cell r="E381" t="str">
            <v xml:space="preserve">NOVA CASTELLANOS WILMAR ALFONSO   </v>
          </cell>
          <cell r="F381" t="str">
            <v>PERIFERIA</v>
          </cell>
          <cell r="G381" t="str">
            <v xml:space="preserve">CL 2 3 66 </v>
          </cell>
          <cell r="H381">
            <v>311250634</v>
          </cell>
          <cell r="J381">
            <v>2</v>
          </cell>
          <cell r="K381" t="str">
            <v>Boyaca</v>
          </cell>
          <cell r="M381" t="str">
            <v>TUNJA</v>
          </cell>
        </row>
        <row r="382">
          <cell r="B382">
            <v>900803721</v>
          </cell>
          <cell r="C382">
            <v>3</v>
          </cell>
          <cell r="D382" t="str">
            <v xml:space="preserve">D'AGROS SAS   </v>
          </cell>
          <cell r="E382" t="str">
            <v xml:space="preserve">D'AGROS SAS   </v>
          </cell>
          <cell r="F382" t="str">
            <v>PERIFERIA</v>
          </cell>
          <cell r="G382" t="str">
            <v xml:space="preserve">VDA RIO DE PIEDRAS </v>
          </cell>
          <cell r="H382">
            <v>3124822618</v>
          </cell>
          <cell r="J382">
            <v>2</v>
          </cell>
          <cell r="K382" t="str">
            <v>Boyaca</v>
          </cell>
          <cell r="M382" t="str">
            <v>TUTA</v>
          </cell>
        </row>
        <row r="383">
          <cell r="B383">
            <v>33367879</v>
          </cell>
          <cell r="C383">
            <v>2</v>
          </cell>
          <cell r="D383" t="str">
            <v xml:space="preserve">LOPEZ JIMENEZ YUDY ALEXANDRA   </v>
          </cell>
          <cell r="E383" t="str">
            <v xml:space="preserve">LOPEZ JIMENEZ YUDY ALEXANDRA   </v>
          </cell>
          <cell r="F383" t="str">
            <v>PERIFERIA</v>
          </cell>
          <cell r="G383" t="str">
            <v xml:space="preserve">VDA MONTOYA </v>
          </cell>
          <cell r="J383">
            <v>2</v>
          </cell>
          <cell r="K383" t="str">
            <v>Boyaca</v>
          </cell>
          <cell r="M383" t="str">
            <v>VENTAQUEMADA</v>
          </cell>
        </row>
        <row r="384">
          <cell r="B384">
            <v>900749866</v>
          </cell>
          <cell r="C384">
            <v>1</v>
          </cell>
          <cell r="D384" t="str">
            <v xml:space="preserve">OBALIS SAS   </v>
          </cell>
          <cell r="E384" t="str">
            <v xml:space="preserve">OBALIS SAS   </v>
          </cell>
          <cell r="F384" t="str">
            <v>PERIFERIA</v>
          </cell>
          <cell r="G384" t="str">
            <v xml:space="preserve">CL 3 9 99 </v>
          </cell>
          <cell r="H384">
            <v>7601676</v>
          </cell>
          <cell r="J384">
            <v>2</v>
          </cell>
          <cell r="K384" t="str">
            <v>Boyaca</v>
          </cell>
          <cell r="M384" t="str">
            <v>DUITAMA</v>
          </cell>
        </row>
        <row r="385">
          <cell r="B385">
            <v>900775482</v>
          </cell>
          <cell r="C385">
            <v>7</v>
          </cell>
          <cell r="D385" t="str">
            <v xml:space="preserve">DEMETER INVERSIONES SAS   </v>
          </cell>
          <cell r="E385" t="str">
            <v xml:space="preserve">DEMETER INVERSIONES SAS   </v>
          </cell>
          <cell r="F385" t="str">
            <v>PERIFERIA</v>
          </cell>
          <cell r="G385" t="str">
            <v xml:space="preserve">CL 1F 49 149 OF 523 </v>
          </cell>
          <cell r="H385">
            <v>3115714052</v>
          </cell>
          <cell r="J385">
            <v>2</v>
          </cell>
          <cell r="K385" t="str">
            <v>Boyaca</v>
          </cell>
          <cell r="M385" t="str">
            <v>TUNJA</v>
          </cell>
        </row>
        <row r="386">
          <cell r="B386">
            <v>40042418</v>
          </cell>
          <cell r="C386">
            <v>0</v>
          </cell>
          <cell r="D386" t="str">
            <v xml:space="preserve">LOPEZ SOSA PATRICIA   </v>
          </cell>
          <cell r="E386" t="str">
            <v xml:space="preserve">LOPEZ SOSA PATRICIA   </v>
          </cell>
          <cell r="F386" t="str">
            <v>PERIFERIA</v>
          </cell>
          <cell r="G386" t="str">
            <v xml:space="preserve">CR 13 6 06 SUR SEC PLAZA DE MERC </v>
          </cell>
          <cell r="H386">
            <v>3143891681</v>
          </cell>
          <cell r="J386">
            <v>2</v>
          </cell>
          <cell r="K386" t="str">
            <v>Boyaca</v>
          </cell>
          <cell r="M386" t="str">
            <v>TUNJA</v>
          </cell>
        </row>
        <row r="387">
          <cell r="B387">
            <v>9535249</v>
          </cell>
          <cell r="C387">
            <v>6</v>
          </cell>
          <cell r="D387" t="str">
            <v xml:space="preserve">OTALORA AREVALO CESAR AUGUSTO   </v>
          </cell>
          <cell r="E387" t="str">
            <v xml:space="preserve">OTALORA AREVALO CESAR AUGUSTO   </v>
          </cell>
          <cell r="F387" t="str">
            <v>PERIFERIA</v>
          </cell>
          <cell r="G387" t="str">
            <v xml:space="preserve">VDA BORJIQUE </v>
          </cell>
          <cell r="H387">
            <v>3144291101</v>
          </cell>
          <cell r="J387">
            <v>2</v>
          </cell>
          <cell r="K387" t="str">
            <v>Boyaca</v>
          </cell>
          <cell r="M387" t="str">
            <v>VENTAQUEMADA</v>
          </cell>
        </row>
        <row r="388">
          <cell r="B388">
            <v>1055670192</v>
          </cell>
          <cell r="C388"/>
          <cell r="D388" t="str">
            <v xml:space="preserve">VILLAMIL CHAPARRO DANIEL OVIDIO   </v>
          </cell>
          <cell r="E388" t="str">
            <v xml:space="preserve">VILLAMIL CHAPARRO DANIEL OVIDIO   </v>
          </cell>
          <cell r="F388" t="str">
            <v>PERIFERIA</v>
          </cell>
          <cell r="G388" t="str">
            <v xml:space="preserve">CR 9 7 19 </v>
          </cell>
          <cell r="H388">
            <v>3143554625</v>
          </cell>
          <cell r="J388">
            <v>2</v>
          </cell>
          <cell r="K388" t="str">
            <v>Boyaca</v>
          </cell>
          <cell r="M388" t="str">
            <v>VILLA DE LEYVA</v>
          </cell>
        </row>
        <row r="389">
          <cell r="B389">
            <v>4188436</v>
          </cell>
          <cell r="C389">
            <v>1</v>
          </cell>
          <cell r="D389" t="str">
            <v xml:space="preserve">PEREZ MUNEVAR HENRY   </v>
          </cell>
          <cell r="E389" t="str">
            <v xml:space="preserve">PEREZ MUNEVAR HENRY   </v>
          </cell>
          <cell r="F389" t="str">
            <v>PERIFERIA</v>
          </cell>
          <cell r="G389" t="str">
            <v xml:space="preserve">CR 3 3 23 </v>
          </cell>
          <cell r="H389">
            <v>3134674755</v>
          </cell>
          <cell r="J389">
            <v>2</v>
          </cell>
          <cell r="K389" t="str">
            <v>Boyaca</v>
          </cell>
          <cell r="M389" t="str">
            <v>TOTA</v>
          </cell>
        </row>
        <row r="390">
          <cell r="B390">
            <v>4211865</v>
          </cell>
          <cell r="C390"/>
          <cell r="D390" t="str">
            <v xml:space="preserve">DUQUINO DIAZ ERALDO   </v>
          </cell>
          <cell r="E390" t="str">
            <v xml:space="preserve">DUQUINO DIAZ ERALDO   </v>
          </cell>
          <cell r="F390" t="str">
            <v>PERIFERIA</v>
          </cell>
          <cell r="G390" t="str">
            <v xml:space="preserve">CR 5 5 139 </v>
          </cell>
          <cell r="H390">
            <v>3103496365</v>
          </cell>
          <cell r="J390">
            <v>2</v>
          </cell>
          <cell r="K390" t="str">
            <v>Boyaca</v>
          </cell>
          <cell r="M390" t="str">
            <v>PESCA</v>
          </cell>
        </row>
        <row r="391">
          <cell r="B391">
            <v>40037679</v>
          </cell>
          <cell r="C391">
            <v>6</v>
          </cell>
          <cell r="D391" t="str">
            <v xml:space="preserve">PARRA CARDENAS LUZ MERY   </v>
          </cell>
          <cell r="E391" t="str">
            <v xml:space="preserve">PARRA CARDENAS LUZ MERY   </v>
          </cell>
          <cell r="F391" t="str">
            <v>PERIFERIA</v>
          </cell>
          <cell r="G391" t="str">
            <v xml:space="preserve">CL 54 6 20 </v>
          </cell>
          <cell r="H391">
            <v>3208423565</v>
          </cell>
          <cell r="J391">
            <v>2</v>
          </cell>
          <cell r="K391" t="str">
            <v>Boyaca</v>
          </cell>
          <cell r="M391" t="str">
            <v>TUNJA</v>
          </cell>
        </row>
        <row r="392">
          <cell r="B392">
            <v>40037679</v>
          </cell>
          <cell r="C392">
            <v>6</v>
          </cell>
          <cell r="D392" t="str">
            <v xml:space="preserve">PARRA CARDENAS LUZ MERY   </v>
          </cell>
          <cell r="E392" t="str">
            <v xml:space="preserve">PARRA CARDENAS LUZ MERY   </v>
          </cell>
          <cell r="F392" t="str">
            <v>PERIFERIA</v>
          </cell>
          <cell r="G392" t="str">
            <v xml:space="preserve">CL 54 6 20 </v>
          </cell>
          <cell r="H392">
            <v>3208423565</v>
          </cell>
          <cell r="J392">
            <v>2</v>
          </cell>
          <cell r="K392" t="str">
            <v>Boyaca</v>
          </cell>
          <cell r="M392" t="str">
            <v>TUNJA</v>
          </cell>
        </row>
        <row r="393">
          <cell r="B393">
            <v>1051240521</v>
          </cell>
          <cell r="C393"/>
          <cell r="D393" t="str">
            <v xml:space="preserve">VANEGAS CASTELLANOS OSCAR IVAN   </v>
          </cell>
          <cell r="E393" t="str">
            <v xml:space="preserve">VANEGAS CASTELLANOS OSCAR IVAN   </v>
          </cell>
          <cell r="F393" t="str">
            <v>PERIFERIA</v>
          </cell>
          <cell r="G393" t="str">
            <v xml:space="preserve">CL 9 7 104 </v>
          </cell>
          <cell r="J393">
            <v>2</v>
          </cell>
          <cell r="K393" t="str">
            <v>Boyaca</v>
          </cell>
          <cell r="M393" t="str">
            <v>CUCAITA</v>
          </cell>
        </row>
        <row r="394">
          <cell r="B394">
            <v>7172821</v>
          </cell>
          <cell r="C394"/>
          <cell r="D394" t="str">
            <v xml:space="preserve">VILLAMIL CAMACHO JUAN PABLO   </v>
          </cell>
          <cell r="E394" t="str">
            <v xml:space="preserve">VILLAMIL CAMACHO JUAN PABLO   </v>
          </cell>
          <cell r="F394" t="str">
            <v>PERIFERIA</v>
          </cell>
          <cell r="G394" t="str">
            <v xml:space="preserve">CL 48 16 108 </v>
          </cell>
          <cell r="H394">
            <v>3112170182</v>
          </cell>
          <cell r="J394">
            <v>2</v>
          </cell>
          <cell r="K394" t="str">
            <v>Boyaca</v>
          </cell>
          <cell r="M394" t="str">
            <v>DUITAMA</v>
          </cell>
        </row>
        <row r="395">
          <cell r="B395">
            <v>1057185738</v>
          </cell>
          <cell r="C395">
            <v>9</v>
          </cell>
          <cell r="D395" t="str">
            <v xml:space="preserve">TIBAGAN GONZALEZ LUCILA   </v>
          </cell>
          <cell r="E395" t="str">
            <v xml:space="preserve">TIBAGAN GONZALEZ LUCILA   </v>
          </cell>
          <cell r="F395" t="str">
            <v>PERIFERIA</v>
          </cell>
          <cell r="G395" t="str">
            <v xml:space="preserve">VDA TURGA </v>
          </cell>
          <cell r="H395">
            <v>3195676962</v>
          </cell>
          <cell r="J395">
            <v>2</v>
          </cell>
          <cell r="K395" t="str">
            <v>Boyaca</v>
          </cell>
          <cell r="M395" t="str">
            <v>SIACHOQUE</v>
          </cell>
        </row>
        <row r="396">
          <cell r="B396">
            <v>74362683</v>
          </cell>
          <cell r="C396">
            <v>2</v>
          </cell>
          <cell r="D396" t="str">
            <v xml:space="preserve">BARRERA MONTAÑA HECTOR ARLEY   </v>
          </cell>
          <cell r="E396" t="str">
            <v xml:space="preserve">BARRERA MONTAÑA HECTOR ARLEY   </v>
          </cell>
          <cell r="F396" t="str">
            <v>PERIFERIA</v>
          </cell>
          <cell r="G396" t="str">
            <v xml:space="preserve">KM 8 VIA DUITAMA NOBSA SEC ACAPULCO </v>
          </cell>
          <cell r="H396">
            <v>3214667958</v>
          </cell>
          <cell r="J396">
            <v>2</v>
          </cell>
          <cell r="K396" t="str">
            <v>Boyaca</v>
          </cell>
          <cell r="M396" t="str">
            <v>NOBSA</v>
          </cell>
        </row>
        <row r="397">
          <cell r="B397">
            <v>46457571</v>
          </cell>
          <cell r="C397"/>
          <cell r="D397" t="str">
            <v xml:space="preserve">SAAVEDRA CHIA DIANA PATRICIA   </v>
          </cell>
          <cell r="E397" t="str">
            <v xml:space="preserve">SAAVEDRA CHIA DIANA PATRICIA   </v>
          </cell>
          <cell r="F397" t="str">
            <v>PERIFERIA</v>
          </cell>
          <cell r="G397" t="str">
            <v xml:space="preserve">CR 38 22 53 </v>
          </cell>
          <cell r="H397">
            <v>3213139736</v>
          </cell>
          <cell r="J397">
            <v>2</v>
          </cell>
          <cell r="K397" t="str">
            <v>Boyaca</v>
          </cell>
          <cell r="M397" t="str">
            <v>DUITAMA</v>
          </cell>
        </row>
        <row r="398">
          <cell r="B398">
            <v>900926508</v>
          </cell>
          <cell r="C398">
            <v>9</v>
          </cell>
          <cell r="D398" t="str">
            <v xml:space="preserve">AGRO ALEJO SAS   </v>
          </cell>
          <cell r="E398" t="str">
            <v xml:space="preserve">AGRO ALEJO SAS   </v>
          </cell>
          <cell r="F398" t="str">
            <v>PERIFERIA</v>
          </cell>
          <cell r="G398" t="str">
            <v xml:space="preserve">CL 24 24 45 BR LOS ROSALES </v>
          </cell>
          <cell r="H398">
            <v>3118980141</v>
          </cell>
          <cell r="J398">
            <v>2</v>
          </cell>
          <cell r="K398" t="str">
            <v>Boyaca</v>
          </cell>
          <cell r="M398" t="str">
            <v>PAIPA</v>
          </cell>
        </row>
        <row r="399">
          <cell r="B399">
            <v>4252882</v>
          </cell>
          <cell r="C399">
            <v>5</v>
          </cell>
          <cell r="D399" t="str">
            <v xml:space="preserve">BAEZ GUTIERREZ CARLOS FERNANDO   </v>
          </cell>
          <cell r="E399" t="str">
            <v xml:space="preserve">BAEZ GUTIERREZ CARLOS FERNANDO   </v>
          </cell>
          <cell r="F399" t="str">
            <v>PERIFERIA</v>
          </cell>
          <cell r="G399" t="str">
            <v xml:space="preserve">CR 5 6 03 </v>
          </cell>
          <cell r="J399">
            <v>2</v>
          </cell>
          <cell r="K399" t="str">
            <v>Boyaca</v>
          </cell>
          <cell r="M399" t="str">
            <v>SOATA</v>
          </cell>
        </row>
        <row r="400">
          <cell r="B400">
            <v>40029678</v>
          </cell>
          <cell r="C400">
            <v>5</v>
          </cell>
          <cell r="D400" t="str">
            <v xml:space="preserve">BASTIDAS GARCIA MARIA TRINIDAD   </v>
          </cell>
          <cell r="E400" t="str">
            <v xml:space="preserve">BASTIDAS GARCIA MARIA TRINIDAD   </v>
          </cell>
          <cell r="F400" t="str">
            <v>PERIFERIA</v>
          </cell>
          <cell r="G400" t="str">
            <v xml:space="preserve">CL 6 3 98 </v>
          </cell>
          <cell r="J400">
            <v>2</v>
          </cell>
          <cell r="K400" t="str">
            <v>Boyaca</v>
          </cell>
          <cell r="M400" t="str">
            <v>CUCAITA</v>
          </cell>
        </row>
        <row r="401">
          <cell r="B401">
            <v>4291322</v>
          </cell>
          <cell r="C401"/>
          <cell r="D401" t="str">
            <v xml:space="preserve">LOPEZ CASALLAS RAFAEL ANTONIO   </v>
          </cell>
          <cell r="E401" t="str">
            <v xml:space="preserve">LOPEZ CASALLAS RAFAEL ANTONIO   </v>
          </cell>
          <cell r="F401" t="str">
            <v>PERIFERIA</v>
          </cell>
          <cell r="G401" t="str">
            <v xml:space="preserve">VDA PAVAS </v>
          </cell>
          <cell r="H401">
            <v>3142972157</v>
          </cell>
          <cell r="J401">
            <v>2</v>
          </cell>
          <cell r="K401" t="str">
            <v>Boyaca</v>
          </cell>
          <cell r="M401" t="str">
            <v>UMBITA</v>
          </cell>
        </row>
        <row r="402">
          <cell r="B402">
            <v>1056954289</v>
          </cell>
          <cell r="C402">
            <v>1</v>
          </cell>
          <cell r="D402" t="str">
            <v xml:space="preserve">BAUTISTA RAMIREZ CARLOS ANDRES   </v>
          </cell>
          <cell r="E402" t="str">
            <v xml:space="preserve">BAUTISTA RAMIREZ CARLOS ANDRES   </v>
          </cell>
          <cell r="F402" t="str">
            <v>PERIFERIA</v>
          </cell>
          <cell r="G402" t="str">
            <v xml:space="preserve">CR 5 3 95 </v>
          </cell>
          <cell r="H402">
            <v>3132515027</v>
          </cell>
          <cell r="J402">
            <v>2</v>
          </cell>
          <cell r="K402" t="str">
            <v>Boyaca</v>
          </cell>
          <cell r="M402" t="str">
            <v>VENTAQUEMADA</v>
          </cell>
        </row>
        <row r="403">
          <cell r="B403">
            <v>40028657</v>
          </cell>
          <cell r="C403"/>
          <cell r="D403" t="str">
            <v xml:space="preserve">TOCARRUNCHO HERNANDEZ CLEOTILDE   </v>
          </cell>
          <cell r="E403" t="str">
            <v xml:space="preserve">TOCARRUNCHO HERNANDEZ CLEOTILDE   </v>
          </cell>
          <cell r="F403" t="str">
            <v>PERIFERIA</v>
          </cell>
          <cell r="G403" t="str">
            <v xml:space="preserve">VDA QUIRBAQUIRAZ KM 24 VIA ARCABUCO </v>
          </cell>
          <cell r="H403">
            <v>3133480837</v>
          </cell>
          <cell r="J403">
            <v>2</v>
          </cell>
          <cell r="K403" t="str">
            <v>Boyaca</v>
          </cell>
          <cell r="M403" t="str">
            <v>ARCABUCO</v>
          </cell>
        </row>
        <row r="404">
          <cell r="B404">
            <v>24070039</v>
          </cell>
          <cell r="C404">
            <v>3</v>
          </cell>
          <cell r="D404" t="str">
            <v xml:space="preserve">CATOLICO AGUILAR ROSA ISABEL   </v>
          </cell>
          <cell r="E404" t="str">
            <v xml:space="preserve">CATOLICO AGUILAR ROSA ISABEL   </v>
          </cell>
          <cell r="F404" t="str">
            <v>PERIFERIA</v>
          </cell>
          <cell r="G404" t="str">
            <v xml:space="preserve">CATOLICO AGUILAR ROSA ISABEL </v>
          </cell>
          <cell r="H404">
            <v>3123746387</v>
          </cell>
          <cell r="J404">
            <v>2</v>
          </cell>
          <cell r="K404" t="str">
            <v>Boyaca</v>
          </cell>
          <cell r="M404" t="str">
            <v>SIACHOQUE</v>
          </cell>
        </row>
        <row r="405">
          <cell r="B405">
            <v>1052312192</v>
          </cell>
          <cell r="C405">
            <v>5</v>
          </cell>
          <cell r="D405" t="str">
            <v xml:space="preserve">CASTRO CASTRO EDWIN DE JESUS   </v>
          </cell>
          <cell r="E405" t="str">
            <v xml:space="preserve">CASTRO CASTRO EDWIN DE JESUS   </v>
          </cell>
          <cell r="F405" t="str">
            <v>PERIFERIA</v>
          </cell>
          <cell r="G405" t="str">
            <v xml:space="preserve">VDA EL BOSQUE SECTOR CARACOLES ALTO </v>
          </cell>
          <cell r="H405">
            <v>3133596090</v>
          </cell>
          <cell r="J405">
            <v>2</v>
          </cell>
          <cell r="K405" t="str">
            <v>Boyaca</v>
          </cell>
          <cell r="M405" t="str">
            <v>DUITAMA</v>
          </cell>
        </row>
        <row r="406">
          <cell r="B406">
            <v>7182530</v>
          </cell>
          <cell r="C406">
            <v>8</v>
          </cell>
          <cell r="D406" t="str">
            <v xml:space="preserve">SALAZAR GONZALEZ SEGUNDO FIDEL   </v>
          </cell>
          <cell r="E406" t="str">
            <v xml:space="preserve">SALAZAR GONZALEZ SEGUNDO FIDEL   </v>
          </cell>
          <cell r="F406" t="str">
            <v>PERIFERIA</v>
          </cell>
          <cell r="G406" t="str">
            <v xml:space="preserve">VDA SANTA BARBARA </v>
          </cell>
          <cell r="H406">
            <v>3102823220</v>
          </cell>
          <cell r="J406">
            <v>2</v>
          </cell>
          <cell r="K406" t="str">
            <v>Boyaca</v>
          </cell>
          <cell r="M406" t="str">
            <v>COMBITA</v>
          </cell>
        </row>
        <row r="407">
          <cell r="B407">
            <v>19499776</v>
          </cell>
          <cell r="C407"/>
          <cell r="D407" t="str">
            <v xml:space="preserve">CARDOZO MARTINEZ AUGUSTO   </v>
          </cell>
          <cell r="E407" t="str">
            <v xml:space="preserve">CARDOZO MARTINEZ AUGUSTO   </v>
          </cell>
          <cell r="F407" t="str">
            <v>PERIFERIA</v>
          </cell>
          <cell r="G407" t="str">
            <v xml:space="preserve">VDA MERCHAN </v>
          </cell>
          <cell r="H407">
            <v>3112132166</v>
          </cell>
          <cell r="J407">
            <v>2</v>
          </cell>
          <cell r="K407" t="str">
            <v>Boyaca</v>
          </cell>
          <cell r="M407" t="str">
            <v>SABOYA</v>
          </cell>
        </row>
        <row r="408">
          <cell r="B408">
            <v>4250908</v>
          </cell>
          <cell r="C408">
            <v>9</v>
          </cell>
          <cell r="D408" t="str">
            <v xml:space="preserve">DULCEY GARCIA MARIO   </v>
          </cell>
          <cell r="E408" t="str">
            <v xml:space="preserve">DULCEY GARCIA MARIO   </v>
          </cell>
          <cell r="F408" t="str">
            <v>PERIFERIA</v>
          </cell>
          <cell r="G408" t="str">
            <v xml:space="preserve">CR 4 8 50 </v>
          </cell>
          <cell r="H408">
            <v>987889177</v>
          </cell>
          <cell r="J408">
            <v>2</v>
          </cell>
          <cell r="K408" t="str">
            <v>Boyaca</v>
          </cell>
          <cell r="M408" t="str">
            <v>TIPACOQUE</v>
          </cell>
        </row>
        <row r="409">
          <cell r="B409">
            <v>7185676</v>
          </cell>
          <cell r="C409"/>
          <cell r="D409" t="str">
            <v xml:space="preserve">RODRIGUEZ RODRIGUEZ MARCO LINO   </v>
          </cell>
          <cell r="E409" t="str">
            <v xml:space="preserve">RODRIGUEZ RODRIGUEZ MARCO LINO   </v>
          </cell>
          <cell r="F409" t="str">
            <v>PERIFERIA</v>
          </cell>
          <cell r="G409" t="str">
            <v xml:space="preserve">CL 4 15 79 </v>
          </cell>
          <cell r="H409">
            <v>3143011794</v>
          </cell>
          <cell r="J409">
            <v>2</v>
          </cell>
          <cell r="K409" t="str">
            <v>Boyaca</v>
          </cell>
          <cell r="M409" t="str">
            <v>TUNJA</v>
          </cell>
        </row>
        <row r="410">
          <cell r="B410">
            <v>24187529</v>
          </cell>
          <cell r="C410">
            <v>4</v>
          </cell>
          <cell r="D410" t="str">
            <v xml:space="preserve">ARANGUREN DE MARTINEZ ANA MARLEN   </v>
          </cell>
          <cell r="E410" t="str">
            <v xml:space="preserve"> </v>
          </cell>
          <cell r="F410" t="str">
            <v>PERIFERIA</v>
          </cell>
          <cell r="G410" t="str">
            <v xml:space="preserve">CR 3 6 17 </v>
          </cell>
          <cell r="H410">
            <v>3208338751</v>
          </cell>
          <cell r="J410">
            <v>2</v>
          </cell>
          <cell r="K410" t="str">
            <v>Boyaca</v>
          </cell>
          <cell r="M410" t="str">
            <v>TUNJA</v>
          </cell>
        </row>
        <row r="411">
          <cell r="B411">
            <v>74334661</v>
          </cell>
          <cell r="C411">
            <v>1</v>
          </cell>
          <cell r="D411" t="str">
            <v xml:space="preserve">JIMENEZ AYALA WILSON ENRIQUE   </v>
          </cell>
          <cell r="E411" t="str">
            <v xml:space="preserve"> </v>
          </cell>
          <cell r="F411" t="str">
            <v>PERIFERIA</v>
          </cell>
          <cell r="G411" t="str">
            <v xml:space="preserve">CR 4 4 25 </v>
          </cell>
          <cell r="H411">
            <v>3223242050</v>
          </cell>
          <cell r="J411">
            <v>2</v>
          </cell>
          <cell r="K411" t="str">
            <v>Boyaca</v>
          </cell>
          <cell r="M411" t="str">
            <v>TURMEQUE</v>
          </cell>
        </row>
        <row r="412">
          <cell r="B412">
            <v>1049617702</v>
          </cell>
          <cell r="C412">
            <v>0</v>
          </cell>
          <cell r="D412" t="str">
            <v xml:space="preserve">MEDINA SALAZAR JULIO ANDRES   </v>
          </cell>
          <cell r="E412" t="str">
            <v xml:space="preserve"> </v>
          </cell>
          <cell r="F412" t="str">
            <v>PERIFERIA</v>
          </cell>
          <cell r="G412" t="str">
            <v xml:space="preserve">VDA STA BARBARA </v>
          </cell>
          <cell r="H412">
            <v>3167547945</v>
          </cell>
          <cell r="J412">
            <v>2</v>
          </cell>
          <cell r="K412" t="str">
            <v>Boyaca</v>
          </cell>
          <cell r="M412" t="str">
            <v>COMBITA</v>
          </cell>
        </row>
        <row r="413">
          <cell r="B413">
            <v>1054372977</v>
          </cell>
          <cell r="C413">
            <v>3</v>
          </cell>
          <cell r="D413" t="str">
            <v xml:space="preserve">SANCHEZ MORENO GUILLERMO ANDRES   </v>
          </cell>
          <cell r="E413" t="str">
            <v xml:space="preserve"> </v>
          </cell>
          <cell r="F413" t="str">
            <v>PERIFERIA</v>
          </cell>
          <cell r="G413" t="str">
            <v xml:space="preserve">VDA QUIBAQUIRA </v>
          </cell>
          <cell r="H413">
            <v>3114621508</v>
          </cell>
          <cell r="J413">
            <v>2</v>
          </cell>
          <cell r="K413" t="str">
            <v>Boyaca</v>
          </cell>
          <cell r="M413" t="str">
            <v>ARCABUCO</v>
          </cell>
        </row>
        <row r="414">
          <cell r="B414">
            <v>23583076</v>
          </cell>
          <cell r="C414">
            <v>4</v>
          </cell>
          <cell r="D414" t="str">
            <v xml:space="preserve">MOGOLLON ROSAS LADIS CRISTINA   </v>
          </cell>
          <cell r="E414" t="str">
            <v xml:space="preserve"> </v>
          </cell>
          <cell r="F414" t="str">
            <v>PERIFERIA</v>
          </cell>
          <cell r="G414" t="str">
            <v xml:space="preserve">CR 20 12 21 </v>
          </cell>
          <cell r="H414">
            <v>3115575175</v>
          </cell>
          <cell r="J414">
            <v>2</v>
          </cell>
          <cell r="K414" t="str">
            <v>Boyaca</v>
          </cell>
          <cell r="M414" t="str">
            <v>SOGAMOSO</v>
          </cell>
        </row>
        <row r="415">
          <cell r="B415">
            <v>19412643</v>
          </cell>
          <cell r="C415">
            <v>3</v>
          </cell>
          <cell r="D415" t="str">
            <v xml:space="preserve">SALAS HERNANDEZ MARCO FIDEL   </v>
          </cell>
          <cell r="E415" t="str">
            <v xml:space="preserve"> </v>
          </cell>
          <cell r="F415" t="str">
            <v>PERIFERIA</v>
          </cell>
          <cell r="G415" t="str">
            <v xml:space="preserve">VDA RUPATIVA </v>
          </cell>
          <cell r="H415">
            <v>3144229268</v>
          </cell>
          <cell r="J415">
            <v>2</v>
          </cell>
          <cell r="K415" t="str">
            <v>Boyaca</v>
          </cell>
          <cell r="M415" t="str">
            <v>ARCABUCO</v>
          </cell>
        </row>
        <row r="416">
          <cell r="B416">
            <v>7172890</v>
          </cell>
          <cell r="C416">
            <v>1</v>
          </cell>
          <cell r="D416" t="str">
            <v xml:space="preserve">MOLINA CANTOR CARLOS MAXIMILIANO   </v>
          </cell>
          <cell r="E416" t="str">
            <v xml:space="preserve"> </v>
          </cell>
          <cell r="F416" t="str">
            <v>PERIFERIA</v>
          </cell>
          <cell r="G416" t="str">
            <v xml:space="preserve">VDA SOTEPANELAS </v>
          </cell>
          <cell r="H416">
            <v>3204114918</v>
          </cell>
          <cell r="J416">
            <v>2</v>
          </cell>
          <cell r="K416" t="str">
            <v>Boyaca</v>
          </cell>
          <cell r="M416" t="str">
            <v>MOTAVITA</v>
          </cell>
        </row>
        <row r="417">
          <cell r="B417">
            <v>1049631078</v>
          </cell>
          <cell r="C417">
            <v>0</v>
          </cell>
          <cell r="D417" t="str">
            <v xml:space="preserve">MUÑOZ HASTAMORIR YEIMY LORENA   </v>
          </cell>
          <cell r="E417" t="str">
            <v xml:space="preserve"> </v>
          </cell>
          <cell r="F417" t="str">
            <v>PERIFERIA</v>
          </cell>
          <cell r="G417" t="str">
            <v xml:space="preserve">VDA CHUSCAL </v>
          </cell>
          <cell r="H417">
            <v>3115505981</v>
          </cell>
          <cell r="J417">
            <v>2</v>
          </cell>
          <cell r="K417" t="str">
            <v>Boyaca</v>
          </cell>
          <cell r="M417" t="str">
            <v>UMBITA</v>
          </cell>
        </row>
        <row r="418">
          <cell r="B418">
            <v>800166277</v>
          </cell>
          <cell r="C418">
            <v>8</v>
          </cell>
          <cell r="D418" t="str">
            <v xml:space="preserve">COOPERATIVA MULTIACTIVA EXPORTADORA DE CAFE - COOMEXCAFE  </v>
          </cell>
          <cell r="E418" t="str">
            <v xml:space="preserve">COOPERATIVA MULTIACTIVA EXPORTADORA DE CAFE - COOMEXCAFE  </v>
          </cell>
          <cell r="F418" t="str">
            <v>PERIFERIA</v>
          </cell>
          <cell r="G418" t="str">
            <v xml:space="preserve">CR 7 1N 28 OF 5 O 2 ED EDGAR NEGRET </v>
          </cell>
          <cell r="H418">
            <v>928239530</v>
          </cell>
          <cell r="I418">
            <v>928234651</v>
          </cell>
          <cell r="J418">
            <v>7</v>
          </cell>
          <cell r="K418" t="str">
            <v>Cauca</v>
          </cell>
          <cell r="M418" t="str">
            <v>POPAYAN</v>
          </cell>
        </row>
        <row r="419">
          <cell r="B419">
            <v>34545468</v>
          </cell>
          <cell r="C419">
            <v>6</v>
          </cell>
          <cell r="D419" t="str">
            <v xml:space="preserve">CHACON BARONA MILTA LUCY   </v>
          </cell>
          <cell r="E419" t="str">
            <v xml:space="preserve">CHACON BARONA MILTA LUCY   </v>
          </cell>
          <cell r="F419" t="str">
            <v>PERIFERIA</v>
          </cell>
          <cell r="G419" t="str">
            <v xml:space="preserve">CR 6 4 88 </v>
          </cell>
          <cell r="H419">
            <v>3148304818</v>
          </cell>
          <cell r="J419">
            <v>7</v>
          </cell>
          <cell r="K419" t="str">
            <v>Cauca</v>
          </cell>
          <cell r="M419" t="str">
            <v>POPAYAN</v>
          </cell>
        </row>
        <row r="420">
          <cell r="D420" t="str">
            <v xml:space="preserve">Esporadico 24   </v>
          </cell>
          <cell r="G420" t="str">
            <v xml:space="preserve">CR 34 </v>
          </cell>
          <cell r="K420" t="str">
            <v>Cundinamarca</v>
          </cell>
        </row>
        <row r="421">
          <cell r="D421" t="str">
            <v xml:space="preserve">Esporadico 24   </v>
          </cell>
          <cell r="G421" t="str">
            <v xml:space="preserve">CR 34 </v>
          </cell>
          <cell r="K421" t="str">
            <v>Cundinamarca</v>
          </cell>
        </row>
        <row r="422">
          <cell r="B422">
            <v>10295450</v>
          </cell>
          <cell r="C422">
            <v>3</v>
          </cell>
          <cell r="D422" t="str">
            <v xml:space="preserve">PABON ALMEDIA ALEX JAIR   </v>
          </cell>
          <cell r="E422" t="str">
            <v xml:space="preserve">PABON ALMEDIA ALEX JAIR   </v>
          </cell>
          <cell r="F422" t="str">
            <v>PERIFERIA</v>
          </cell>
          <cell r="G422" t="str">
            <v xml:space="preserve">TV 4 59 34 </v>
          </cell>
          <cell r="H422">
            <v>3186507106</v>
          </cell>
          <cell r="J422">
            <v>3</v>
          </cell>
          <cell r="K422" t="str">
            <v>Cundinamarca</v>
          </cell>
          <cell r="M422" t="str">
            <v>BOGOTÁ D.C.</v>
          </cell>
        </row>
        <row r="423">
          <cell r="B423">
            <v>1068952210</v>
          </cell>
          <cell r="C423"/>
          <cell r="D423" t="str">
            <v xml:space="preserve">RODRIGUEZ MONTAÑO NESTOR ABIGAIL   </v>
          </cell>
          <cell r="E423" t="str">
            <v xml:space="preserve">RODRIGUEZ MONTAÑO NESTOR ABIGAIL   </v>
          </cell>
          <cell r="F423" t="str">
            <v>PERIFERIA</v>
          </cell>
          <cell r="G423" t="str">
            <v xml:space="preserve">VDA TUDELA </v>
          </cell>
          <cell r="H423">
            <v>3125409788</v>
          </cell>
          <cell r="J423">
            <v>3</v>
          </cell>
          <cell r="K423" t="str">
            <v>Cundinamarca</v>
          </cell>
          <cell r="M423" t="str">
            <v>CARMEN DE CARUPA</v>
          </cell>
        </row>
        <row r="424">
          <cell r="B424">
            <v>10741321840</v>
          </cell>
          <cell r="C424"/>
          <cell r="D424" t="str">
            <v xml:space="preserve">ARDILA LEAL MILTON DAVID   </v>
          </cell>
          <cell r="E424" t="str">
            <v xml:space="preserve">ARDILA LEAL MILTON DAVID   </v>
          </cell>
          <cell r="F424" t="str">
            <v>PERIFERIA</v>
          </cell>
          <cell r="G424" t="str">
            <v xml:space="preserve">CR 4 1 57 AV PRINCIPAL PNQUETA </v>
          </cell>
          <cell r="H424">
            <v>918493006</v>
          </cell>
          <cell r="J424">
            <v>3</v>
          </cell>
          <cell r="K424" t="str">
            <v>Cundinamarca</v>
          </cell>
          <cell r="M424" t="str">
            <v>QUETAME</v>
          </cell>
        </row>
        <row r="425">
          <cell r="B425">
            <v>1049618272</v>
          </cell>
          <cell r="C425">
            <v>1</v>
          </cell>
          <cell r="D425" t="str">
            <v xml:space="preserve">HASTAMORIR MAZORCA NELSON HERNAN   </v>
          </cell>
          <cell r="E425" t="str">
            <v xml:space="preserve">HASTAMORIR MAZORCA NELSON HERNAN   </v>
          </cell>
          <cell r="F425" t="str">
            <v>PERIFERIA</v>
          </cell>
          <cell r="G425" t="str">
            <v xml:space="preserve">CL 11 4 34 </v>
          </cell>
          <cell r="H425">
            <v>3123856711</v>
          </cell>
          <cell r="J425">
            <v>3</v>
          </cell>
          <cell r="K425" t="str">
            <v>Cundinamarca</v>
          </cell>
          <cell r="M425" t="str">
            <v>CHOCONTA</v>
          </cell>
        </row>
        <row r="426">
          <cell r="B426">
            <v>11325215</v>
          </cell>
          <cell r="C426"/>
          <cell r="D426" t="str">
            <v xml:space="preserve">BENAVIDES ABRIL MAURICIO   </v>
          </cell>
          <cell r="E426" t="str">
            <v xml:space="preserve">BENAVIDES ABRIL MAURICIO   </v>
          </cell>
          <cell r="F426" t="str">
            <v>PERIFERIA</v>
          </cell>
          <cell r="G426" t="str">
            <v xml:space="preserve">VDA GUANGUITA ALTO </v>
          </cell>
          <cell r="H426">
            <v>3153942674</v>
          </cell>
          <cell r="J426">
            <v>3</v>
          </cell>
          <cell r="K426" t="str">
            <v>Cundinamarca</v>
          </cell>
          <cell r="M426" t="str">
            <v>CHOCONTA</v>
          </cell>
        </row>
        <row r="427">
          <cell r="B427">
            <v>11333168</v>
          </cell>
          <cell r="C427"/>
          <cell r="D427" t="str">
            <v xml:space="preserve">VELASQUEZ HERNANDEZ JAIME ENRIQUE   </v>
          </cell>
          <cell r="E427" t="str">
            <v xml:space="preserve">VELASQUEZ HERNANDEZ JAIME ENRIQUE   </v>
          </cell>
          <cell r="F427" t="str">
            <v>PERIFERIA</v>
          </cell>
          <cell r="G427" t="str">
            <v xml:space="preserve">CR 4 2 00 </v>
          </cell>
          <cell r="H427">
            <v>918502141</v>
          </cell>
          <cell r="J427">
            <v>3</v>
          </cell>
          <cell r="K427" t="str">
            <v>Cundinamarca</v>
          </cell>
          <cell r="M427" t="str">
            <v>COGUA</v>
          </cell>
        </row>
        <row r="428">
          <cell r="B428">
            <v>11383908</v>
          </cell>
          <cell r="C428"/>
          <cell r="D428" t="str">
            <v xml:space="preserve">QUIROGA LUIS FERNANDO   </v>
          </cell>
          <cell r="E428" t="str">
            <v xml:space="preserve">QUIROGA LUIS FERNANDO   </v>
          </cell>
          <cell r="F428" t="str">
            <v>PERIFERIA</v>
          </cell>
          <cell r="G428" t="str">
            <v xml:space="preserve">CR 3 138F 04 SUR </v>
          </cell>
          <cell r="H428">
            <v>917708548</v>
          </cell>
          <cell r="J428">
            <v>3</v>
          </cell>
          <cell r="K428" t="str">
            <v>Cundinamarca</v>
          </cell>
          <cell r="M428" t="str">
            <v>BOGOTÁ D.C.</v>
          </cell>
        </row>
        <row r="429">
          <cell r="B429">
            <v>11384873</v>
          </cell>
          <cell r="C429"/>
          <cell r="D429" t="str">
            <v xml:space="preserve">RODRIGUEZ ROMERO NELSON   </v>
          </cell>
          <cell r="E429" t="str">
            <v xml:space="preserve">RODRIGUEZ ROMERO NELSON   </v>
          </cell>
          <cell r="F429" t="str">
            <v>PERIFERIA</v>
          </cell>
          <cell r="G429" t="str">
            <v xml:space="preserve">VDA LAZARO BAJO </v>
          </cell>
          <cell r="H429">
            <v>3125532765</v>
          </cell>
          <cell r="J429">
            <v>3</v>
          </cell>
          <cell r="K429" t="str">
            <v>Cundinamarca</v>
          </cell>
          <cell r="M429" t="str">
            <v>PASCA</v>
          </cell>
        </row>
        <row r="430">
          <cell r="B430">
            <v>11385530</v>
          </cell>
          <cell r="C430">
            <v>4</v>
          </cell>
          <cell r="D430" t="str">
            <v xml:space="preserve">ESCOBAR GARZON HENRY ORLANDO   </v>
          </cell>
          <cell r="E430" t="str">
            <v xml:space="preserve">ESCOBAR GARZON HENRY ORLANDO   </v>
          </cell>
          <cell r="F430" t="str">
            <v>PERIFERIA</v>
          </cell>
          <cell r="G430" t="str">
            <v xml:space="preserve">CL 2 2 22 </v>
          </cell>
          <cell r="H430">
            <v>3107733417</v>
          </cell>
          <cell r="J430">
            <v>3</v>
          </cell>
          <cell r="K430" t="str">
            <v>Cundinamarca</v>
          </cell>
          <cell r="M430" t="str">
            <v>CABRERA</v>
          </cell>
        </row>
        <row r="431">
          <cell r="B431">
            <v>11405203</v>
          </cell>
          <cell r="C431">
            <v>8</v>
          </cell>
          <cell r="D431" t="str">
            <v xml:space="preserve">GUTIERREZ BAQUERO VICTOR MANUEL   </v>
          </cell>
          <cell r="E431" t="str">
            <v xml:space="preserve">GUTIERREZ BAQUERO VICTOR MANUEL   </v>
          </cell>
          <cell r="F431" t="str">
            <v>PERIFERIA</v>
          </cell>
          <cell r="G431" t="str">
            <v xml:space="preserve">CL 3 3 48 </v>
          </cell>
          <cell r="H431">
            <v>918480903</v>
          </cell>
          <cell r="J431">
            <v>3</v>
          </cell>
          <cell r="K431" t="str">
            <v>Cundinamarca</v>
          </cell>
          <cell r="M431" t="str">
            <v>CAQUEZA</v>
          </cell>
        </row>
        <row r="432">
          <cell r="B432">
            <v>11406708</v>
          </cell>
          <cell r="C432">
            <v>1</v>
          </cell>
          <cell r="D432" t="str">
            <v xml:space="preserve">CHINGATE ALONSO ARGEMIRO   </v>
          </cell>
          <cell r="E432" t="str">
            <v xml:space="preserve">CHINGATE ALONSO ARGEMIRO   </v>
          </cell>
          <cell r="F432" t="str">
            <v>PERIFERIA</v>
          </cell>
          <cell r="G432" t="str">
            <v xml:space="preserve">CL 3 4 57 </v>
          </cell>
          <cell r="H432">
            <v>3133964048</v>
          </cell>
          <cell r="J432">
            <v>3</v>
          </cell>
          <cell r="K432" t="str">
            <v>Cundinamarca</v>
          </cell>
          <cell r="M432" t="str">
            <v>CAQUEZA</v>
          </cell>
        </row>
        <row r="433">
          <cell r="B433">
            <v>11409358</v>
          </cell>
          <cell r="C433">
            <v>0</v>
          </cell>
          <cell r="D433" t="str">
            <v xml:space="preserve">CASTRO ERASMO SANTIAGO   </v>
          </cell>
          <cell r="E433" t="str">
            <v xml:space="preserve">CASTRO ERASMO SANTIAGO   </v>
          </cell>
          <cell r="F433" t="str">
            <v>PERIFERIA</v>
          </cell>
          <cell r="G433" t="str">
            <v xml:space="preserve">CR 4 1-64 </v>
          </cell>
          <cell r="H433">
            <v>3214533032</v>
          </cell>
          <cell r="J433">
            <v>3</v>
          </cell>
          <cell r="K433" t="str">
            <v>Cundinamarca</v>
          </cell>
          <cell r="M433" t="str">
            <v>QUETAME</v>
          </cell>
        </row>
        <row r="434">
          <cell r="B434">
            <v>11510798</v>
          </cell>
          <cell r="C434"/>
          <cell r="D434" t="str">
            <v xml:space="preserve">GALINDO JORGE ELIECER   </v>
          </cell>
          <cell r="E434" t="str">
            <v xml:space="preserve">GALINDO JORGE ELIECER   </v>
          </cell>
          <cell r="F434" t="str">
            <v>PERIFERIA</v>
          </cell>
          <cell r="G434" t="str">
            <v xml:space="preserve">PA MONDOÑEDO </v>
          </cell>
          <cell r="H434">
            <v>3132610087</v>
          </cell>
          <cell r="J434">
            <v>3</v>
          </cell>
          <cell r="K434" t="str">
            <v>Cundinamarca</v>
          </cell>
          <cell r="M434" t="str">
            <v>MOSQUERA</v>
          </cell>
        </row>
        <row r="435">
          <cell r="B435">
            <v>11518196</v>
          </cell>
          <cell r="C435">
            <v>1</v>
          </cell>
          <cell r="D435" t="str">
            <v xml:space="preserve">REYES GONZALEZ NESTOR GERMAN   </v>
          </cell>
          <cell r="E435" t="str">
            <v xml:space="preserve">REYES GONZALEZ NESTOR GERMAN   </v>
          </cell>
          <cell r="F435" t="str">
            <v>PERIFERIA</v>
          </cell>
          <cell r="G435" t="str">
            <v xml:space="preserve">CL 8 14 20 </v>
          </cell>
          <cell r="H435">
            <v>918541064</v>
          </cell>
          <cell r="J435">
            <v>3</v>
          </cell>
          <cell r="K435" t="str">
            <v>Cundinamarca</v>
          </cell>
          <cell r="M435" t="str">
            <v>PACHO</v>
          </cell>
        </row>
        <row r="436">
          <cell r="B436">
            <v>11519660</v>
          </cell>
          <cell r="C436"/>
          <cell r="D436" t="str">
            <v xml:space="preserve">GARZON DELGADO LIBARDO   </v>
          </cell>
          <cell r="G436" t="str">
            <v xml:space="preserve">VDA PARAMO ALTO </v>
          </cell>
          <cell r="H436">
            <v>3103233453</v>
          </cell>
          <cell r="K436" t="str">
            <v>Cundinamarca</v>
          </cell>
          <cell r="M436" t="str">
            <v>TAUSA</v>
          </cell>
        </row>
        <row r="437">
          <cell r="B437">
            <v>19056254</v>
          </cell>
          <cell r="C437">
            <v>4</v>
          </cell>
          <cell r="D437" t="str">
            <v xml:space="preserve">GUAVITA TORRES FAUSTO   </v>
          </cell>
          <cell r="E437" t="str">
            <v xml:space="preserve">GUAVITA TORRES FAUSTO   </v>
          </cell>
          <cell r="F437" t="str">
            <v>PERIFERIA</v>
          </cell>
          <cell r="G437" t="str">
            <v xml:space="preserve">CL 4 4 17 </v>
          </cell>
          <cell r="H437">
            <v>3112260119</v>
          </cell>
          <cell r="J437">
            <v>3</v>
          </cell>
          <cell r="K437" t="str">
            <v>Cundinamarca</v>
          </cell>
          <cell r="M437" t="str">
            <v>CHIPAQUE</v>
          </cell>
        </row>
        <row r="438">
          <cell r="B438">
            <v>19189213</v>
          </cell>
          <cell r="C438"/>
          <cell r="D438" t="str">
            <v xml:space="preserve">TAMAYO TARCISIO   </v>
          </cell>
          <cell r="E438" t="str">
            <v xml:space="preserve">TAMAYO TARCISIO   </v>
          </cell>
          <cell r="F438" t="str">
            <v>PERIFERIA</v>
          </cell>
          <cell r="G438" t="str">
            <v xml:space="preserve">CL 69 14 29 </v>
          </cell>
          <cell r="H438">
            <v>913456161</v>
          </cell>
          <cell r="J438">
            <v>3</v>
          </cell>
          <cell r="K438" t="str">
            <v>Cundinamarca</v>
          </cell>
          <cell r="M438" t="str">
            <v>BOGOTÁ D.C.</v>
          </cell>
        </row>
        <row r="439">
          <cell r="B439">
            <v>1933650</v>
          </cell>
          <cell r="C439"/>
          <cell r="D439" t="str">
            <v xml:space="preserve">APONTE CHIRIVI MIGUEL HUMBERTO   </v>
          </cell>
          <cell r="E439" t="str">
            <v xml:space="preserve">APONTE CHIRIVI MIGUEL HUMBERTO   </v>
          </cell>
          <cell r="F439" t="str">
            <v>PERIFERIA</v>
          </cell>
          <cell r="G439" t="str">
            <v xml:space="preserve">CL 18 106 14 </v>
          </cell>
          <cell r="H439">
            <v>3108837299</v>
          </cell>
          <cell r="J439">
            <v>3</v>
          </cell>
          <cell r="K439" t="str">
            <v>Cundinamarca</v>
          </cell>
          <cell r="M439" t="str">
            <v>BOGOTÁ D.C.</v>
          </cell>
        </row>
        <row r="440">
          <cell r="B440">
            <v>203206</v>
          </cell>
          <cell r="C440">
            <v>2</v>
          </cell>
          <cell r="D440" t="str">
            <v xml:space="preserve">CASTRO CASTRO VICTOR MANUEL   </v>
          </cell>
          <cell r="E440" t="str">
            <v xml:space="preserve">CASTRO CASTRO VICTOR MANUEL   </v>
          </cell>
          <cell r="F440" t="str">
            <v>PERIFERIA</v>
          </cell>
          <cell r="G440" t="str">
            <v xml:space="preserve">CL 2 3 84 </v>
          </cell>
          <cell r="H440">
            <v>918480106</v>
          </cell>
          <cell r="J440">
            <v>3</v>
          </cell>
          <cell r="K440" t="str">
            <v>Cundinamarca</v>
          </cell>
          <cell r="M440" t="str">
            <v>CAQUEZA</v>
          </cell>
        </row>
        <row r="441">
          <cell r="B441">
            <v>20368813</v>
          </cell>
          <cell r="C441">
            <v>4</v>
          </cell>
          <cell r="D441" t="str">
            <v xml:space="preserve">CASTRO SORACIPA MARIA OVEIDA   </v>
          </cell>
          <cell r="E441" t="str">
            <v xml:space="preserve">CASTRO SORACIPA MARIA OVEIDA   </v>
          </cell>
          <cell r="F441" t="str">
            <v>PERIFERIA</v>
          </cell>
          <cell r="G441" t="str">
            <v xml:space="preserve">CL 8 18 20 </v>
          </cell>
          <cell r="H441">
            <v>918471106</v>
          </cell>
          <cell r="J441">
            <v>3</v>
          </cell>
          <cell r="K441" t="str">
            <v>Cundinamarca</v>
          </cell>
          <cell r="M441" t="str">
            <v>LA MESA</v>
          </cell>
        </row>
        <row r="442">
          <cell r="B442">
            <v>20564950</v>
          </cell>
          <cell r="C442">
            <v>5</v>
          </cell>
          <cell r="D442" t="str">
            <v xml:space="preserve">SIMBAQUEBA DE QUEVEDO MARA LIGIA   </v>
          </cell>
          <cell r="E442" t="str">
            <v xml:space="preserve">SIMBAQUEBA DE QUEVEDO MARA LIGIA   </v>
          </cell>
          <cell r="F442" t="str">
            <v>PERIFERIA</v>
          </cell>
          <cell r="G442" t="str">
            <v xml:space="preserve">CL 2 4 67 </v>
          </cell>
          <cell r="H442">
            <v>918487126</v>
          </cell>
          <cell r="J442">
            <v>3</v>
          </cell>
          <cell r="K442" t="str">
            <v>Cundinamarca</v>
          </cell>
          <cell r="M442" t="str">
            <v>UBAQUE</v>
          </cell>
        </row>
        <row r="443">
          <cell r="B443">
            <v>20753345</v>
          </cell>
          <cell r="C443">
            <v>1</v>
          </cell>
          <cell r="D443" t="str">
            <v xml:space="preserve">ROMERO DE MENDEZ BERTHA   </v>
          </cell>
          <cell r="E443" t="str">
            <v xml:space="preserve">ROMERO DE MENDEZ BERTHA   </v>
          </cell>
          <cell r="F443" t="str">
            <v>PERIFERIA</v>
          </cell>
          <cell r="G443" t="str">
            <v xml:space="preserve">CR 3 138 05 SUR </v>
          </cell>
          <cell r="H443">
            <v>3165194163</v>
          </cell>
          <cell r="J443">
            <v>3</v>
          </cell>
          <cell r="K443" t="str">
            <v>Cundinamarca</v>
          </cell>
          <cell r="M443" t="str">
            <v>BOGOTÁ D.C.</v>
          </cell>
        </row>
        <row r="444">
          <cell r="B444">
            <v>20885500</v>
          </cell>
          <cell r="C444">
            <v>1</v>
          </cell>
          <cell r="D444" t="str">
            <v xml:space="preserve">CARRILLO ORTIZ DORA ALICIA   </v>
          </cell>
          <cell r="E444" t="str">
            <v xml:space="preserve">CARRILLO ORTIZ DORA ALICIA   </v>
          </cell>
          <cell r="F444" t="str">
            <v>PERIFERIA</v>
          </cell>
          <cell r="G444" t="str">
            <v xml:space="preserve">CR 3  6 01 </v>
          </cell>
          <cell r="H444">
            <v>3105747863</v>
          </cell>
          <cell r="J444">
            <v>3</v>
          </cell>
          <cell r="K444" t="str">
            <v>Cundinamarca</v>
          </cell>
          <cell r="M444" t="str">
            <v>SAN BERNARDO</v>
          </cell>
        </row>
        <row r="445">
          <cell r="B445">
            <v>20887025</v>
          </cell>
          <cell r="C445">
            <v>3</v>
          </cell>
          <cell r="D445" t="str">
            <v xml:space="preserve">ACERO DAZA ANA ELISABET   </v>
          </cell>
          <cell r="E445" t="str">
            <v xml:space="preserve">ACERO DAZA ANA ELISABET   </v>
          </cell>
          <cell r="F445" t="str">
            <v>PERIFERIA</v>
          </cell>
          <cell r="G445" t="str">
            <v xml:space="preserve">CL 7 3 59 </v>
          </cell>
          <cell r="H445">
            <v>918680099</v>
          </cell>
          <cell r="J445">
            <v>3</v>
          </cell>
          <cell r="K445" t="str">
            <v>Cundinamarca</v>
          </cell>
          <cell r="M445" t="str">
            <v>SAN BERNARDO</v>
          </cell>
        </row>
        <row r="446">
          <cell r="B446">
            <v>21061347</v>
          </cell>
          <cell r="C446">
            <v>8</v>
          </cell>
          <cell r="D446" t="str">
            <v xml:space="preserve">GUTIERREZ LEAL ANA LUCIA   </v>
          </cell>
          <cell r="E446" t="str">
            <v xml:space="preserve">GUTIERREZ LEAL ANA LUCIA   </v>
          </cell>
          <cell r="F446" t="str">
            <v>PERIFERIA</v>
          </cell>
          <cell r="G446" t="str">
            <v xml:space="preserve">AV 6 3 85 </v>
          </cell>
          <cell r="H446">
            <v>3162243748</v>
          </cell>
          <cell r="J446">
            <v>3</v>
          </cell>
          <cell r="K446" t="str">
            <v>Cundinamarca</v>
          </cell>
          <cell r="M446" t="str">
            <v>UNE</v>
          </cell>
        </row>
        <row r="447">
          <cell r="B447">
            <v>21061587</v>
          </cell>
          <cell r="C447">
            <v>9</v>
          </cell>
          <cell r="D447" t="str">
            <v xml:space="preserve">MEDINA SALAZAR ANA ISABEL   </v>
          </cell>
          <cell r="E447" t="str">
            <v xml:space="preserve">MEDINA SALAZAR ANA ISABEL   </v>
          </cell>
          <cell r="F447" t="str">
            <v>PERIFERIA</v>
          </cell>
          <cell r="G447" t="str">
            <v xml:space="preserve">AV 2 2 34 </v>
          </cell>
          <cell r="H447">
            <v>918488382</v>
          </cell>
          <cell r="J447">
            <v>3</v>
          </cell>
          <cell r="K447" t="str">
            <v>Cundinamarca</v>
          </cell>
          <cell r="M447" t="str">
            <v>UNE</v>
          </cell>
        </row>
        <row r="448">
          <cell r="B448">
            <v>21103422</v>
          </cell>
          <cell r="C448">
            <v>4</v>
          </cell>
          <cell r="D448" t="str">
            <v xml:space="preserve">RONDON QUINTERO ALEYDA   </v>
          </cell>
          <cell r="E448" t="str">
            <v xml:space="preserve">RONDON QUINTERO ALEYDA   </v>
          </cell>
          <cell r="F448" t="str">
            <v>PERIFERIA</v>
          </cell>
          <cell r="G448" t="str">
            <v xml:space="preserve">VDA ESPINAL </v>
          </cell>
          <cell r="H448">
            <v>3132091226</v>
          </cell>
          <cell r="J448">
            <v>3</v>
          </cell>
          <cell r="K448" t="str">
            <v>Cundinamarca</v>
          </cell>
          <cell r="M448" t="str">
            <v>LENGUAZAQUE</v>
          </cell>
        </row>
        <row r="449">
          <cell r="B449">
            <v>21074199</v>
          </cell>
          <cell r="C449"/>
          <cell r="D449" t="str">
            <v xml:space="preserve">DE VARGAS ANA   </v>
          </cell>
          <cell r="E449" t="str">
            <v xml:space="preserve">DE VARGAS ANA   </v>
          </cell>
          <cell r="F449" t="str">
            <v>PERIFERIA</v>
          </cell>
          <cell r="G449" t="str">
            <v xml:space="preserve">CR 3 17 C 51 S </v>
          </cell>
          <cell r="H449">
            <v>917708116</v>
          </cell>
          <cell r="J449">
            <v>3</v>
          </cell>
          <cell r="K449" t="str">
            <v>Cundinamarca</v>
          </cell>
          <cell r="M449" t="str">
            <v>BOGOTÁ D.C.</v>
          </cell>
        </row>
        <row r="450">
          <cell r="B450">
            <v>217721</v>
          </cell>
          <cell r="C450">
            <v>5</v>
          </cell>
          <cell r="D450" t="str">
            <v xml:space="preserve">VANEGAS HERNANDEZ ISRAEL   </v>
          </cell>
          <cell r="E450" t="str">
            <v xml:space="preserve">VANEGAS HERNANDEZ ISRAEL   </v>
          </cell>
          <cell r="F450" t="str">
            <v>PERIFERIA</v>
          </cell>
          <cell r="G450" t="str">
            <v xml:space="preserve">CL 4 6 61 </v>
          </cell>
          <cell r="H450">
            <v>9999999</v>
          </cell>
          <cell r="J450">
            <v>3</v>
          </cell>
          <cell r="K450" t="str">
            <v>Cundinamarca</v>
          </cell>
          <cell r="M450" t="str">
            <v>MADRID</v>
          </cell>
        </row>
        <row r="451">
          <cell r="B451">
            <v>24162998</v>
          </cell>
          <cell r="C451">
            <v>7</v>
          </cell>
          <cell r="D451" t="str">
            <v xml:space="preserve">SOSA REYES ANA PUREZA   </v>
          </cell>
          <cell r="G451" t="str">
            <v xml:space="preserve">CR 5 7 11 </v>
          </cell>
          <cell r="H451">
            <v>3158945399</v>
          </cell>
          <cell r="K451" t="str">
            <v>Cundinamarca</v>
          </cell>
          <cell r="M451" t="str">
            <v>CHOCONTA</v>
          </cell>
        </row>
        <row r="452">
          <cell r="B452">
            <v>28788394</v>
          </cell>
          <cell r="C452">
            <v>0</v>
          </cell>
          <cell r="D452" t="str">
            <v xml:space="preserve">QUINCHE CASTILLO MARTHA BEATRIZ   </v>
          </cell>
          <cell r="E452" t="str">
            <v xml:space="preserve">QUINCHE CASTILLO MARTHA BEATRIZ   </v>
          </cell>
          <cell r="F452" t="str">
            <v>PERIFERIA</v>
          </cell>
          <cell r="G452" t="str">
            <v xml:space="preserve">CR 5 5 31 </v>
          </cell>
          <cell r="H452">
            <v>3114572097</v>
          </cell>
          <cell r="J452">
            <v>3</v>
          </cell>
          <cell r="K452" t="str">
            <v>Cundinamarca</v>
          </cell>
          <cell r="M452" t="str">
            <v>ICONONZO</v>
          </cell>
        </row>
        <row r="453">
          <cell r="B453">
            <v>2984847</v>
          </cell>
          <cell r="C453">
            <v>0</v>
          </cell>
          <cell r="D453" t="str">
            <v xml:space="preserve">CASTAÑEDA PACHON FERNANDO   </v>
          </cell>
          <cell r="E453" t="str">
            <v xml:space="preserve">CASTAÑEDA PACHON FERNANDO   </v>
          </cell>
          <cell r="F453" t="str">
            <v>PERIFERIA</v>
          </cell>
          <cell r="G453" t="str">
            <v xml:space="preserve">CL 3 2 24 </v>
          </cell>
          <cell r="H453">
            <v>3133836837</v>
          </cell>
          <cell r="J453">
            <v>3</v>
          </cell>
          <cell r="K453" t="str">
            <v>Cundinamarca</v>
          </cell>
          <cell r="M453" t="str">
            <v>CARMEN DE CARUPA</v>
          </cell>
        </row>
        <row r="454">
          <cell r="B454">
            <v>2986034</v>
          </cell>
          <cell r="C454">
            <v>9</v>
          </cell>
          <cell r="D454" t="str">
            <v xml:space="preserve">RINCON ALFARO NICOLAS   </v>
          </cell>
          <cell r="G454" t="str">
            <v xml:space="preserve">CL 25 14 69 </v>
          </cell>
          <cell r="H454">
            <v>915437190</v>
          </cell>
          <cell r="K454" t="str">
            <v>Cundinamarca</v>
          </cell>
          <cell r="M454" t="str">
            <v>COGUA</v>
          </cell>
        </row>
        <row r="455">
          <cell r="B455">
            <v>3003158</v>
          </cell>
          <cell r="C455"/>
          <cell r="D455" t="str">
            <v xml:space="preserve">VALERO RUBIANO JOSE HECTOR MANUEL   </v>
          </cell>
          <cell r="E455" t="str">
            <v xml:space="preserve">VALERO RUBIANO JOSE HECTOR MANUEL   </v>
          </cell>
          <cell r="F455" t="str">
            <v>PERIFERIA</v>
          </cell>
          <cell r="G455" t="str">
            <v xml:space="preserve">CL 11 15 19 </v>
          </cell>
          <cell r="H455">
            <v>912431110</v>
          </cell>
          <cell r="J455">
            <v>3</v>
          </cell>
          <cell r="K455" t="str">
            <v>Cundinamarca</v>
          </cell>
          <cell r="M455" t="str">
            <v>BOGOTÁ D.C.</v>
          </cell>
        </row>
        <row r="456">
          <cell r="B456">
            <v>3019074</v>
          </cell>
          <cell r="C456">
            <v>1</v>
          </cell>
          <cell r="D456" t="str">
            <v xml:space="preserve">GARCIA TENJO LUIS ANTONIO   </v>
          </cell>
          <cell r="G456" t="str">
            <v xml:space="preserve">PAR AGROINDUSTRIAL DE OCC </v>
          </cell>
          <cell r="H456">
            <v>918767090</v>
          </cell>
          <cell r="K456" t="str">
            <v>Cundinamarca</v>
          </cell>
          <cell r="M456" t="str">
            <v>COTA</v>
          </cell>
        </row>
        <row r="457">
          <cell r="B457">
            <v>3022802</v>
          </cell>
          <cell r="C457">
            <v>6</v>
          </cell>
          <cell r="D457" t="str">
            <v xml:space="preserve">LEAL REYES CARLOS URIEL   </v>
          </cell>
          <cell r="E457" t="str">
            <v xml:space="preserve">LEAL REYES CARLOS URIEL   </v>
          </cell>
          <cell r="F457" t="str">
            <v>PERIFERIA</v>
          </cell>
          <cell r="G457" t="str">
            <v xml:space="preserve">TR 2 3 41 </v>
          </cell>
          <cell r="H457">
            <v>3105504737</v>
          </cell>
          <cell r="J457">
            <v>3</v>
          </cell>
          <cell r="K457" t="str">
            <v>Cundinamarca</v>
          </cell>
          <cell r="M457" t="str">
            <v>QUETAME</v>
          </cell>
        </row>
        <row r="458">
          <cell r="B458">
            <v>3091276</v>
          </cell>
          <cell r="C458"/>
          <cell r="D458" t="str">
            <v xml:space="preserve">OSORIO RUIZ PABLO HUMBERTO   </v>
          </cell>
          <cell r="E458" t="str">
            <v xml:space="preserve">OSORIO RUIZ PABLO HUMBERTO   </v>
          </cell>
          <cell r="F458" t="str">
            <v>PERIFERIA</v>
          </cell>
          <cell r="G458" t="str">
            <v xml:space="preserve">VDA SAN PABLO </v>
          </cell>
          <cell r="H458">
            <v>3132379875</v>
          </cell>
          <cell r="J458">
            <v>3</v>
          </cell>
          <cell r="K458" t="str">
            <v>Cundinamarca</v>
          </cell>
          <cell r="M458" t="str">
            <v>VILLAPINZON</v>
          </cell>
        </row>
        <row r="459">
          <cell r="B459">
            <v>3100345</v>
          </cell>
          <cell r="C459">
            <v>6</v>
          </cell>
          <cell r="D459" t="str">
            <v xml:space="preserve">CASTIBLANCO GALINDO JOSE INOCENCIO   </v>
          </cell>
          <cell r="E459" t="str">
            <v xml:space="preserve">CASTIBLANCO GALINDO JOSE INOCENCIO   </v>
          </cell>
          <cell r="F459" t="str">
            <v>PERIFERIA</v>
          </cell>
          <cell r="G459" t="str">
            <v xml:space="preserve">CLL 20 10 79E </v>
          </cell>
          <cell r="H459">
            <v>3107975879</v>
          </cell>
          <cell r="J459">
            <v>3</v>
          </cell>
          <cell r="K459" t="str">
            <v>Cundinamarca</v>
          </cell>
          <cell r="M459" t="str">
            <v>MOSQUERA</v>
          </cell>
        </row>
        <row r="460">
          <cell r="B460">
            <v>3151999</v>
          </cell>
          <cell r="C460">
            <v>0</v>
          </cell>
          <cell r="D460" t="str">
            <v xml:space="preserve">ARDILA BOHORQUEZ WILSON   </v>
          </cell>
          <cell r="E460" t="str">
            <v xml:space="preserve">ARDILA BOHORQUEZ WILSON   </v>
          </cell>
          <cell r="F460" t="str">
            <v>PERIFERIA</v>
          </cell>
          <cell r="G460" t="str">
            <v xml:space="preserve">CL 4 1 45 </v>
          </cell>
          <cell r="H460">
            <v>3167418719</v>
          </cell>
          <cell r="J460">
            <v>3</v>
          </cell>
          <cell r="K460" t="str">
            <v>Cundinamarca</v>
          </cell>
          <cell r="M460" t="str">
            <v>CHIPAQUE</v>
          </cell>
        </row>
        <row r="461">
          <cell r="B461">
            <v>3165733</v>
          </cell>
          <cell r="C461"/>
          <cell r="D461" t="str">
            <v xml:space="preserve">QUIJANO CASTRO ELVER   </v>
          </cell>
          <cell r="E461" t="str">
            <v xml:space="preserve">QUIJANO CASTRO ELVER   </v>
          </cell>
          <cell r="F461" t="str">
            <v>PERIFERIA</v>
          </cell>
          <cell r="G461" t="str">
            <v xml:space="preserve">CR 6 14 13 </v>
          </cell>
          <cell r="H461">
            <v>918254390</v>
          </cell>
          <cell r="J461">
            <v>3</v>
          </cell>
          <cell r="K461" t="str">
            <v>Cundinamarca</v>
          </cell>
          <cell r="M461" t="str">
            <v>MADRID</v>
          </cell>
        </row>
        <row r="462">
          <cell r="B462">
            <v>3169205</v>
          </cell>
          <cell r="C462">
            <v>0</v>
          </cell>
          <cell r="D462" t="str">
            <v xml:space="preserve">MONCADA RODRIGUEZ HECTOR ARMANDO   </v>
          </cell>
          <cell r="E462" t="str">
            <v xml:space="preserve">MONCADA RODRIGUEZ HECTOR ARMANDO   </v>
          </cell>
          <cell r="F462" t="str">
            <v>PERIFERIA</v>
          </cell>
          <cell r="G462" t="str">
            <v xml:space="preserve">ESTACION DE SERVICIO LA PLAYA </v>
          </cell>
          <cell r="H462">
            <v>3112638344</v>
          </cell>
          <cell r="J462">
            <v>3</v>
          </cell>
          <cell r="K462" t="str">
            <v>Cundinamarca</v>
          </cell>
          <cell r="M462" t="str">
            <v>SESQUILE</v>
          </cell>
        </row>
        <row r="463">
          <cell r="B463">
            <v>3169700</v>
          </cell>
          <cell r="C463">
            <v>5</v>
          </cell>
          <cell r="D463" t="str">
            <v xml:space="preserve">GUTIERREZ RODRIGUEZ GILBERTO   </v>
          </cell>
          <cell r="E463" t="str">
            <v xml:space="preserve">GUTIERREZ RODRIGUEZ GILBERTO   </v>
          </cell>
          <cell r="F463" t="str">
            <v>PERIFERIA</v>
          </cell>
          <cell r="G463" t="str">
            <v xml:space="preserve">VDA RANCHERIA </v>
          </cell>
          <cell r="H463">
            <v>3112004256</v>
          </cell>
          <cell r="J463">
            <v>3</v>
          </cell>
          <cell r="K463" t="str">
            <v>Cundinamarca</v>
          </cell>
          <cell r="M463" t="str">
            <v>SESQUILE</v>
          </cell>
        </row>
        <row r="464">
          <cell r="B464">
            <v>3195434</v>
          </cell>
          <cell r="C464">
            <v>0</v>
          </cell>
          <cell r="D464" t="str">
            <v xml:space="preserve">AVELLANEDA BELTRAN EDUARDO JOSE MANUEL  </v>
          </cell>
          <cell r="E464" t="str">
            <v xml:space="preserve">AVELLANEDA BELTRAN EDUARDO JOSE MANUEL  </v>
          </cell>
          <cell r="F464" t="str">
            <v>PERIFERIA</v>
          </cell>
          <cell r="G464" t="str">
            <v xml:space="preserve">VDA SAN JORGE </v>
          </cell>
          <cell r="H464">
            <v>8647154</v>
          </cell>
          <cell r="J464">
            <v>3</v>
          </cell>
          <cell r="K464" t="str">
            <v>Cundinamarca</v>
          </cell>
          <cell r="M464" t="str">
            <v>ZIPAQUIRA</v>
          </cell>
        </row>
        <row r="465">
          <cell r="B465">
            <v>3196450</v>
          </cell>
          <cell r="C465">
            <v>3</v>
          </cell>
          <cell r="D465" t="str">
            <v xml:space="preserve">BARRAGAN AHUMADA WILSON FERNANDO   </v>
          </cell>
          <cell r="G465" t="str">
            <v xml:space="preserve">CL 3 4 96 </v>
          </cell>
          <cell r="H465">
            <v>3123047648</v>
          </cell>
          <cell r="K465" t="str">
            <v>Cundinamarca</v>
          </cell>
          <cell r="M465" t="str">
            <v>TAUSA</v>
          </cell>
        </row>
        <row r="466">
          <cell r="B466">
            <v>3220712</v>
          </cell>
          <cell r="C466">
            <v>0</v>
          </cell>
          <cell r="D466" t="str">
            <v xml:space="preserve">SARAY LUIS FELIPE   </v>
          </cell>
          <cell r="E466" t="str">
            <v xml:space="preserve">SARAY LUIS FELIPE   </v>
          </cell>
          <cell r="F466" t="str">
            <v>PERIFERIA</v>
          </cell>
          <cell r="G466" t="str">
            <v xml:space="preserve">CR 2 4 53 </v>
          </cell>
          <cell r="H466">
            <v>918485257</v>
          </cell>
          <cell r="I466">
            <v>3115091576</v>
          </cell>
          <cell r="J466">
            <v>3</v>
          </cell>
          <cell r="K466" t="str">
            <v>Cundinamarca</v>
          </cell>
          <cell r="M466" t="str">
            <v>CHOACHI</v>
          </cell>
        </row>
        <row r="467">
          <cell r="B467">
            <v>32209356</v>
          </cell>
          <cell r="C467"/>
          <cell r="D467" t="str">
            <v xml:space="preserve">MORA DIAZ BAUDILIO   </v>
          </cell>
          <cell r="E467" t="str">
            <v xml:space="preserve">MORA DIAZ BAUDILIO   </v>
          </cell>
          <cell r="F467" t="str">
            <v>PERIFERIA</v>
          </cell>
          <cell r="G467" t="str">
            <v xml:space="preserve">CR 2 4 18 </v>
          </cell>
          <cell r="H467">
            <v>918485059</v>
          </cell>
          <cell r="J467">
            <v>3</v>
          </cell>
          <cell r="K467" t="str">
            <v>Cundinamarca</v>
          </cell>
          <cell r="M467" t="str">
            <v>FOMEQUE</v>
          </cell>
        </row>
        <row r="468">
          <cell r="B468">
            <v>3226153</v>
          </cell>
          <cell r="C468"/>
          <cell r="D468" t="str">
            <v xml:space="preserve">ARDILA CARRILLO GUILLERMO   </v>
          </cell>
          <cell r="E468" t="str">
            <v xml:space="preserve">ARDILA CARRILLO GUILLERMO   </v>
          </cell>
          <cell r="F468" t="str">
            <v>PERIFERIA</v>
          </cell>
          <cell r="G468" t="str">
            <v xml:space="preserve">UNE BR VILLA NATALIA </v>
          </cell>
          <cell r="H468">
            <v>3189373508</v>
          </cell>
          <cell r="J468">
            <v>3</v>
          </cell>
          <cell r="K468" t="str">
            <v>Cundinamarca</v>
          </cell>
          <cell r="M468" t="str">
            <v>UNE</v>
          </cell>
        </row>
        <row r="469">
          <cell r="B469">
            <v>3240770</v>
          </cell>
          <cell r="C469">
            <v>3</v>
          </cell>
          <cell r="D469" t="str">
            <v xml:space="preserve">QUINTERO SEGURA LUIS HERNANDO   </v>
          </cell>
          <cell r="E469" t="str">
            <v xml:space="preserve">QUINTERO SEGURA LUIS HERNANDO   </v>
          </cell>
          <cell r="F469" t="str">
            <v>PERIFERIA</v>
          </cell>
          <cell r="G469" t="str">
            <v xml:space="preserve">CR 5 2 92 </v>
          </cell>
          <cell r="H469">
            <v>918585339</v>
          </cell>
          <cell r="J469">
            <v>3</v>
          </cell>
          <cell r="K469" t="str">
            <v>Cundinamarca</v>
          </cell>
          <cell r="M469" t="str">
            <v>VILLAPINZON</v>
          </cell>
        </row>
        <row r="470">
          <cell r="B470">
            <v>3242238</v>
          </cell>
          <cell r="C470">
            <v>5</v>
          </cell>
          <cell r="D470" t="str">
            <v xml:space="preserve">GARCIA SABOYA JORGE HUMBERTO   </v>
          </cell>
          <cell r="E470" t="str">
            <v xml:space="preserve">GARCIA SABOYA JORGE HUMBERTO   </v>
          </cell>
          <cell r="F470" t="str">
            <v>PERIFERIA</v>
          </cell>
          <cell r="G470" t="str">
            <v xml:space="preserve">CR 5 3 02 </v>
          </cell>
          <cell r="H470">
            <v>918565365</v>
          </cell>
          <cell r="J470">
            <v>3</v>
          </cell>
          <cell r="K470" t="str">
            <v>Cundinamarca</v>
          </cell>
          <cell r="M470" t="str">
            <v>VILLAPINZON</v>
          </cell>
        </row>
        <row r="471">
          <cell r="B471">
            <v>3242673</v>
          </cell>
          <cell r="C471">
            <v>6</v>
          </cell>
          <cell r="D471" t="str">
            <v xml:space="preserve">GARCIA CASTIBLANCO ORLANDO   </v>
          </cell>
          <cell r="E471" t="str">
            <v xml:space="preserve">GARCIA CASTIBLANCO ORLANDO   </v>
          </cell>
          <cell r="F471" t="str">
            <v>PERIFERIA</v>
          </cell>
          <cell r="G471" t="str">
            <v xml:space="preserve">CR 5 2 16 </v>
          </cell>
          <cell r="H471">
            <v>918589135</v>
          </cell>
          <cell r="J471">
            <v>3</v>
          </cell>
          <cell r="K471" t="str">
            <v>Cundinamarca</v>
          </cell>
          <cell r="M471" t="str">
            <v>VILLAPINZON</v>
          </cell>
        </row>
        <row r="472">
          <cell r="B472">
            <v>3242934</v>
          </cell>
          <cell r="C472">
            <v>3</v>
          </cell>
          <cell r="D472" t="str">
            <v xml:space="preserve">PEDRAZA ROMERO CARLOS ARTURO   </v>
          </cell>
          <cell r="E472" t="str">
            <v xml:space="preserve">PEDRAZA ROMERO CARLOS ARTURO   </v>
          </cell>
          <cell r="F472" t="str">
            <v>PERIFERIA</v>
          </cell>
          <cell r="G472" t="str">
            <v xml:space="preserve">CR 6 A 4 A 19 </v>
          </cell>
          <cell r="H472">
            <v>918589089</v>
          </cell>
          <cell r="J472">
            <v>3</v>
          </cell>
          <cell r="K472" t="str">
            <v>Cundinamarca</v>
          </cell>
          <cell r="M472" t="str">
            <v>SESQUILE</v>
          </cell>
        </row>
        <row r="473">
          <cell r="B473">
            <v>35375316</v>
          </cell>
          <cell r="C473">
            <v>9</v>
          </cell>
          <cell r="D473" t="str">
            <v xml:space="preserve">RAMIREZ MORENO AIDE   </v>
          </cell>
          <cell r="E473" t="str">
            <v xml:space="preserve">RAMIREZ MORENO AIDE   </v>
          </cell>
          <cell r="F473" t="str">
            <v>PERIFERIA</v>
          </cell>
          <cell r="G473" t="str">
            <v xml:space="preserve">CR 6 7 37 </v>
          </cell>
          <cell r="H473">
            <v>847502</v>
          </cell>
          <cell r="J473">
            <v>3</v>
          </cell>
          <cell r="K473" t="str">
            <v>Cundinamarca</v>
          </cell>
          <cell r="M473" t="str">
            <v>MESITAS DEL COLEGIO</v>
          </cell>
        </row>
        <row r="474">
          <cell r="B474">
            <v>35513900</v>
          </cell>
          <cell r="C474"/>
          <cell r="D474" t="str">
            <v xml:space="preserve">QUIROGA SANDRA   </v>
          </cell>
          <cell r="E474" t="str">
            <v xml:space="preserve">QUIROGA SANDRA   </v>
          </cell>
          <cell r="F474" t="str">
            <v>PERIFERIA</v>
          </cell>
          <cell r="G474" t="str">
            <v xml:space="preserve">CR 3 138 D 24 SUR </v>
          </cell>
          <cell r="H474">
            <v>917708548</v>
          </cell>
          <cell r="J474">
            <v>3</v>
          </cell>
          <cell r="K474" t="str">
            <v>Cundinamarca</v>
          </cell>
          <cell r="M474" t="str">
            <v>BOGOTÁ D.C.</v>
          </cell>
        </row>
        <row r="475">
          <cell r="B475">
            <v>38246039</v>
          </cell>
          <cell r="C475">
            <v>1</v>
          </cell>
          <cell r="D475" t="str">
            <v xml:space="preserve">JARAMILLO ELSY   </v>
          </cell>
          <cell r="E475" t="str">
            <v xml:space="preserve">JARAMILLO ELSY   </v>
          </cell>
          <cell r="F475" t="str">
            <v>PERIFERIA</v>
          </cell>
          <cell r="G475" t="str">
            <v xml:space="preserve">CL 10 B 4 05 </v>
          </cell>
          <cell r="H475">
            <v>918562332</v>
          </cell>
          <cell r="J475">
            <v>3</v>
          </cell>
          <cell r="K475" t="str">
            <v>Cundinamarca</v>
          </cell>
          <cell r="M475" t="str">
            <v>CHOCONTA</v>
          </cell>
        </row>
        <row r="476">
          <cell r="B476">
            <v>39611509</v>
          </cell>
          <cell r="C476"/>
          <cell r="D476" t="str">
            <v xml:space="preserve">ROMERO GONZALEZ LUZ MARINA   </v>
          </cell>
          <cell r="E476" t="str">
            <v xml:space="preserve">ROMERO GONZALEZ LUZ MARINA   </v>
          </cell>
          <cell r="F476" t="str">
            <v>PERIFERIA</v>
          </cell>
          <cell r="G476" t="str">
            <v xml:space="preserve">CR 8 10 A 02 </v>
          </cell>
          <cell r="H476">
            <v>918866462</v>
          </cell>
          <cell r="J476">
            <v>3</v>
          </cell>
          <cell r="K476" t="str">
            <v>Cundinamarca</v>
          </cell>
          <cell r="M476" t="str">
            <v>FUSAGASUGA</v>
          </cell>
        </row>
        <row r="477">
          <cell r="B477">
            <v>39725342</v>
          </cell>
          <cell r="C477">
            <v>8</v>
          </cell>
          <cell r="D477" t="str">
            <v xml:space="preserve">AYALA TORRES YOLANDA   </v>
          </cell>
          <cell r="E477" t="str">
            <v xml:space="preserve">AYALA TORRES YOLANDA   </v>
          </cell>
          <cell r="F477" t="str">
            <v>PERIFERIA</v>
          </cell>
          <cell r="G477" t="str">
            <v xml:space="preserve">VDA SAN MIGUEL </v>
          </cell>
          <cell r="H477">
            <v>3125011923</v>
          </cell>
          <cell r="J477">
            <v>3</v>
          </cell>
          <cell r="K477" t="str">
            <v>Cundinamarca</v>
          </cell>
          <cell r="M477" t="str">
            <v>SIBATE</v>
          </cell>
        </row>
        <row r="478">
          <cell r="B478">
            <v>40412434</v>
          </cell>
          <cell r="C478">
            <v>7</v>
          </cell>
          <cell r="D478" t="str">
            <v xml:space="preserve">CASTAÑO QUINTERO MARTHA NUBIA   </v>
          </cell>
          <cell r="E478" t="str">
            <v xml:space="preserve">CASTAÑO QUINTERO MARTHA NUBIA   </v>
          </cell>
          <cell r="F478" t="str">
            <v>PERIFERIA</v>
          </cell>
          <cell r="G478" t="str">
            <v xml:space="preserve">CL 3 4 43 </v>
          </cell>
          <cell r="H478">
            <v>918480056</v>
          </cell>
          <cell r="J478">
            <v>3</v>
          </cell>
          <cell r="K478" t="str">
            <v>Cundinamarca</v>
          </cell>
          <cell r="M478" t="str">
            <v>CAQUEZA</v>
          </cell>
        </row>
        <row r="479">
          <cell r="B479">
            <v>406956</v>
          </cell>
          <cell r="C479"/>
          <cell r="D479" t="str">
            <v xml:space="preserve">VARGAS PACHON JAIRO AUGUSTO   </v>
          </cell>
          <cell r="E479" t="str">
            <v xml:space="preserve">VARGAS PACHON JAIRO AUGUSTO   </v>
          </cell>
          <cell r="F479" t="str">
            <v>PERIFERIA</v>
          </cell>
          <cell r="G479" t="str">
            <v xml:space="preserve">VDA HATO VIEJO </v>
          </cell>
          <cell r="H479">
            <v>3112568266</v>
          </cell>
          <cell r="J479">
            <v>3</v>
          </cell>
          <cell r="K479" t="str">
            <v>Cundinamarca</v>
          </cell>
          <cell r="M479" t="str">
            <v>SUTATAUSA</v>
          </cell>
        </row>
        <row r="480">
          <cell r="B480">
            <v>412379</v>
          </cell>
          <cell r="C480">
            <v>4</v>
          </cell>
          <cell r="D480" t="str">
            <v xml:space="preserve">URBINA RODRIGUEZ REMIGIO   </v>
          </cell>
          <cell r="E480" t="str">
            <v xml:space="preserve">URBINA RODRIGUEZ REMIGIO   </v>
          </cell>
          <cell r="F480" t="str">
            <v>PERIFERIA</v>
          </cell>
          <cell r="G480" t="str">
            <v xml:space="preserve">CR 1 3 41 </v>
          </cell>
          <cell r="H480">
            <v>918648222</v>
          </cell>
          <cell r="J480">
            <v>3</v>
          </cell>
          <cell r="K480" t="str">
            <v>Cundinamarca</v>
          </cell>
          <cell r="M480" t="str">
            <v>TABIO</v>
          </cell>
        </row>
        <row r="481">
          <cell r="B481">
            <v>41389125</v>
          </cell>
          <cell r="C481">
            <v>1</v>
          </cell>
          <cell r="D481" t="str">
            <v xml:space="preserve">ROJAS DE TORRES ALICIA   </v>
          </cell>
          <cell r="E481" t="str">
            <v xml:space="preserve">ROJAS DE TORRES ALICIA   </v>
          </cell>
          <cell r="F481" t="str">
            <v>PERIFERIA</v>
          </cell>
          <cell r="G481" t="str">
            <v xml:space="preserve">CL 2 4 28 </v>
          </cell>
          <cell r="H481">
            <v>918487105</v>
          </cell>
          <cell r="J481">
            <v>3</v>
          </cell>
          <cell r="K481" t="str">
            <v>Cundinamarca</v>
          </cell>
          <cell r="M481" t="str">
            <v>UBAQUE</v>
          </cell>
        </row>
        <row r="482">
          <cell r="B482">
            <v>41578295</v>
          </cell>
          <cell r="C482">
            <v>6</v>
          </cell>
          <cell r="D482" t="str">
            <v xml:space="preserve">ENCISO DE CHACON MARINA   </v>
          </cell>
          <cell r="E482" t="str">
            <v xml:space="preserve">ENCISO DE CHACON MARINA   </v>
          </cell>
          <cell r="F482" t="str">
            <v>PERIFERIA</v>
          </cell>
          <cell r="G482" t="str">
            <v xml:space="preserve">CR 5 14 A 26 </v>
          </cell>
          <cell r="H482">
            <v>918640500</v>
          </cell>
          <cell r="J482">
            <v>3</v>
          </cell>
          <cell r="K482" t="str">
            <v>Cundinamarca</v>
          </cell>
          <cell r="M482" t="str">
            <v>COTA</v>
          </cell>
        </row>
        <row r="483">
          <cell r="B483">
            <v>4215889</v>
          </cell>
          <cell r="C483">
            <v>9</v>
          </cell>
          <cell r="D483" t="str">
            <v xml:space="preserve">CONTRERAS DANIEL   </v>
          </cell>
          <cell r="E483" t="str">
            <v xml:space="preserve">CONTRERAS DANIEL   </v>
          </cell>
          <cell r="F483" t="str">
            <v>PERIFERIA</v>
          </cell>
          <cell r="G483" t="str">
            <v xml:space="preserve">CR 5 9 12 </v>
          </cell>
          <cell r="H483">
            <v>3108077107</v>
          </cell>
          <cell r="J483">
            <v>3</v>
          </cell>
          <cell r="K483" t="str">
            <v>Cundinamarca</v>
          </cell>
          <cell r="M483" t="str">
            <v>MADRID</v>
          </cell>
        </row>
        <row r="484">
          <cell r="B484">
            <v>518018972</v>
          </cell>
          <cell r="C484"/>
          <cell r="D484" t="str">
            <v xml:space="preserve">SUAREZ SALGUERO LUZ MARY   </v>
          </cell>
          <cell r="E484" t="str">
            <v xml:space="preserve">SUAREZ SALGUERO LUZ MARY   </v>
          </cell>
          <cell r="F484" t="str">
            <v>PERIFERIA</v>
          </cell>
          <cell r="G484" t="str">
            <v xml:space="preserve">CL 7 A 11 14 </v>
          </cell>
          <cell r="H484">
            <v>3112788931</v>
          </cell>
          <cell r="J484">
            <v>3</v>
          </cell>
          <cell r="K484" t="str">
            <v>Cundinamarca</v>
          </cell>
          <cell r="M484" t="str">
            <v>FUSAGASUGA</v>
          </cell>
        </row>
        <row r="485">
          <cell r="B485">
            <v>52289350</v>
          </cell>
          <cell r="C485">
            <v>3</v>
          </cell>
          <cell r="D485" t="str">
            <v xml:space="preserve">CARDENAS BEATRIZ   </v>
          </cell>
          <cell r="G485" t="str">
            <v xml:space="preserve">VDA PASQUILLA </v>
          </cell>
          <cell r="H485">
            <v>3166719337</v>
          </cell>
          <cell r="K485" t="str">
            <v>Cundinamarca</v>
          </cell>
          <cell r="M485" t="str">
            <v>BOGOTÁ D.C.</v>
          </cell>
        </row>
        <row r="486">
          <cell r="B486">
            <v>5767701</v>
          </cell>
          <cell r="C486">
            <v>5</v>
          </cell>
          <cell r="D486" t="str">
            <v xml:space="preserve">GUARIN PABON ORLANDO   </v>
          </cell>
          <cell r="E486" t="str">
            <v xml:space="preserve">GUARIN PABON ORLANDO   </v>
          </cell>
          <cell r="F486" t="str">
            <v>PERIFERIA</v>
          </cell>
          <cell r="G486" t="str">
            <v xml:space="preserve">CL 11 15 A 36 </v>
          </cell>
          <cell r="H486">
            <v>913429886</v>
          </cell>
          <cell r="J486">
            <v>3</v>
          </cell>
          <cell r="K486" t="str">
            <v>Cundinamarca</v>
          </cell>
          <cell r="M486" t="str">
            <v>BOGOTÁ D.C.</v>
          </cell>
        </row>
        <row r="487">
          <cell r="B487">
            <v>60346986</v>
          </cell>
          <cell r="C487">
            <v>0</v>
          </cell>
          <cell r="D487" t="str">
            <v xml:space="preserve">GARZON RUIZ MARIA RUTH   </v>
          </cell>
          <cell r="E487" t="str">
            <v xml:space="preserve">GARZON RUIZ MARIA RUTH   </v>
          </cell>
          <cell r="F487" t="str">
            <v>PERIFERIA</v>
          </cell>
          <cell r="G487" t="str">
            <v xml:space="preserve">CL 11 15 39 </v>
          </cell>
          <cell r="H487">
            <v>913345450</v>
          </cell>
          <cell r="J487">
            <v>3</v>
          </cell>
          <cell r="K487" t="str">
            <v>Cundinamarca</v>
          </cell>
          <cell r="M487" t="str">
            <v>BOGOTÁ D.C.</v>
          </cell>
        </row>
        <row r="488">
          <cell r="B488">
            <v>6763130</v>
          </cell>
          <cell r="C488">
            <v>5</v>
          </cell>
          <cell r="D488" t="str">
            <v xml:space="preserve">CASTILLO ESPINOSA MARCO ANTONIO   </v>
          </cell>
          <cell r="E488" t="str">
            <v xml:space="preserve">CASTILLO ESPINOSA MARCO ANTONIO   </v>
          </cell>
          <cell r="F488" t="str">
            <v>PERIFERIA</v>
          </cell>
          <cell r="G488" t="str">
            <v xml:space="preserve">CL 8 B 78 54 </v>
          </cell>
          <cell r="H488">
            <v>912923109</v>
          </cell>
          <cell r="J488">
            <v>3</v>
          </cell>
          <cell r="K488" t="str">
            <v>Cundinamarca</v>
          </cell>
          <cell r="M488" t="str">
            <v>BOGOTÁ D.C.</v>
          </cell>
        </row>
        <row r="489">
          <cell r="B489">
            <v>7162144</v>
          </cell>
          <cell r="C489">
            <v>5</v>
          </cell>
          <cell r="D489" t="str">
            <v xml:space="preserve">BECERRA ESPEJO WILSON GERMAN   </v>
          </cell>
          <cell r="G489" t="str">
            <v xml:space="preserve">CL 1 SUR 6 44 </v>
          </cell>
          <cell r="H489">
            <v>987442644</v>
          </cell>
          <cell r="K489" t="str">
            <v>Cundinamarca</v>
          </cell>
          <cell r="M489" t="str">
            <v>TUNJA</v>
          </cell>
        </row>
        <row r="490">
          <cell r="B490">
            <v>74364229</v>
          </cell>
          <cell r="C490">
            <v>0</v>
          </cell>
          <cell r="D490" t="str">
            <v xml:space="preserve">HERRERA VALERO JOSE URIEL   </v>
          </cell>
          <cell r="E490" t="str">
            <v xml:space="preserve">HERRERA VALERO JOSE URIEL   </v>
          </cell>
          <cell r="F490" t="str">
            <v>PERIFERIA</v>
          </cell>
          <cell r="G490" t="str">
            <v xml:space="preserve">CL 11 15 53 </v>
          </cell>
          <cell r="H490">
            <v>3108075753</v>
          </cell>
          <cell r="J490">
            <v>3</v>
          </cell>
          <cell r="K490" t="str">
            <v>Cundinamarca</v>
          </cell>
          <cell r="M490" t="str">
            <v>BOGOTÁ D.C.</v>
          </cell>
        </row>
        <row r="491">
          <cell r="B491">
            <v>74370413</v>
          </cell>
          <cell r="C491">
            <v>4</v>
          </cell>
          <cell r="D491" t="str">
            <v xml:space="preserve">SOLANO GONZALEZ JAVIER MAURICIO   </v>
          </cell>
          <cell r="G491" t="str">
            <v xml:space="preserve">VDA REYES PATRIA </v>
          </cell>
          <cell r="H491">
            <v>3133476749</v>
          </cell>
          <cell r="K491" t="str">
            <v>Cundinamarca</v>
          </cell>
          <cell r="M491" t="str">
            <v>AQUITANIA</v>
          </cell>
        </row>
        <row r="492">
          <cell r="B492">
            <v>79136418</v>
          </cell>
          <cell r="C492"/>
          <cell r="D492" t="str">
            <v xml:space="preserve">CABRERA GOMEZ LEONEL   </v>
          </cell>
          <cell r="E492" t="str">
            <v xml:space="preserve">CABRERA GOMEZ LEONEL   </v>
          </cell>
          <cell r="F492" t="str">
            <v>PERIFERIA</v>
          </cell>
          <cell r="G492" t="str">
            <v xml:space="preserve">CL 22 8 B 19 </v>
          </cell>
          <cell r="H492">
            <v>918263299</v>
          </cell>
          <cell r="J492">
            <v>3</v>
          </cell>
          <cell r="K492" t="str">
            <v>Cundinamarca</v>
          </cell>
          <cell r="M492" t="str">
            <v>FUNZA</v>
          </cell>
        </row>
        <row r="493">
          <cell r="B493">
            <v>80725697</v>
          </cell>
          <cell r="C493">
            <v>6</v>
          </cell>
          <cell r="D493" t="str">
            <v xml:space="preserve">TORRES JUAN ALEJANDRO   </v>
          </cell>
          <cell r="E493" t="str">
            <v xml:space="preserve">TORRES JUAN ALEJANDRO   </v>
          </cell>
          <cell r="F493" t="str">
            <v>PERIFERIA</v>
          </cell>
          <cell r="G493" t="str">
            <v xml:space="preserve">CR 5 ESTE 18 50 BRR CORTIJOS </v>
          </cell>
          <cell r="H493">
            <v>3143121592</v>
          </cell>
          <cell r="I493" t="str">
            <v>091 8297286</v>
          </cell>
          <cell r="J493">
            <v>3</v>
          </cell>
          <cell r="K493" t="str">
            <v>Cundinamarca</v>
          </cell>
          <cell r="M493" t="str">
            <v>MOSQUERA</v>
          </cell>
        </row>
        <row r="494">
          <cell r="B494">
            <v>79184573</v>
          </cell>
          <cell r="C494">
            <v>5</v>
          </cell>
          <cell r="D494" t="str">
            <v xml:space="preserve">ROMERO RIOS URIEL ALEJANDRO   </v>
          </cell>
          <cell r="E494" t="str">
            <v xml:space="preserve">ROMERO RIOS URIEL ALEJANDRO   </v>
          </cell>
          <cell r="F494" t="str">
            <v>PERIFERIA</v>
          </cell>
          <cell r="G494" t="str">
            <v xml:space="preserve">CR 2 4 51 </v>
          </cell>
          <cell r="H494">
            <v>918484439</v>
          </cell>
          <cell r="J494">
            <v>3</v>
          </cell>
          <cell r="K494" t="str">
            <v>Cundinamarca</v>
          </cell>
          <cell r="M494" t="str">
            <v>CHIPAQUE</v>
          </cell>
        </row>
        <row r="495">
          <cell r="B495">
            <v>79319507</v>
          </cell>
          <cell r="C495">
            <v>0</v>
          </cell>
          <cell r="D495" t="str">
            <v xml:space="preserve">FORERO RODRIGUEZ VICTOR JULIO   </v>
          </cell>
          <cell r="E495" t="str">
            <v xml:space="preserve">FORERO RODRIGUEZ VICTOR JULIO   </v>
          </cell>
          <cell r="F495" t="str">
            <v>PERIFERIA</v>
          </cell>
          <cell r="G495" t="str">
            <v xml:space="preserve">CL 4 2 44 </v>
          </cell>
          <cell r="H495">
            <v>3133967850</v>
          </cell>
          <cell r="J495">
            <v>3</v>
          </cell>
          <cell r="K495" t="str">
            <v>Cundinamarca</v>
          </cell>
          <cell r="M495" t="str">
            <v>SUBACHOQUE</v>
          </cell>
        </row>
        <row r="496">
          <cell r="B496">
            <v>79386817</v>
          </cell>
          <cell r="C496">
            <v>4</v>
          </cell>
          <cell r="D496" t="str">
            <v xml:space="preserve">AREVALO SALAZAR HENRY   </v>
          </cell>
          <cell r="G496" t="str">
            <v xml:space="preserve">AC 115 S 51 46 ESTE </v>
          </cell>
          <cell r="H496">
            <v>915690865</v>
          </cell>
          <cell r="K496" t="str">
            <v>Cundinamarca</v>
          </cell>
          <cell r="M496" t="str">
            <v>BOGOTÁ D.C.</v>
          </cell>
        </row>
        <row r="497">
          <cell r="B497">
            <v>79654721</v>
          </cell>
          <cell r="C497"/>
          <cell r="D497" t="str">
            <v xml:space="preserve">GONZALEZ ZAMUDIO DIEGO RICARDO   </v>
          </cell>
          <cell r="E497" t="str">
            <v xml:space="preserve">GONZALEZ ZAMUDIO DIEGO RICARDO   </v>
          </cell>
          <cell r="F497" t="str">
            <v>PERIFERIA</v>
          </cell>
          <cell r="G497" t="str">
            <v xml:space="preserve">CL 11 15 37 </v>
          </cell>
          <cell r="H497">
            <v>3412513</v>
          </cell>
          <cell r="J497">
            <v>3</v>
          </cell>
          <cell r="K497" t="str">
            <v>Cundinamarca</v>
          </cell>
          <cell r="M497" t="str">
            <v>BOGOTÁ D.C.</v>
          </cell>
        </row>
        <row r="498">
          <cell r="B498">
            <v>79664387</v>
          </cell>
          <cell r="C498">
            <v>1</v>
          </cell>
          <cell r="D498" t="str">
            <v xml:space="preserve">RUBIANO HENRY ALEXANDER   </v>
          </cell>
          <cell r="E498" t="str">
            <v xml:space="preserve">RUBIANO HENRY ALEXANDER   </v>
          </cell>
          <cell r="F498" t="str">
            <v>PERIFERIA</v>
          </cell>
          <cell r="G498" t="str">
            <v xml:space="preserve">CL 70 A 14 31 </v>
          </cell>
          <cell r="H498">
            <v>912104511</v>
          </cell>
          <cell r="J498">
            <v>3</v>
          </cell>
          <cell r="K498" t="str">
            <v>Cundinamarca</v>
          </cell>
          <cell r="M498" t="str">
            <v>BOGOTÁ D.C.</v>
          </cell>
        </row>
        <row r="499">
          <cell r="B499">
            <v>79905889</v>
          </cell>
          <cell r="C499"/>
          <cell r="D499" t="str">
            <v xml:space="preserve">JIMENEZ ARGUELLO RAUL   </v>
          </cell>
          <cell r="E499" t="str">
            <v xml:space="preserve">JIMENEZ ARGUELLO RAUL   </v>
          </cell>
          <cell r="F499" t="str">
            <v>PERIFERIA</v>
          </cell>
          <cell r="G499" t="str">
            <v xml:space="preserve">CR 9 10 40 </v>
          </cell>
          <cell r="H499">
            <v>3203392673</v>
          </cell>
          <cell r="J499">
            <v>3</v>
          </cell>
          <cell r="K499" t="str">
            <v>Cundinamarca</v>
          </cell>
          <cell r="M499" t="str">
            <v>LA CALERA</v>
          </cell>
        </row>
        <row r="500">
          <cell r="B500">
            <v>79959195</v>
          </cell>
          <cell r="C500">
            <v>1</v>
          </cell>
          <cell r="D500" t="str">
            <v xml:space="preserve">QUEVEDO SIMBAQUEBA FERNANDO ANTONIO   </v>
          </cell>
          <cell r="E500" t="str">
            <v xml:space="preserve">QUEVEDO SIMBAQUEBA FERNANDO ANTONIO   </v>
          </cell>
          <cell r="F500" t="str">
            <v>PERIFERIA</v>
          </cell>
          <cell r="G500" t="str">
            <v xml:space="preserve">CR 2 5 25 </v>
          </cell>
          <cell r="H500">
            <v>918486357</v>
          </cell>
          <cell r="J500">
            <v>3</v>
          </cell>
          <cell r="K500" t="str">
            <v>Cundinamarca</v>
          </cell>
          <cell r="M500" t="str">
            <v>CHOACHI</v>
          </cell>
        </row>
        <row r="501">
          <cell r="B501">
            <v>800159028</v>
          </cell>
          <cell r="C501">
            <v>1</v>
          </cell>
          <cell r="D501" t="str">
            <v xml:space="preserve">AGRICOLA LOS PINOS S EN C   </v>
          </cell>
          <cell r="E501" t="str">
            <v xml:space="preserve">AGRICOLA LOS PINOS S EN C   </v>
          </cell>
          <cell r="F501" t="str">
            <v>PERIFERIA</v>
          </cell>
          <cell r="G501" t="str">
            <v xml:space="preserve">CL 7 1 50 </v>
          </cell>
          <cell r="H501">
            <v>918209914</v>
          </cell>
          <cell r="J501">
            <v>3</v>
          </cell>
          <cell r="K501" t="str">
            <v>Cundinamarca</v>
          </cell>
          <cell r="M501" t="str">
            <v>MADRID</v>
          </cell>
        </row>
        <row r="502">
          <cell r="B502">
            <v>800223743</v>
          </cell>
          <cell r="C502">
            <v>3</v>
          </cell>
          <cell r="D502" t="str">
            <v xml:space="preserve">AGROINSUMOS DEL ORIENTE SAS   </v>
          </cell>
          <cell r="E502" t="str">
            <v xml:space="preserve">AGROINSUMOS DEL ORIENTE SAS   </v>
          </cell>
          <cell r="F502" t="str">
            <v>PERIFERIA</v>
          </cell>
          <cell r="G502" t="str">
            <v xml:space="preserve">CR 3 3 42 </v>
          </cell>
          <cell r="H502">
            <v>918488101</v>
          </cell>
          <cell r="J502">
            <v>3</v>
          </cell>
          <cell r="K502" t="str">
            <v>Cundinamarca</v>
          </cell>
          <cell r="M502" t="str">
            <v>UNE</v>
          </cell>
        </row>
        <row r="503">
          <cell r="B503">
            <v>80063350</v>
          </cell>
          <cell r="C503">
            <v>4</v>
          </cell>
          <cell r="D503" t="str">
            <v xml:space="preserve">MENDEZ LADINO WILLIAM ROLANDO   </v>
          </cell>
          <cell r="E503" t="str">
            <v xml:space="preserve">MENDEZ LADINO WILLIAM ROLANDO   </v>
          </cell>
          <cell r="F503" t="str">
            <v>PERIFERIA</v>
          </cell>
          <cell r="G503" t="str">
            <v xml:space="preserve">CR 6 F ESTE 114 07 </v>
          </cell>
          <cell r="H503">
            <v>3203135144</v>
          </cell>
          <cell r="J503">
            <v>3</v>
          </cell>
          <cell r="K503" t="str">
            <v>Cundinamarca</v>
          </cell>
          <cell r="M503" t="str">
            <v>BOGOTÁ D.C.</v>
          </cell>
        </row>
        <row r="504">
          <cell r="B504">
            <v>80108138</v>
          </cell>
          <cell r="C504">
            <v>4</v>
          </cell>
          <cell r="D504" t="str">
            <v xml:space="preserve">MENDEZ BELTRAN CRISTIAN ANDDRE   </v>
          </cell>
          <cell r="E504" t="str">
            <v xml:space="preserve">MENDEZ BELTRAN CRISTIAN ANDDRE   </v>
          </cell>
          <cell r="F504" t="str">
            <v>PERIFERIA</v>
          </cell>
          <cell r="G504" t="str">
            <v xml:space="preserve">CR 3 138 F 05 SUR </v>
          </cell>
          <cell r="H504">
            <v>917708669</v>
          </cell>
          <cell r="J504">
            <v>3</v>
          </cell>
          <cell r="K504" t="str">
            <v>Cundinamarca</v>
          </cell>
          <cell r="M504" t="str">
            <v>BOGOTÁ D.C.</v>
          </cell>
        </row>
        <row r="505">
          <cell r="B505">
            <v>803402500</v>
          </cell>
          <cell r="C505"/>
          <cell r="D505" t="str">
            <v xml:space="preserve">HERRERA NELSON   </v>
          </cell>
          <cell r="E505" t="str">
            <v xml:space="preserve">HERRERA NELSON   </v>
          </cell>
          <cell r="F505" t="str">
            <v>PERIFERIA</v>
          </cell>
          <cell r="G505" t="str">
            <v xml:space="preserve">CR 9 2 02 </v>
          </cell>
          <cell r="H505">
            <v>8341449</v>
          </cell>
          <cell r="J505">
            <v>3</v>
          </cell>
          <cell r="K505" t="str">
            <v>Cundinamarca</v>
          </cell>
          <cell r="M505" t="str">
            <v>TOCAIMA</v>
          </cell>
        </row>
        <row r="506">
          <cell r="B506">
            <v>80353254</v>
          </cell>
          <cell r="C506">
            <v>1</v>
          </cell>
          <cell r="D506" t="str">
            <v xml:space="preserve">VANEGAS CESPEDES MARCO TULIO   </v>
          </cell>
          <cell r="E506" t="str">
            <v xml:space="preserve">VANEGAS CESPEDES MARCO TULIO   </v>
          </cell>
          <cell r="F506" t="str">
            <v>PERIFERIA</v>
          </cell>
          <cell r="G506" t="str">
            <v xml:space="preserve">CL 4 6 61 </v>
          </cell>
          <cell r="H506">
            <v>3102535525</v>
          </cell>
          <cell r="J506">
            <v>3</v>
          </cell>
          <cell r="K506" t="str">
            <v>Cundinamarca</v>
          </cell>
          <cell r="M506" t="str">
            <v>MADRID</v>
          </cell>
        </row>
        <row r="507">
          <cell r="B507">
            <v>80380666</v>
          </cell>
          <cell r="C507"/>
          <cell r="D507" t="str">
            <v xml:space="preserve">VARGAS DIAZ LUIS FELIPE   </v>
          </cell>
          <cell r="E507" t="str">
            <v xml:space="preserve">VARGAS DIAZ LUIS FELIPE   </v>
          </cell>
          <cell r="F507" t="str">
            <v>PERIFERIA</v>
          </cell>
          <cell r="G507" t="str">
            <v xml:space="preserve">VDA PARCELAS 2 FCA SAN JOSE </v>
          </cell>
          <cell r="H507">
            <v>3103404901</v>
          </cell>
          <cell r="J507">
            <v>3</v>
          </cell>
          <cell r="K507" t="str">
            <v>Cundinamarca</v>
          </cell>
          <cell r="M507" t="str">
            <v>MOSQUERA</v>
          </cell>
        </row>
        <row r="508">
          <cell r="B508">
            <v>80391480</v>
          </cell>
          <cell r="C508">
            <v>1</v>
          </cell>
          <cell r="D508" t="str">
            <v xml:space="preserve">SABOGAL RINCON NELSON ELIAS   </v>
          </cell>
          <cell r="E508" t="str">
            <v xml:space="preserve">SABOGAL RINCON NELSON ELIAS   </v>
          </cell>
          <cell r="F508" t="str">
            <v>PERIFERIA</v>
          </cell>
          <cell r="G508" t="str">
            <v xml:space="preserve">CR 2 4 04 ESQ </v>
          </cell>
          <cell r="H508">
            <v>3103439297</v>
          </cell>
          <cell r="J508">
            <v>3</v>
          </cell>
          <cell r="K508" t="str">
            <v>Cundinamarca</v>
          </cell>
          <cell r="M508" t="str">
            <v>FOMEQUE</v>
          </cell>
        </row>
        <row r="509">
          <cell r="B509">
            <v>80393166</v>
          </cell>
          <cell r="C509">
            <v>0</v>
          </cell>
          <cell r="D509" t="str">
            <v xml:space="preserve">ACERO CHAVEZ CARLOS EDUARDO   </v>
          </cell>
          <cell r="E509" t="str">
            <v xml:space="preserve">ACERO CHAVEZ CARLOS EDUARDO   </v>
          </cell>
          <cell r="F509" t="str">
            <v>PERIFERIA</v>
          </cell>
          <cell r="G509" t="str">
            <v xml:space="preserve">CL 3 42 17 </v>
          </cell>
          <cell r="H509">
            <v>3203067070</v>
          </cell>
          <cell r="J509">
            <v>3</v>
          </cell>
          <cell r="K509" t="str">
            <v>Cundinamarca</v>
          </cell>
          <cell r="M509" t="str">
            <v>SUBACHOQUE</v>
          </cell>
        </row>
        <row r="510">
          <cell r="B510">
            <v>80393267</v>
          </cell>
          <cell r="C510">
            <v>6</v>
          </cell>
          <cell r="D510" t="str">
            <v xml:space="preserve">HERNANDEZ GONZALEZ ANGEL LEONARDO   </v>
          </cell>
          <cell r="E510" t="str">
            <v xml:space="preserve">HERNANDEZ GONZALEZ ANGEL LEONARDO   </v>
          </cell>
          <cell r="F510" t="str">
            <v>PERIFERIA</v>
          </cell>
          <cell r="G510" t="str">
            <v xml:space="preserve">CL 1 1 152 </v>
          </cell>
          <cell r="H510">
            <v>3143282613</v>
          </cell>
          <cell r="J510">
            <v>3</v>
          </cell>
          <cell r="K510" t="str">
            <v>Cundinamarca</v>
          </cell>
          <cell r="M510" t="str">
            <v>SUBACHOQUE</v>
          </cell>
        </row>
        <row r="511">
          <cell r="B511">
            <v>80393638</v>
          </cell>
          <cell r="C511"/>
          <cell r="D511" t="str">
            <v xml:space="preserve">MENDOZA ESPINOSA ALBERTO   </v>
          </cell>
          <cell r="E511" t="str">
            <v xml:space="preserve">MENDOZA ESPINOSA ALBERTO   </v>
          </cell>
          <cell r="F511" t="str">
            <v>PERIFERIA</v>
          </cell>
          <cell r="G511" t="str">
            <v xml:space="preserve">VDA LA CUESTA </v>
          </cell>
          <cell r="H511">
            <v>3115895885</v>
          </cell>
          <cell r="J511">
            <v>3</v>
          </cell>
          <cell r="K511" t="str">
            <v>Cundinamarca</v>
          </cell>
          <cell r="M511" t="str">
            <v>MADRID</v>
          </cell>
        </row>
        <row r="512">
          <cell r="B512">
            <v>80396713</v>
          </cell>
          <cell r="C512"/>
          <cell r="D512" t="str">
            <v xml:space="preserve">CASTRO DEAZA GUILLERMO ONOFRE   </v>
          </cell>
          <cell r="E512" t="str">
            <v xml:space="preserve">CASTRO DEAZA GUILLERMO ONOFRE   </v>
          </cell>
          <cell r="F512" t="str">
            <v>PERIFERIA</v>
          </cell>
          <cell r="G512" t="str">
            <v xml:space="preserve">VDA HATOFIERO ALTO </v>
          </cell>
          <cell r="H512">
            <v>3183006313</v>
          </cell>
          <cell r="J512">
            <v>3</v>
          </cell>
          <cell r="K512" t="str">
            <v>Cundinamarca</v>
          </cell>
          <cell r="M512" t="str">
            <v>CHOCONTA</v>
          </cell>
        </row>
        <row r="513">
          <cell r="B513">
            <v>80397141</v>
          </cell>
          <cell r="C513"/>
          <cell r="D513" t="str">
            <v xml:space="preserve">CASTRO MORA FAVIO ENRIQUE   </v>
          </cell>
          <cell r="E513" t="str">
            <v xml:space="preserve">CASTRO MORA FAVIO ENRIQUE   </v>
          </cell>
          <cell r="F513" t="str">
            <v>PERIFERIA</v>
          </cell>
          <cell r="G513" t="str">
            <v xml:space="preserve">VDA HATO FIERO </v>
          </cell>
          <cell r="H513">
            <v>3118708918</v>
          </cell>
          <cell r="J513">
            <v>3</v>
          </cell>
          <cell r="K513" t="str">
            <v>Cundinamarca</v>
          </cell>
          <cell r="M513" t="str">
            <v>CHOCONTA</v>
          </cell>
        </row>
        <row r="514">
          <cell r="B514">
            <v>80398002</v>
          </cell>
          <cell r="C514">
            <v>4</v>
          </cell>
          <cell r="D514" t="str">
            <v xml:space="preserve">MARTINEZ ESLAVA LUIS RAMIRO   </v>
          </cell>
          <cell r="E514" t="str">
            <v xml:space="preserve">MARTINEZ ESLAVA LUIS RAMIRO   </v>
          </cell>
          <cell r="F514" t="str">
            <v>PERIFERIA</v>
          </cell>
          <cell r="G514" t="str">
            <v xml:space="preserve">AV 12 9 98 </v>
          </cell>
          <cell r="H514">
            <v>3107827447</v>
          </cell>
          <cell r="J514">
            <v>3</v>
          </cell>
          <cell r="K514" t="str">
            <v>Cundinamarca</v>
          </cell>
          <cell r="M514" t="str">
            <v>FUNZA</v>
          </cell>
        </row>
        <row r="515">
          <cell r="B515">
            <v>80400869</v>
          </cell>
          <cell r="C515">
            <v>0</v>
          </cell>
          <cell r="D515" t="str">
            <v xml:space="preserve">GAONA PARRA OVIDIO   </v>
          </cell>
          <cell r="G515" t="str">
            <v xml:space="preserve">CR 6 14 A 41 IN 29 </v>
          </cell>
          <cell r="H515">
            <v>3158866848</v>
          </cell>
          <cell r="K515" t="str">
            <v>Cundinamarca</v>
          </cell>
          <cell r="M515" t="str">
            <v>FUNZA</v>
          </cell>
        </row>
        <row r="516">
          <cell r="B516">
            <v>80450140</v>
          </cell>
          <cell r="C516">
            <v>4</v>
          </cell>
          <cell r="D516" t="str">
            <v xml:space="preserve">ALVAREZ RIVEROS WILLIAM   </v>
          </cell>
          <cell r="E516" t="str">
            <v xml:space="preserve">ALVAREZ RIVEROS WILLIAM   </v>
          </cell>
          <cell r="F516" t="str">
            <v>PERIFERIA</v>
          </cell>
          <cell r="G516" t="str">
            <v xml:space="preserve">CL 3 5 51 </v>
          </cell>
          <cell r="H516">
            <v>948480238</v>
          </cell>
          <cell r="J516">
            <v>3</v>
          </cell>
          <cell r="K516" t="str">
            <v>Cundinamarca</v>
          </cell>
          <cell r="M516" t="str">
            <v>CAQUEZA</v>
          </cell>
        </row>
        <row r="517">
          <cell r="B517">
            <v>80450272</v>
          </cell>
          <cell r="C517">
            <v>8</v>
          </cell>
          <cell r="D517" t="str">
            <v xml:space="preserve">LEAL REYES JOSE RAMIRO   </v>
          </cell>
          <cell r="E517" t="str">
            <v xml:space="preserve">LEAL REYES JOSE RAMIRO   </v>
          </cell>
          <cell r="F517" t="str">
            <v>PERIFERIA</v>
          </cell>
          <cell r="G517" t="str">
            <v xml:space="preserve">CL 3 2 02 </v>
          </cell>
          <cell r="H517">
            <v>918493010</v>
          </cell>
          <cell r="J517">
            <v>3</v>
          </cell>
          <cell r="K517" t="str">
            <v>Cundinamarca</v>
          </cell>
          <cell r="M517" t="str">
            <v>QUETAME</v>
          </cell>
        </row>
        <row r="518">
          <cell r="B518">
            <v>80466710</v>
          </cell>
          <cell r="C518">
            <v>2</v>
          </cell>
          <cell r="D518" t="str">
            <v xml:space="preserve">GONZALEZ LANCHEROS CARLOS HUMBERTO   </v>
          </cell>
          <cell r="E518" t="str">
            <v xml:space="preserve">GONZALEZ LANCHEROS CARLOS HUMBERTO   </v>
          </cell>
          <cell r="F518" t="str">
            <v>PERIFERIA</v>
          </cell>
          <cell r="G518" t="str">
            <v xml:space="preserve">CR 2 5 11 ESTE </v>
          </cell>
          <cell r="H518">
            <v>3134319040</v>
          </cell>
          <cell r="J518">
            <v>3</v>
          </cell>
          <cell r="K518" t="str">
            <v>Cundinamarca</v>
          </cell>
          <cell r="M518" t="str">
            <v>VILLAPINZON</v>
          </cell>
        </row>
        <row r="519">
          <cell r="B519">
            <v>80467457</v>
          </cell>
          <cell r="C519">
            <v>8</v>
          </cell>
          <cell r="D519" t="str">
            <v xml:space="preserve">CRUZ BERNAL JUAN   </v>
          </cell>
          <cell r="E519" t="str">
            <v xml:space="preserve">CRUZ BERNAL JUAN   </v>
          </cell>
          <cell r="F519" t="str">
            <v>PERIFERIA</v>
          </cell>
          <cell r="G519" t="str">
            <v xml:space="preserve">VDA BOSAVITA </v>
          </cell>
          <cell r="H519">
            <v>3107586873</v>
          </cell>
          <cell r="J519">
            <v>3</v>
          </cell>
          <cell r="K519" t="str">
            <v>Cundinamarca</v>
          </cell>
          <cell r="M519" t="str">
            <v>VILLAPINZON</v>
          </cell>
        </row>
        <row r="520">
          <cell r="B520">
            <v>804678740</v>
          </cell>
          <cell r="C520"/>
          <cell r="D520" t="str">
            <v xml:space="preserve">BOLIVAR MALAGON JUAN EDGAR   </v>
          </cell>
          <cell r="E520" t="str">
            <v xml:space="preserve">BOLIVAR MALAGON JUAN EDGAR   </v>
          </cell>
          <cell r="F520" t="str">
            <v>PERIFERIA</v>
          </cell>
          <cell r="G520" t="str">
            <v xml:space="preserve">VDA BOSAVITA </v>
          </cell>
          <cell r="H520">
            <v>3134839175</v>
          </cell>
          <cell r="J520">
            <v>3</v>
          </cell>
          <cell r="K520" t="str">
            <v>Cundinamarca</v>
          </cell>
          <cell r="M520" t="str">
            <v>VILLAPINZON</v>
          </cell>
        </row>
        <row r="521">
          <cell r="B521">
            <v>80468489</v>
          </cell>
          <cell r="C521">
            <v>8</v>
          </cell>
          <cell r="D521" t="str">
            <v xml:space="preserve">ROJAS CHAVARRIO ALDEMAR   </v>
          </cell>
          <cell r="E521" t="str">
            <v xml:space="preserve">ROJAS CHAVARRIO ALDEMAR   </v>
          </cell>
          <cell r="F521" t="str">
            <v>PERIFERIA</v>
          </cell>
          <cell r="G521" t="str">
            <v xml:space="preserve">CL 5 1 26 ESTE </v>
          </cell>
          <cell r="H521">
            <v>3115358774</v>
          </cell>
          <cell r="J521">
            <v>3</v>
          </cell>
          <cell r="K521" t="str">
            <v>Cundinamarca</v>
          </cell>
          <cell r="M521" t="str">
            <v>VILLAPINZON</v>
          </cell>
        </row>
        <row r="522">
          <cell r="B522">
            <v>80537752</v>
          </cell>
          <cell r="C522"/>
          <cell r="D522" t="str">
            <v xml:space="preserve">SANCHEZ SALGADO WILSON YAMITH   </v>
          </cell>
          <cell r="E522" t="str">
            <v xml:space="preserve">SANCHEZ SALGADO WILSON YAMITH   </v>
          </cell>
          <cell r="F522" t="str">
            <v>PERIFERIA</v>
          </cell>
          <cell r="G522" t="str">
            <v xml:space="preserve">VDA EL GUAMAL </v>
          </cell>
          <cell r="H522">
            <v>3123165363</v>
          </cell>
          <cell r="J522">
            <v>3</v>
          </cell>
          <cell r="K522" t="str">
            <v>Cundinamarca</v>
          </cell>
          <cell r="M522" t="str">
            <v>SUBACHOQUE</v>
          </cell>
        </row>
        <row r="523">
          <cell r="B523">
            <v>80537840</v>
          </cell>
          <cell r="C523"/>
          <cell r="D523" t="str">
            <v xml:space="preserve">MONTAÑO RODRIGUEZ OSCAR ALIRIO   </v>
          </cell>
          <cell r="E523" t="str">
            <v xml:space="preserve">MONTAÑO RODRIGUEZ OSCAR ALIRIO   </v>
          </cell>
          <cell r="F523" t="str">
            <v>PERIFERIA</v>
          </cell>
          <cell r="G523" t="str">
            <v xml:space="preserve">DG 4 "B" 27 46 BRR LAS VILLAS </v>
          </cell>
          <cell r="H523">
            <v>918529603</v>
          </cell>
          <cell r="J523">
            <v>3</v>
          </cell>
          <cell r="K523" t="str">
            <v>Cundinamarca</v>
          </cell>
          <cell r="M523" t="str">
            <v>ZIPAQUIRA</v>
          </cell>
        </row>
        <row r="524">
          <cell r="B524">
            <v>808001639</v>
          </cell>
          <cell r="C524">
            <v>1</v>
          </cell>
          <cell r="D524" t="str">
            <v xml:space="preserve">ALMACEN AGRICOLA EL CONDOR LTDA   </v>
          </cell>
          <cell r="E524" t="str">
            <v xml:space="preserve">ALMACEN AGRICOLA EL CONDOR LTDA   </v>
          </cell>
          <cell r="F524" t="str">
            <v>PERIFERIA</v>
          </cell>
          <cell r="G524" t="str">
            <v xml:space="preserve">KM 2.4 LT 1A VIA PUENTE PIEDRA </v>
          </cell>
          <cell r="H524">
            <v>918289335</v>
          </cell>
          <cell r="J524">
            <v>3</v>
          </cell>
          <cell r="K524" t="str">
            <v>Cundinamarca</v>
          </cell>
          <cell r="M524" t="str">
            <v>MADRID</v>
          </cell>
        </row>
        <row r="525">
          <cell r="B525">
            <v>808003068</v>
          </cell>
          <cell r="C525">
            <v>5</v>
          </cell>
          <cell r="D525" t="str">
            <v xml:space="preserve">PROCEVEFRUT EAT   </v>
          </cell>
          <cell r="E525" t="str">
            <v xml:space="preserve">PROCEVEFRUT EAT   </v>
          </cell>
          <cell r="F525" t="str">
            <v>PERIFERIA</v>
          </cell>
          <cell r="G525" t="str">
            <v xml:space="preserve">CL 2 2 22 </v>
          </cell>
          <cell r="H525">
            <v>918689063</v>
          </cell>
          <cell r="J525">
            <v>3</v>
          </cell>
          <cell r="K525" t="str">
            <v>Cundinamarca</v>
          </cell>
          <cell r="M525" t="str">
            <v>CABRERA</v>
          </cell>
        </row>
        <row r="526">
          <cell r="B526">
            <v>808003962</v>
          </cell>
          <cell r="C526">
            <v>5</v>
          </cell>
          <cell r="D526" t="str">
            <v xml:space="preserve">CI CORRECOOP   </v>
          </cell>
          <cell r="G526" t="str">
            <v xml:space="preserve">MCP RICAURTE ENTRADA PRINCIPAL </v>
          </cell>
          <cell r="H526">
            <v>918338665</v>
          </cell>
          <cell r="K526" t="str">
            <v>Cundinamarca</v>
          </cell>
          <cell r="M526" t="str">
            <v>RICAURTE</v>
          </cell>
        </row>
        <row r="527">
          <cell r="B527">
            <v>82390977</v>
          </cell>
          <cell r="C527">
            <v>0</v>
          </cell>
          <cell r="D527" t="str">
            <v xml:space="preserve">ROMERO TRIANA JHON ALBEIRO   </v>
          </cell>
          <cell r="E527" t="str">
            <v xml:space="preserve">ROMERO TRIANA JHON ALBEIRO   </v>
          </cell>
          <cell r="F527" t="str">
            <v>PERIFERIA</v>
          </cell>
          <cell r="G527" t="str">
            <v xml:space="preserve">CR 6 17 91 </v>
          </cell>
          <cell r="H527">
            <v>3143111100</v>
          </cell>
          <cell r="J527">
            <v>3</v>
          </cell>
          <cell r="K527" t="str">
            <v>Cundinamarca</v>
          </cell>
          <cell r="M527" t="str">
            <v>SIBATE</v>
          </cell>
        </row>
        <row r="528">
          <cell r="B528">
            <v>82392101</v>
          </cell>
          <cell r="C528"/>
          <cell r="D528" t="str">
            <v xml:space="preserve">LOZANO TORRES WILSON ALFONSO   </v>
          </cell>
          <cell r="E528" t="str">
            <v xml:space="preserve">LOZANO TORRES WILSON ALFONSO   </v>
          </cell>
          <cell r="F528" t="str">
            <v>PERIFERIA</v>
          </cell>
          <cell r="G528" t="str">
            <v xml:space="preserve">CR 12 7 A 25 </v>
          </cell>
          <cell r="H528">
            <v>3112406418</v>
          </cell>
          <cell r="J528">
            <v>3</v>
          </cell>
          <cell r="K528" t="str">
            <v>Cundinamarca</v>
          </cell>
          <cell r="M528" t="str">
            <v>FUSAGASUGA</v>
          </cell>
        </row>
        <row r="529">
          <cell r="B529">
            <v>830119428</v>
          </cell>
          <cell r="C529">
            <v>2</v>
          </cell>
          <cell r="D529" t="str">
            <v xml:space="preserve">EXIAGRICOLA JD LTDA   </v>
          </cell>
          <cell r="E529" t="str">
            <v xml:space="preserve">EXIAGRICOLA JD LTDA   </v>
          </cell>
          <cell r="F529" t="str">
            <v>PERIFERIA</v>
          </cell>
          <cell r="G529" t="str">
            <v xml:space="preserve">CR 20 A 73 01 </v>
          </cell>
          <cell r="H529">
            <v>912171912</v>
          </cell>
          <cell r="J529">
            <v>3</v>
          </cell>
          <cell r="K529" t="str">
            <v>Cundinamarca</v>
          </cell>
          <cell r="M529" t="str">
            <v>BOGOTÁ D.C.</v>
          </cell>
        </row>
        <row r="530">
          <cell r="B530">
            <v>830123012</v>
          </cell>
          <cell r="C530">
            <v>8</v>
          </cell>
          <cell r="D530" t="str">
            <v xml:space="preserve">AGRO VETERINARIA SERVICAMPO Y CIA L   </v>
          </cell>
          <cell r="E530" t="str">
            <v xml:space="preserve">AGRO VETERINARIA SERVICAMPO Y CIA L   </v>
          </cell>
          <cell r="F530" t="str">
            <v>PERIFERIA</v>
          </cell>
          <cell r="G530" t="str">
            <v xml:space="preserve">CORABASTOS ED E LC 2 </v>
          </cell>
          <cell r="H530">
            <v>917400768</v>
          </cell>
          <cell r="I530">
            <v>3123088495</v>
          </cell>
          <cell r="J530">
            <v>3</v>
          </cell>
          <cell r="K530" t="str">
            <v>Cundinamarca</v>
          </cell>
          <cell r="M530" t="str">
            <v>BOGOTÁ D.C.</v>
          </cell>
        </row>
        <row r="531">
          <cell r="B531">
            <v>830501739</v>
          </cell>
          <cell r="C531">
            <v>5</v>
          </cell>
          <cell r="D531" t="str">
            <v xml:space="preserve">AGROQUIMICOS SIBATE EU   </v>
          </cell>
          <cell r="G531" t="str">
            <v xml:space="preserve">CR 7 9 B 22 </v>
          </cell>
          <cell r="H531">
            <v>915298199</v>
          </cell>
          <cell r="K531" t="str">
            <v>Cundinamarca</v>
          </cell>
          <cell r="M531" t="str">
            <v>SIBATE</v>
          </cell>
        </row>
        <row r="532">
          <cell r="B532">
            <v>830506344</v>
          </cell>
          <cell r="C532">
            <v>2</v>
          </cell>
          <cell r="D532" t="str">
            <v xml:space="preserve">INSUMOS AGRICOLAS DEL ORIENTE LTDA   </v>
          </cell>
          <cell r="E532" t="str">
            <v xml:space="preserve">INSUMOS AGRICOLAS DEL ORIENTE LTDA   </v>
          </cell>
          <cell r="F532" t="str">
            <v>PERIFERIA</v>
          </cell>
          <cell r="G532" t="str">
            <v xml:space="preserve">CL 4 3 18 </v>
          </cell>
          <cell r="H532">
            <v>918484083</v>
          </cell>
          <cell r="J532">
            <v>3</v>
          </cell>
          <cell r="K532" t="str">
            <v>Cundinamarca</v>
          </cell>
          <cell r="M532" t="str">
            <v>CHIPAQUE</v>
          </cell>
        </row>
        <row r="533">
          <cell r="B533">
            <v>832002204</v>
          </cell>
          <cell r="C533">
            <v>3</v>
          </cell>
          <cell r="D533" t="str">
            <v xml:space="preserve">ALMACENES AGROMAX SAS   </v>
          </cell>
          <cell r="E533" t="str">
            <v xml:space="preserve">ALMACENES AGROMAX SAS   </v>
          </cell>
          <cell r="F533" t="str">
            <v>PERIFERIA</v>
          </cell>
          <cell r="G533" t="str">
            <v xml:space="preserve">CR 4 1 28 </v>
          </cell>
          <cell r="H533">
            <v>3132524455</v>
          </cell>
          <cell r="J533">
            <v>3</v>
          </cell>
          <cell r="K533" t="str">
            <v>Cundinamarca</v>
          </cell>
          <cell r="M533" t="str">
            <v>SUBACHOQUE</v>
          </cell>
        </row>
        <row r="534">
          <cell r="B534">
            <v>832004593</v>
          </cell>
          <cell r="C534">
            <v>2</v>
          </cell>
          <cell r="D534" t="str">
            <v xml:space="preserve">EL SEMBRADOR LTDA   </v>
          </cell>
          <cell r="E534" t="str">
            <v xml:space="preserve">EL SEMBRADOR LTDA   </v>
          </cell>
          <cell r="F534" t="str">
            <v>PERIFERIA</v>
          </cell>
          <cell r="G534" t="str">
            <v xml:space="preserve">CR 8 10 26 </v>
          </cell>
          <cell r="H534">
            <v>7810681</v>
          </cell>
          <cell r="J534">
            <v>3</v>
          </cell>
          <cell r="K534" t="str">
            <v>Cundinamarca</v>
          </cell>
          <cell r="M534" t="str">
            <v>SIBATE</v>
          </cell>
        </row>
        <row r="535">
          <cell r="B535">
            <v>832006674</v>
          </cell>
          <cell r="C535">
            <v>1</v>
          </cell>
          <cell r="D535" t="str">
            <v xml:space="preserve">SURTIAGRO EU   </v>
          </cell>
          <cell r="E535" t="str">
            <v xml:space="preserve">SURTIAGRO EU   </v>
          </cell>
          <cell r="F535" t="str">
            <v>PERIFERIA</v>
          </cell>
          <cell r="G535" t="str">
            <v xml:space="preserve">CR 4 2 04 </v>
          </cell>
          <cell r="H535">
            <v>918583093</v>
          </cell>
          <cell r="J535">
            <v>3</v>
          </cell>
          <cell r="K535" t="str">
            <v>Cundinamarca</v>
          </cell>
          <cell r="M535" t="str">
            <v>TAUSA</v>
          </cell>
        </row>
        <row r="536">
          <cell r="B536">
            <v>832008547</v>
          </cell>
          <cell r="C536">
            <v>1</v>
          </cell>
          <cell r="D536" t="str">
            <v xml:space="preserve">AGROTODO LA CALERA SAS   </v>
          </cell>
          <cell r="E536" t="str">
            <v xml:space="preserve">AGROTODO LA CALERA SAS   </v>
          </cell>
          <cell r="F536" t="str">
            <v>PERIFERIA</v>
          </cell>
          <cell r="G536" t="str">
            <v xml:space="preserve">CL 7 1 32 </v>
          </cell>
          <cell r="H536">
            <v>918600322</v>
          </cell>
          <cell r="J536">
            <v>3</v>
          </cell>
          <cell r="K536" t="str">
            <v>Cundinamarca</v>
          </cell>
          <cell r="M536" t="str">
            <v>LA CALERA</v>
          </cell>
        </row>
        <row r="537">
          <cell r="B537">
            <v>832009053</v>
          </cell>
          <cell r="C537">
            <v>1</v>
          </cell>
          <cell r="D537" t="str">
            <v xml:space="preserve">ALMACEN AGRICOLA AGRICENTRO LTDA   </v>
          </cell>
          <cell r="E537" t="str">
            <v xml:space="preserve">ALMACEN AGRICOLA AGRICENTRO LTDA   </v>
          </cell>
          <cell r="F537" t="str">
            <v>PERIFERIA</v>
          </cell>
          <cell r="G537" t="str">
            <v xml:space="preserve">KM 1 VIA COTA CHIA </v>
          </cell>
          <cell r="H537">
            <v>918777779</v>
          </cell>
          <cell r="J537">
            <v>3</v>
          </cell>
          <cell r="K537" t="str">
            <v>Cundinamarca</v>
          </cell>
          <cell r="M537" t="str">
            <v>COTA</v>
          </cell>
        </row>
        <row r="538">
          <cell r="B538">
            <v>832009355</v>
          </cell>
          <cell r="C538">
            <v>9</v>
          </cell>
          <cell r="D538" t="str">
            <v xml:space="preserve">COPROLEG   </v>
          </cell>
          <cell r="E538" t="str">
            <v xml:space="preserve">COPROLEG   </v>
          </cell>
          <cell r="F538" t="str">
            <v>PERIFERIA</v>
          </cell>
          <cell r="G538" t="str">
            <v xml:space="preserve">VDA GUANDITA 0.5 KM ADELANTE DE LA </v>
          </cell>
          <cell r="H538">
            <v>3132625324</v>
          </cell>
          <cell r="J538">
            <v>3</v>
          </cell>
          <cell r="K538" t="str">
            <v>Cundinamarca</v>
          </cell>
          <cell r="M538" t="str">
            <v>GUATAVITA</v>
          </cell>
        </row>
        <row r="539">
          <cell r="B539">
            <v>860046341</v>
          </cell>
          <cell r="C539">
            <v>5</v>
          </cell>
          <cell r="D539" t="str">
            <v xml:space="preserve">FEDERACION COLOMBIANA DE PRODUCTORE S DE PAPA FEDEPAPA  </v>
          </cell>
          <cell r="E539" t="str">
            <v xml:space="preserve">FEDERACION COLOMBIANA DE PRODUCTORE S DE PAPA FEDEPAPA  </v>
          </cell>
          <cell r="F539" t="str">
            <v>PERIFERIA</v>
          </cell>
          <cell r="G539" t="str">
            <v xml:space="preserve">CL 8 33 31 LA PAZ </v>
          </cell>
          <cell r="H539">
            <v>918526226</v>
          </cell>
          <cell r="J539">
            <v>3</v>
          </cell>
          <cell r="K539" t="str">
            <v>Cundinamarca</v>
          </cell>
          <cell r="M539" t="str">
            <v>ZIPAQUIRA</v>
          </cell>
        </row>
        <row r="540">
          <cell r="B540">
            <v>860501528</v>
          </cell>
          <cell r="C540">
            <v>7</v>
          </cell>
          <cell r="D540" t="str">
            <v xml:space="preserve">CI FLORES LA CONEJERA LTDA   </v>
          </cell>
          <cell r="G540" t="str">
            <v xml:space="preserve">CL 100 19A 50 OF 1005 </v>
          </cell>
          <cell r="H540">
            <v>916224519</v>
          </cell>
          <cell r="K540" t="str">
            <v>Cundinamarca</v>
          </cell>
          <cell r="M540" t="str">
            <v>BOGOTÁ D.C.</v>
          </cell>
        </row>
        <row r="541">
          <cell r="B541">
            <v>860522063</v>
          </cell>
          <cell r="C541">
            <v>4</v>
          </cell>
          <cell r="D541" t="str">
            <v xml:space="preserve">AGROPECUARIA INTERNACIONAL LTDA   </v>
          </cell>
          <cell r="E541" t="str">
            <v xml:space="preserve">AGROPECUARIA INTERNACIONAL LTDA   </v>
          </cell>
          <cell r="F541" t="str">
            <v>PERIFERIA</v>
          </cell>
          <cell r="G541" t="str">
            <v xml:space="preserve">AV CR 45 168 21 AUTOP NORTE </v>
          </cell>
          <cell r="H541">
            <v>6797409</v>
          </cell>
          <cell r="J541">
            <v>3</v>
          </cell>
          <cell r="K541" t="str">
            <v>Cundinamarca</v>
          </cell>
          <cell r="M541" t="str">
            <v>BOGOTÁ D.C.</v>
          </cell>
        </row>
        <row r="542">
          <cell r="B542">
            <v>87571347</v>
          </cell>
          <cell r="C542">
            <v>6</v>
          </cell>
          <cell r="D542" t="str">
            <v xml:space="preserve">ENRIQUEZ ROSALES GERARDO NEFTALI   </v>
          </cell>
          <cell r="E542" t="str">
            <v xml:space="preserve">ENRIQUEZ ROSALES GERARDO NEFTALI   </v>
          </cell>
          <cell r="F542" t="str">
            <v>PERIFERIA</v>
          </cell>
          <cell r="G542" t="str">
            <v xml:space="preserve">CR 2 B 16 A 10 </v>
          </cell>
          <cell r="H542">
            <v>3133498199</v>
          </cell>
          <cell r="J542">
            <v>3</v>
          </cell>
          <cell r="K542" t="str">
            <v>Cundinamarca</v>
          </cell>
          <cell r="M542" t="str">
            <v>FUNZA</v>
          </cell>
        </row>
        <row r="543">
          <cell r="B543">
            <v>900036777</v>
          </cell>
          <cell r="C543">
            <v>4</v>
          </cell>
          <cell r="D543" t="str">
            <v xml:space="preserve">AGROINSUMOS SAN DIEGO EU   </v>
          </cell>
          <cell r="E543" t="str">
            <v xml:space="preserve">AGROINSUMOS SAN DIEGO EU   </v>
          </cell>
          <cell r="F543" t="str">
            <v>PERIFERIA</v>
          </cell>
          <cell r="G543" t="str">
            <v xml:space="preserve">KM 30 VIA BOGOTA FACA </v>
          </cell>
          <cell r="H543">
            <v>3106968122</v>
          </cell>
          <cell r="J543">
            <v>3</v>
          </cell>
          <cell r="K543" t="str">
            <v>Cundinamarca</v>
          </cell>
          <cell r="M543" t="str">
            <v>MADRID</v>
          </cell>
        </row>
        <row r="544">
          <cell r="B544">
            <v>900120734</v>
          </cell>
          <cell r="C544">
            <v>7</v>
          </cell>
          <cell r="D544" t="str">
            <v xml:space="preserve">DISTRIACOL ANDINA SA   </v>
          </cell>
          <cell r="G544" t="str">
            <v xml:space="preserve">ESTACION BIOMAX VDA BOITIVA </v>
          </cell>
          <cell r="H544">
            <v>3108577308</v>
          </cell>
          <cell r="K544" t="str">
            <v>Cundinamarca</v>
          </cell>
          <cell r="M544" t="str">
            <v>SESQUILE</v>
          </cell>
        </row>
        <row r="545">
          <cell r="B545">
            <v>900123883</v>
          </cell>
          <cell r="C545">
            <v>1</v>
          </cell>
          <cell r="D545" t="str">
            <v xml:space="preserve">AGROQUIMICOS ORIENTE Y COMPAÑIA LTD A  </v>
          </cell>
          <cell r="E545" t="str">
            <v xml:space="preserve">AGROQUIMICOS ORIENTE Y COMPAÑIA LTD A  </v>
          </cell>
          <cell r="F545" t="str">
            <v>PERIFERIA</v>
          </cell>
          <cell r="G545" t="str">
            <v xml:space="preserve">CL 8 16 76 </v>
          </cell>
          <cell r="H545">
            <v>918676898</v>
          </cell>
          <cell r="I545">
            <v>918738513</v>
          </cell>
          <cell r="J545">
            <v>3</v>
          </cell>
          <cell r="K545" t="str">
            <v>Cundinamarca</v>
          </cell>
          <cell r="M545" t="str">
            <v>FUSAGASUGA</v>
          </cell>
        </row>
        <row r="546">
          <cell r="B546">
            <v>900130013</v>
          </cell>
          <cell r="C546">
            <v>8</v>
          </cell>
          <cell r="D546" t="str">
            <v xml:space="preserve">EL MUNDO AGRICOLA Y PECUARIO SAS   </v>
          </cell>
          <cell r="E546" t="str">
            <v xml:space="preserve">EL MUNDO AGRICOLA Y PECUARIO SAS   </v>
          </cell>
          <cell r="F546" t="str">
            <v>PERIFERIA</v>
          </cell>
          <cell r="G546" t="str">
            <v xml:space="preserve">CL 8 12 10 </v>
          </cell>
          <cell r="H546">
            <v>3156488035</v>
          </cell>
          <cell r="J546">
            <v>3</v>
          </cell>
          <cell r="K546" t="str">
            <v>Cundinamarca</v>
          </cell>
          <cell r="M546" t="str">
            <v>FUSAGASUGA</v>
          </cell>
        </row>
        <row r="547">
          <cell r="B547">
            <v>900260528</v>
          </cell>
          <cell r="C547">
            <v>6</v>
          </cell>
          <cell r="D547" t="str">
            <v xml:space="preserve">MERCA AGRICOLA &amp; CIA LTDA   </v>
          </cell>
          <cell r="E547" t="str">
            <v xml:space="preserve">MERCA AGRICOLA &amp; CIA LTDA   </v>
          </cell>
          <cell r="F547" t="str">
            <v>PERIFERIA</v>
          </cell>
          <cell r="G547" t="str">
            <v xml:space="preserve">CL 7 2 15 </v>
          </cell>
          <cell r="H547">
            <v>918209946</v>
          </cell>
          <cell r="J547">
            <v>3</v>
          </cell>
          <cell r="K547" t="str">
            <v>Cundinamarca</v>
          </cell>
          <cell r="M547" t="str">
            <v>MADRID</v>
          </cell>
        </row>
        <row r="548">
          <cell r="B548">
            <v>900319437</v>
          </cell>
          <cell r="C548">
            <v>0</v>
          </cell>
          <cell r="D548" t="str">
            <v xml:space="preserve">COMERCIAL TECNO AGRO SAS   </v>
          </cell>
          <cell r="E548" t="str">
            <v xml:space="preserve">COMERCIAL TECNO AGRO SAS   </v>
          </cell>
          <cell r="F548" t="str">
            <v>PERIFERIA</v>
          </cell>
          <cell r="G548" t="str">
            <v xml:space="preserve">CR 1 7 80 </v>
          </cell>
          <cell r="H548">
            <v>918430290</v>
          </cell>
          <cell r="J548">
            <v>3</v>
          </cell>
          <cell r="K548" t="str">
            <v>Cundinamarca</v>
          </cell>
          <cell r="M548" t="str">
            <v>FACATATIVA</v>
          </cell>
        </row>
        <row r="549">
          <cell r="B549">
            <v>900342127</v>
          </cell>
          <cell r="C549">
            <v>9</v>
          </cell>
          <cell r="D549" t="str">
            <v xml:space="preserve">CASA AGRICOLA APOSENTOS LTDA   </v>
          </cell>
          <cell r="E549" t="str">
            <v xml:space="preserve">CASA AGRICOLA APOSENTOS LTDA   </v>
          </cell>
          <cell r="F549" t="str">
            <v>PERIFERIA</v>
          </cell>
          <cell r="G549" t="str">
            <v xml:space="preserve">CORR APOSENTOS </v>
          </cell>
          <cell r="H549">
            <v>3115384915</v>
          </cell>
          <cell r="J549">
            <v>3</v>
          </cell>
          <cell r="K549" t="str">
            <v>Cundinamarca</v>
          </cell>
          <cell r="M549" t="str">
            <v>VENECIA</v>
          </cell>
        </row>
        <row r="550">
          <cell r="B550">
            <v>900407253</v>
          </cell>
          <cell r="C550">
            <v>1</v>
          </cell>
          <cell r="D550" t="str">
            <v xml:space="preserve">AGROVETERINARIA DEL CENTRO SAS   </v>
          </cell>
          <cell r="E550" t="str">
            <v xml:space="preserve">AGROVETERINARIA DEL CENTRO SAS   </v>
          </cell>
          <cell r="F550" t="str">
            <v>PERIFERIA</v>
          </cell>
          <cell r="G550" t="str">
            <v xml:space="preserve">CL 11 15 19 </v>
          </cell>
          <cell r="H550">
            <v>912431110</v>
          </cell>
          <cell r="J550">
            <v>3</v>
          </cell>
          <cell r="K550" t="str">
            <v>Cundinamarca</v>
          </cell>
          <cell r="M550" t="str">
            <v>BOGOTÁ D.C.</v>
          </cell>
        </row>
        <row r="551">
          <cell r="B551">
            <v>900408946</v>
          </cell>
          <cell r="C551">
            <v>1</v>
          </cell>
          <cell r="D551" t="str">
            <v xml:space="preserve">DISTRIBUIDOR AGROPECUARIO BACATA SA SAS  </v>
          </cell>
          <cell r="E551" t="str">
            <v xml:space="preserve">DISTRIBUIDOR AGROPECUARIO BACATA SA SAS  </v>
          </cell>
          <cell r="F551" t="str">
            <v>PERIFERIA</v>
          </cell>
          <cell r="G551" t="str">
            <v xml:space="preserve">CR 4 13 A 49 </v>
          </cell>
          <cell r="H551">
            <v>3204491749</v>
          </cell>
          <cell r="J551">
            <v>3</v>
          </cell>
          <cell r="K551" t="str">
            <v>Cundinamarca</v>
          </cell>
          <cell r="M551" t="str">
            <v>COTA</v>
          </cell>
        </row>
        <row r="552">
          <cell r="B552">
            <v>900429519</v>
          </cell>
          <cell r="C552">
            <v>8</v>
          </cell>
          <cell r="D552" t="str">
            <v xml:space="preserve">AGROANDINA GS SAS   </v>
          </cell>
          <cell r="E552" t="str">
            <v xml:space="preserve">AGROANDINA GS SAS   </v>
          </cell>
          <cell r="F552" t="str">
            <v>PERIFERIA</v>
          </cell>
          <cell r="G552" t="str">
            <v xml:space="preserve">CR 5 7 11 </v>
          </cell>
          <cell r="H552">
            <v>3202349460</v>
          </cell>
          <cell r="J552">
            <v>3</v>
          </cell>
          <cell r="K552" t="str">
            <v>Cundinamarca</v>
          </cell>
          <cell r="M552" t="str">
            <v>CHOCONTA</v>
          </cell>
        </row>
        <row r="553">
          <cell r="B553">
            <v>900433952</v>
          </cell>
          <cell r="C553">
            <v>1</v>
          </cell>
          <cell r="D553" t="str">
            <v xml:space="preserve">AGROQUIROGA MENDEZ ORTIZ HERMANOS S CS  </v>
          </cell>
          <cell r="E553" t="str">
            <v xml:space="preserve">AGROQUIROGA MENDEZ ORTIZ HERMANOS S CS  </v>
          </cell>
          <cell r="F553" t="str">
            <v>PERIFERIA</v>
          </cell>
          <cell r="G553" t="str">
            <v xml:space="preserve">CR 3 138 D 24 SUR </v>
          </cell>
          <cell r="H553">
            <v>917708548</v>
          </cell>
          <cell r="J553">
            <v>3</v>
          </cell>
          <cell r="K553" t="str">
            <v>Cundinamarca</v>
          </cell>
          <cell r="M553" t="str">
            <v>BOGOTÁ D.C.</v>
          </cell>
        </row>
        <row r="554">
          <cell r="B554">
            <v>900471182</v>
          </cell>
          <cell r="C554">
            <v>7</v>
          </cell>
          <cell r="D554" t="str">
            <v xml:space="preserve">COMERCIAL AGRO ORIENTE SAS   </v>
          </cell>
          <cell r="E554" t="str">
            <v xml:space="preserve">COMERCIAL AGRO ORIENTE SAS   </v>
          </cell>
          <cell r="F554" t="str">
            <v>PERIFERIA</v>
          </cell>
          <cell r="G554" t="str">
            <v xml:space="preserve">CL 2 A 5 A 28 </v>
          </cell>
          <cell r="H554">
            <v>3112310364</v>
          </cell>
          <cell r="J554">
            <v>3</v>
          </cell>
          <cell r="K554" t="str">
            <v>Cundinamarca</v>
          </cell>
          <cell r="M554" t="str">
            <v>CAQUEZA</v>
          </cell>
        </row>
        <row r="555">
          <cell r="B555">
            <v>900477132</v>
          </cell>
          <cell r="C555">
            <v>6</v>
          </cell>
          <cell r="D555" t="str">
            <v xml:space="preserve">AGROINSUMOS SAN MIGUEL SAS   </v>
          </cell>
          <cell r="E555" t="str">
            <v xml:space="preserve">AGROINSUMOS SAN MIGUEL SAS   </v>
          </cell>
          <cell r="F555" t="str">
            <v>PERIFERIA</v>
          </cell>
          <cell r="G555" t="str">
            <v xml:space="preserve">CR 1 8 52 </v>
          </cell>
          <cell r="H555">
            <v>918921011</v>
          </cell>
          <cell r="J555">
            <v>3</v>
          </cell>
          <cell r="K555" t="str">
            <v>Cundinamarca</v>
          </cell>
          <cell r="M555" t="str">
            <v>FACATATIVA</v>
          </cell>
        </row>
        <row r="556">
          <cell r="B556">
            <v>900482836</v>
          </cell>
          <cell r="C556">
            <v>2</v>
          </cell>
          <cell r="D556" t="str">
            <v xml:space="preserve">AGRICOLA FUSAGASUGA SAS   </v>
          </cell>
          <cell r="E556" t="str">
            <v xml:space="preserve">AGRICOLA FUSAGASUGA SAS   </v>
          </cell>
          <cell r="F556" t="str">
            <v>PERIFERIA</v>
          </cell>
          <cell r="G556" t="str">
            <v xml:space="preserve">CL 7 A 11 22 </v>
          </cell>
          <cell r="H556">
            <v>3107800462</v>
          </cell>
          <cell r="J556">
            <v>3</v>
          </cell>
          <cell r="K556" t="str">
            <v>Cundinamarca</v>
          </cell>
          <cell r="M556" t="str">
            <v>FUSAGASUGA</v>
          </cell>
        </row>
        <row r="557">
          <cell r="B557">
            <v>900556152</v>
          </cell>
          <cell r="C557">
            <v>2</v>
          </cell>
          <cell r="D557" t="str">
            <v xml:space="preserve">MI CAMPO EN SU CAMPO SAS   </v>
          </cell>
          <cell r="E557" t="str">
            <v xml:space="preserve">MI CAMPO EN SU CAMPO SAS   </v>
          </cell>
          <cell r="F557" t="str">
            <v>PERIFERIA</v>
          </cell>
          <cell r="G557" t="str">
            <v xml:space="preserve">CR 6 7 34 </v>
          </cell>
          <cell r="H557">
            <v>3107829184</v>
          </cell>
          <cell r="J557">
            <v>3</v>
          </cell>
          <cell r="K557" t="str">
            <v>Cundinamarca</v>
          </cell>
          <cell r="M557" t="str">
            <v>PASCA</v>
          </cell>
        </row>
        <row r="558">
          <cell r="B558">
            <v>91218371</v>
          </cell>
          <cell r="C558">
            <v>6</v>
          </cell>
          <cell r="D558" t="str">
            <v xml:space="preserve">QUIÑONEZ CARRILLO GABRIEL FRANCISCO   </v>
          </cell>
          <cell r="E558" t="str">
            <v xml:space="preserve">QUIÑONEZ CARRILLO GABRIEL FRANCISCO   </v>
          </cell>
          <cell r="F558" t="str">
            <v>PERIFERIA</v>
          </cell>
          <cell r="G558" t="str">
            <v xml:space="preserve">CR 2 10 36 </v>
          </cell>
          <cell r="H558">
            <v>918993500</v>
          </cell>
          <cell r="J558">
            <v>3</v>
          </cell>
          <cell r="K558" t="str">
            <v>Cundinamarca</v>
          </cell>
          <cell r="M558" t="str">
            <v>ANAPOIMA</v>
          </cell>
        </row>
        <row r="559">
          <cell r="B559">
            <v>3262542</v>
          </cell>
          <cell r="C559">
            <v>5</v>
          </cell>
          <cell r="D559" t="str">
            <v xml:space="preserve">CARO SOACHA JOSE MAURICIO   </v>
          </cell>
          <cell r="E559" t="str">
            <v xml:space="preserve">CARO SOACHA JOSE MAURICIO   </v>
          </cell>
          <cell r="F559" t="str">
            <v>PERIFERIA</v>
          </cell>
          <cell r="G559" t="str">
            <v xml:space="preserve">CR 5 2 10 LC 101 </v>
          </cell>
          <cell r="H559">
            <v>3105834591</v>
          </cell>
          <cell r="J559">
            <v>3</v>
          </cell>
          <cell r="K559" t="str">
            <v>Cundinamarca</v>
          </cell>
          <cell r="M559" t="str">
            <v>CACHIPAY</v>
          </cell>
        </row>
        <row r="560">
          <cell r="B560">
            <v>93349815</v>
          </cell>
          <cell r="C560"/>
          <cell r="D560" t="str">
            <v xml:space="preserve">QUIÑONEZ WILFREDO   </v>
          </cell>
          <cell r="E560" t="str">
            <v xml:space="preserve">QUIÑONEZ WILFREDO   </v>
          </cell>
          <cell r="F560" t="str">
            <v>PERIFERIA</v>
          </cell>
          <cell r="G560" t="str">
            <v xml:space="preserve">VDA ALTO DE SAN ANTONIO </v>
          </cell>
          <cell r="H560">
            <v>3123760867</v>
          </cell>
          <cell r="J560">
            <v>3</v>
          </cell>
          <cell r="K560" t="str">
            <v>Cundinamarca</v>
          </cell>
          <cell r="M560" t="str">
            <v>SAN ANTONIO</v>
          </cell>
        </row>
        <row r="561">
          <cell r="B561">
            <v>93366147</v>
          </cell>
          <cell r="C561">
            <v>3</v>
          </cell>
          <cell r="D561" t="str">
            <v xml:space="preserve">VELASQUEZ LONDOÑO RAUL MAURICIO   </v>
          </cell>
          <cell r="E561" t="str">
            <v xml:space="preserve">VELASQUEZ LONDOÑO RAUL MAURICIO   </v>
          </cell>
          <cell r="F561" t="str">
            <v>PERIFERIA</v>
          </cell>
          <cell r="G561" t="str">
            <v xml:space="preserve">CL 145 A 21 59 APTO 201 </v>
          </cell>
          <cell r="H561">
            <v>3115147774</v>
          </cell>
          <cell r="J561">
            <v>3</v>
          </cell>
          <cell r="K561" t="str">
            <v>Cundinamarca</v>
          </cell>
          <cell r="M561" t="str">
            <v>BOGOTÁ D.C.</v>
          </cell>
        </row>
        <row r="562">
          <cell r="B562">
            <v>3151916</v>
          </cell>
          <cell r="C562">
            <v>1</v>
          </cell>
          <cell r="D562" t="str">
            <v xml:space="preserve">ARDILA BOHORQUEZ OSBALDO   </v>
          </cell>
          <cell r="E562" t="str">
            <v xml:space="preserve">ARDILA BOHORQUEZ OSBALDO   </v>
          </cell>
          <cell r="F562" t="str">
            <v>PERIFERIA</v>
          </cell>
          <cell r="G562" t="str">
            <v xml:space="preserve">CL 4 2 52 </v>
          </cell>
          <cell r="H562">
            <v>3202262291</v>
          </cell>
          <cell r="J562">
            <v>3</v>
          </cell>
          <cell r="K562" t="str">
            <v>Cundinamarca</v>
          </cell>
          <cell r="M562" t="str">
            <v>CHIPAQUE</v>
          </cell>
        </row>
        <row r="563">
          <cell r="B563">
            <v>3186164</v>
          </cell>
          <cell r="C563"/>
          <cell r="D563" t="str">
            <v xml:space="preserve">MARENTES RAMIREZ JOSE NUMAEL   </v>
          </cell>
          <cell r="E563" t="str">
            <v xml:space="preserve">MARENTES RAMIREZ JOSE NUMAEL   </v>
          </cell>
          <cell r="F563" t="str">
            <v>PERIFERIA</v>
          </cell>
          <cell r="G563" t="str">
            <v xml:space="preserve">CL 9 B 5 53 </v>
          </cell>
          <cell r="H563">
            <v>3154828347</v>
          </cell>
          <cell r="J563">
            <v>3</v>
          </cell>
          <cell r="K563" t="str">
            <v>Cundinamarca</v>
          </cell>
          <cell r="M563" t="str">
            <v>SIBATE</v>
          </cell>
        </row>
        <row r="564">
          <cell r="B564">
            <v>900034616</v>
          </cell>
          <cell r="C564">
            <v>3</v>
          </cell>
          <cell r="D564" t="str">
            <v xml:space="preserve">HELM ANDINA LTDA   </v>
          </cell>
          <cell r="E564" t="str">
            <v xml:space="preserve">HELM ANDINA LTDA   </v>
          </cell>
          <cell r="F564" t="str">
            <v>PERIFERIA</v>
          </cell>
          <cell r="G564" t="str">
            <v xml:space="preserve">CR 11A  93 67 OF 404 </v>
          </cell>
          <cell r="H564">
            <v>916215264</v>
          </cell>
          <cell r="J564">
            <v>3</v>
          </cell>
          <cell r="K564" t="str">
            <v>Cundinamarca</v>
          </cell>
          <cell r="M564" t="str">
            <v>BOGOTÁ D.C.</v>
          </cell>
        </row>
        <row r="565">
          <cell r="B565">
            <v>900084568</v>
          </cell>
          <cell r="C565">
            <v>6</v>
          </cell>
          <cell r="D565" t="str">
            <v xml:space="preserve">LA COOPERATIVA DE LECHEROS DE POTREROLARGO - COOPROLAG  </v>
          </cell>
          <cell r="E565" t="str">
            <v xml:space="preserve">LA COOPERATIVA DE LECHEROS DE POTREROLARGO - COOPROLAG  </v>
          </cell>
          <cell r="F565" t="str">
            <v>PERIFERIA</v>
          </cell>
          <cell r="G565" t="str">
            <v xml:space="preserve">VDA DE POTREROLARGO </v>
          </cell>
          <cell r="H565">
            <v>3134121592</v>
          </cell>
          <cell r="J565">
            <v>3</v>
          </cell>
          <cell r="K565" t="str">
            <v>Cundinamarca</v>
          </cell>
          <cell r="M565" t="str">
            <v>GUATAVITA</v>
          </cell>
        </row>
        <row r="566">
          <cell r="B566">
            <v>80450058</v>
          </cell>
          <cell r="C566">
            <v>8</v>
          </cell>
          <cell r="D566" t="str">
            <v xml:space="preserve">AGUDELO LEONARDO   </v>
          </cell>
          <cell r="E566" t="str">
            <v xml:space="preserve">AGUDELO LEONARDO   </v>
          </cell>
          <cell r="F566" t="str">
            <v>PERIFERIA</v>
          </cell>
          <cell r="G566" t="str">
            <v xml:space="preserve">VDA EL RAMAL </v>
          </cell>
          <cell r="H566">
            <v>3202193686</v>
          </cell>
          <cell r="J566">
            <v>3</v>
          </cell>
          <cell r="K566" t="str">
            <v>Cundinamarca</v>
          </cell>
          <cell r="M566" t="str">
            <v>FOSCA</v>
          </cell>
        </row>
        <row r="567">
          <cell r="B567">
            <v>51889263</v>
          </cell>
          <cell r="C567">
            <v>1</v>
          </cell>
          <cell r="D567" t="str">
            <v xml:space="preserve">MOLINA CARABALLO GLADYS STELLA AGROINSUMOS MAG  </v>
          </cell>
          <cell r="E567" t="str">
            <v xml:space="preserve">MOLINA CARABALLO GLADYS STELLA AGROINSUMOS MAG  </v>
          </cell>
          <cell r="F567" t="str">
            <v>PERIFERIA</v>
          </cell>
          <cell r="G567" t="str">
            <v xml:space="preserve">CL 3 6 150 BRR CHICO </v>
          </cell>
          <cell r="H567">
            <v>922833181</v>
          </cell>
          <cell r="J567">
            <v>3</v>
          </cell>
          <cell r="K567" t="str">
            <v>Cundinamarca</v>
          </cell>
          <cell r="M567" t="str">
            <v>ANOLAIMA</v>
          </cell>
        </row>
        <row r="568">
          <cell r="B568">
            <v>79182560</v>
          </cell>
          <cell r="C568"/>
          <cell r="D568" t="str">
            <v xml:space="preserve">RAMIREZ PARRA JORGE ALIRIO   </v>
          </cell>
          <cell r="E568" t="str">
            <v xml:space="preserve">RAMIREZ PARRA JORGE ALIRIO   </v>
          </cell>
          <cell r="F568" t="str">
            <v>PERIFERIA</v>
          </cell>
          <cell r="G568" t="str">
            <v xml:space="preserve">VDA LA CANTERA </v>
          </cell>
          <cell r="H568">
            <v>3505609002</v>
          </cell>
          <cell r="J568">
            <v>3</v>
          </cell>
          <cell r="K568" t="str">
            <v>Cundinamarca</v>
          </cell>
          <cell r="M568" t="str">
            <v>SIBATE</v>
          </cell>
        </row>
        <row r="569">
          <cell r="B569">
            <v>40764082</v>
          </cell>
          <cell r="C569">
            <v>8</v>
          </cell>
          <cell r="D569" t="str">
            <v xml:space="preserve">FALLA TRUJILLO CARMEN AGROVETERINARIA GRANADA  </v>
          </cell>
          <cell r="E569" t="str">
            <v xml:space="preserve">FALLA TRUJILLO CARMEN AGROVETERINARIA GRANADA  </v>
          </cell>
          <cell r="F569" t="str">
            <v>PERIFERIA</v>
          </cell>
          <cell r="G569" t="str">
            <v xml:space="preserve">CL 10 15 25 </v>
          </cell>
          <cell r="H569">
            <v>3202152316</v>
          </cell>
          <cell r="J569">
            <v>3</v>
          </cell>
          <cell r="K569" t="str">
            <v>Cundinamarca</v>
          </cell>
          <cell r="M569" t="str">
            <v>GRANADA</v>
          </cell>
        </row>
        <row r="570">
          <cell r="B570">
            <v>900599976</v>
          </cell>
          <cell r="C570">
            <v>9</v>
          </cell>
          <cell r="D570" t="str">
            <v xml:space="preserve">KRONOTIENDAS SAS   </v>
          </cell>
          <cell r="E570" t="str">
            <v xml:space="preserve">KRONOTIENDAS SAS   </v>
          </cell>
          <cell r="F570" t="str">
            <v>PERIFERIA</v>
          </cell>
          <cell r="G570" t="str">
            <v xml:space="preserve">CR 4 6 106 ED PUNTA GIGANTE </v>
          </cell>
          <cell r="H570">
            <v>3206927164</v>
          </cell>
          <cell r="I570">
            <v>954005906</v>
          </cell>
          <cell r="J570">
            <v>3</v>
          </cell>
          <cell r="K570" t="str">
            <v>Cundinamarca</v>
          </cell>
          <cell r="M570" t="str">
            <v>CARTAGENA</v>
          </cell>
        </row>
        <row r="571">
          <cell r="B571">
            <v>79448707</v>
          </cell>
          <cell r="C571"/>
          <cell r="D571" t="str">
            <v xml:space="preserve">MARROQUIN ROMERO NESTOR YESID   </v>
          </cell>
          <cell r="E571" t="str">
            <v xml:space="preserve">MARROQUIN ROMERO NESTOR YESID   </v>
          </cell>
          <cell r="F571" t="str">
            <v>PERIFERIA</v>
          </cell>
          <cell r="G571" t="str">
            <v xml:space="preserve">CL 16B 14 01 </v>
          </cell>
          <cell r="H571">
            <v>3118121841</v>
          </cell>
          <cell r="J571">
            <v>3</v>
          </cell>
          <cell r="K571" t="str">
            <v>Cundinamarca</v>
          </cell>
          <cell r="M571" t="str">
            <v>FUSAGASUGA</v>
          </cell>
        </row>
        <row r="572">
          <cell r="B572">
            <v>900611017</v>
          </cell>
          <cell r="C572">
            <v>1</v>
          </cell>
          <cell r="D572" t="str">
            <v xml:space="preserve">AGRICOLA DEL ORIENTE UNE SAS   </v>
          </cell>
          <cell r="E572" t="str">
            <v xml:space="preserve">AGRICOLA DEL ORIENTE UNE SAS   </v>
          </cell>
          <cell r="F572" t="str">
            <v>PERIFERIA</v>
          </cell>
          <cell r="G572" t="str">
            <v xml:space="preserve">AV 5 3 44 </v>
          </cell>
          <cell r="H572">
            <v>918488415</v>
          </cell>
          <cell r="J572">
            <v>3</v>
          </cell>
          <cell r="K572" t="str">
            <v>Cundinamarca</v>
          </cell>
          <cell r="M572" t="str">
            <v>UNE</v>
          </cell>
        </row>
        <row r="573">
          <cell r="B573">
            <v>16608198</v>
          </cell>
          <cell r="C573">
            <v>9</v>
          </cell>
          <cell r="D573" t="str">
            <v xml:space="preserve">JARAMILLO NAVIA LUIS ENRIQUE   </v>
          </cell>
          <cell r="E573" t="str">
            <v xml:space="preserve">JARAMILLO NAVIA LUIS ENRIQUE   </v>
          </cell>
          <cell r="F573" t="str">
            <v>PERIFERIA</v>
          </cell>
          <cell r="G573" t="str">
            <v xml:space="preserve">CL 11A 43 85 BRR DEPARTAMENTAL </v>
          </cell>
          <cell r="H573">
            <v>3113343546</v>
          </cell>
          <cell r="J573">
            <v>3</v>
          </cell>
          <cell r="K573" t="str">
            <v>Cundinamarca</v>
          </cell>
          <cell r="M573" t="str">
            <v>CALI</v>
          </cell>
        </row>
        <row r="574">
          <cell r="B574">
            <v>900294698</v>
          </cell>
          <cell r="C574">
            <v>6</v>
          </cell>
          <cell r="D574" t="str">
            <v xml:space="preserve">COMERCIALIZADORA LLANO MORENO SAS   </v>
          </cell>
          <cell r="E574" t="str">
            <v xml:space="preserve">COMERCIALIZADORA LLANO MORENO SAS   </v>
          </cell>
          <cell r="F574" t="str">
            <v>PERIFERIA</v>
          </cell>
          <cell r="G574" t="str">
            <v xml:space="preserve">CL 74C 69B 53 </v>
          </cell>
          <cell r="H574">
            <v>313001618</v>
          </cell>
          <cell r="J574">
            <v>3</v>
          </cell>
          <cell r="K574" t="str">
            <v>Cundinamarca</v>
          </cell>
          <cell r="M574" t="str">
            <v>BOGOTÁ D.C.</v>
          </cell>
        </row>
        <row r="575">
          <cell r="B575">
            <v>20646076</v>
          </cell>
          <cell r="C575">
            <v>5</v>
          </cell>
          <cell r="D575" t="str">
            <v xml:space="preserve">AVELLANEDA RODRIGUEZ LYDA ALEJANDRA   </v>
          </cell>
          <cell r="E575" t="str">
            <v xml:space="preserve">AVELLANEDA RODRIGUEZ LYDA ALEJANDRA   </v>
          </cell>
          <cell r="F575" t="str">
            <v>PERIFERIA</v>
          </cell>
          <cell r="G575" t="str">
            <v xml:space="preserve">CL 1 2 07 </v>
          </cell>
          <cell r="H575">
            <v>3115768980</v>
          </cell>
          <cell r="J575">
            <v>3</v>
          </cell>
          <cell r="K575" t="str">
            <v>Cundinamarca</v>
          </cell>
          <cell r="M575" t="str">
            <v>GUASCA</v>
          </cell>
        </row>
        <row r="576">
          <cell r="B576">
            <v>20564505</v>
          </cell>
          <cell r="C576"/>
          <cell r="D576" t="str">
            <v xml:space="preserve">LADINO DE MENDEZ ROSA   </v>
          </cell>
          <cell r="E576" t="str">
            <v xml:space="preserve">LADINO DE MENDEZ ROSA   </v>
          </cell>
          <cell r="F576" t="str">
            <v>PERIFERIA</v>
          </cell>
          <cell r="G576" t="str">
            <v xml:space="preserve">CR 14 137 35 </v>
          </cell>
          <cell r="H576">
            <v>3203135144</v>
          </cell>
          <cell r="J576">
            <v>3</v>
          </cell>
          <cell r="K576" t="str">
            <v>Cundinamarca</v>
          </cell>
          <cell r="M576" t="str">
            <v>BOGOTÁ D.C.</v>
          </cell>
        </row>
        <row r="577">
          <cell r="B577">
            <v>1070752706</v>
          </cell>
          <cell r="C577"/>
          <cell r="D577" t="str">
            <v xml:space="preserve">FUENTES GUILLEN OSCAR JULIAN   </v>
          </cell>
          <cell r="E577" t="str">
            <v xml:space="preserve">FUENTES GUILLEN OSCAR JULIAN   </v>
          </cell>
          <cell r="F577" t="str">
            <v>PERIFERIA</v>
          </cell>
          <cell r="G577" t="str">
            <v xml:space="preserve">VDA ANDES </v>
          </cell>
          <cell r="H577">
            <v>3204631496</v>
          </cell>
          <cell r="J577">
            <v>3</v>
          </cell>
          <cell r="K577" t="str">
            <v>Cundinamarca</v>
          </cell>
          <cell r="M577" t="str">
            <v>SAN BERNARDO</v>
          </cell>
        </row>
        <row r="578">
          <cell r="B578">
            <v>1022954189</v>
          </cell>
          <cell r="C578">
            <v>8</v>
          </cell>
          <cell r="D578" t="str">
            <v xml:space="preserve">MOYA EFREN EMIRO   </v>
          </cell>
          <cell r="E578" t="str">
            <v xml:space="preserve">MOYA EFREN EMIRO   </v>
          </cell>
          <cell r="F578" t="str">
            <v>PERIFERIA</v>
          </cell>
          <cell r="G578" t="str">
            <v xml:space="preserve">CL 2 4 70 </v>
          </cell>
          <cell r="H578">
            <v>3212918815</v>
          </cell>
          <cell r="J578">
            <v>3</v>
          </cell>
          <cell r="K578" t="str">
            <v>Cundinamarca</v>
          </cell>
          <cell r="M578" t="str">
            <v>ANOLAIMA</v>
          </cell>
        </row>
        <row r="579">
          <cell r="B579">
            <v>39622668</v>
          </cell>
          <cell r="C579">
            <v>0</v>
          </cell>
          <cell r="D579" t="str">
            <v xml:space="preserve">LUNA JARA JENNY ZULIETTE   </v>
          </cell>
          <cell r="E579" t="str">
            <v xml:space="preserve">LUNA JARA JENNY ZULIETTE   </v>
          </cell>
          <cell r="F579" t="str">
            <v>PERIFERIA</v>
          </cell>
          <cell r="G579" t="str">
            <v xml:space="preserve">CL 17 6 30 </v>
          </cell>
          <cell r="H579">
            <v>3213139740</v>
          </cell>
          <cell r="J579">
            <v>3</v>
          </cell>
          <cell r="K579" t="str">
            <v>Cundinamarca</v>
          </cell>
          <cell r="M579" t="str">
            <v>BOGOTÁ D.C.</v>
          </cell>
        </row>
        <row r="580">
          <cell r="B580">
            <v>10337754000</v>
          </cell>
          <cell r="C580"/>
          <cell r="D580" t="str">
            <v xml:space="preserve">MENDEZ QUIROGA ELIANA   </v>
          </cell>
          <cell r="E580" t="str">
            <v xml:space="preserve">MENDEZ QUIROGA ELIANA   </v>
          </cell>
          <cell r="F580" t="str">
            <v>PERIFERIA</v>
          </cell>
          <cell r="G580" t="str">
            <v xml:space="preserve">CR 3 138 D 24 SUR </v>
          </cell>
          <cell r="H580">
            <v>917708548</v>
          </cell>
          <cell r="J580">
            <v>3</v>
          </cell>
          <cell r="K580" t="str">
            <v>Cundinamarca</v>
          </cell>
          <cell r="M580" t="str">
            <v>BOGOTÁ D.C.</v>
          </cell>
        </row>
        <row r="581">
          <cell r="B581">
            <v>900617159</v>
          </cell>
          <cell r="C581">
            <v>6</v>
          </cell>
          <cell r="D581" t="str">
            <v xml:space="preserve">DISTRIBUIDORA AGROINSUMOS A&amp;M SAS   </v>
          </cell>
          <cell r="E581" t="str">
            <v xml:space="preserve">DISTRIBUIDORA AGROINSUMOS A&amp;M SAS   </v>
          </cell>
          <cell r="F581" t="str">
            <v>PERIFERIA</v>
          </cell>
          <cell r="G581" t="str">
            <v xml:space="preserve">CL 5 5 29 </v>
          </cell>
          <cell r="H581">
            <v>3112060221</v>
          </cell>
          <cell r="J581">
            <v>3</v>
          </cell>
          <cell r="K581" t="str">
            <v>Cundinamarca</v>
          </cell>
          <cell r="M581" t="str">
            <v>MACHETA</v>
          </cell>
        </row>
        <row r="582">
          <cell r="B582">
            <v>1077145788</v>
          </cell>
          <cell r="C582">
            <v>9</v>
          </cell>
          <cell r="D582" t="str">
            <v xml:space="preserve">GARCIA GARZON LUIS CARLOS   </v>
          </cell>
          <cell r="E582" t="str">
            <v xml:space="preserve">GARCIA GARZON LUIS CARLOS   </v>
          </cell>
          <cell r="F582" t="str">
            <v>PERIFERIA</v>
          </cell>
          <cell r="G582" t="str">
            <v xml:space="preserve">CL  34 7 78 </v>
          </cell>
          <cell r="H582">
            <v>3012617546</v>
          </cell>
          <cell r="J582">
            <v>3</v>
          </cell>
          <cell r="K582" t="str">
            <v>Cundinamarca</v>
          </cell>
          <cell r="M582" t="str">
            <v>VILLAPINZON</v>
          </cell>
        </row>
        <row r="583">
          <cell r="B583">
            <v>900075256</v>
          </cell>
          <cell r="C583">
            <v>5</v>
          </cell>
          <cell r="D583" t="str">
            <v xml:space="preserve">COOPERATIVA DE LECHEROS DE LAS VEREDAS  </v>
          </cell>
          <cell r="E583" t="str">
            <v xml:space="preserve">COOPERATIVA DE LECHEROS DE LAS VEREDAS  </v>
          </cell>
          <cell r="F583" t="str">
            <v>PERIFERIA</v>
          </cell>
          <cell r="G583" t="str">
            <v xml:space="preserve">VDA CARBONERA ALTA </v>
          </cell>
          <cell r="H583">
            <v>3114565437</v>
          </cell>
          <cell r="J583">
            <v>3</v>
          </cell>
          <cell r="K583" t="str">
            <v>Cundinamarca</v>
          </cell>
          <cell r="M583" t="str">
            <v>GUATAVITA</v>
          </cell>
        </row>
        <row r="584">
          <cell r="B584">
            <v>900475031</v>
          </cell>
          <cell r="C584">
            <v>1</v>
          </cell>
          <cell r="D584" t="str">
            <v xml:space="preserve">AGRIVET CAQUEZA SAS   </v>
          </cell>
          <cell r="E584" t="str">
            <v xml:space="preserve">AGRIVET CAQUEZA SAS   </v>
          </cell>
          <cell r="F584" t="str">
            <v>PERIFERIA</v>
          </cell>
          <cell r="G584" t="str">
            <v xml:space="preserve">CL 3A 3 60 </v>
          </cell>
          <cell r="H584">
            <v>3138728305</v>
          </cell>
          <cell r="J584">
            <v>3</v>
          </cell>
          <cell r="K584" t="str">
            <v>Cundinamarca</v>
          </cell>
          <cell r="M584" t="str">
            <v>CAQUEZA</v>
          </cell>
        </row>
        <row r="585">
          <cell r="B585">
            <v>3091263</v>
          </cell>
          <cell r="C585">
            <v>0</v>
          </cell>
          <cell r="D585" t="str">
            <v xml:space="preserve">DUEÑEZ ESPINOSA EDGAR YIOVANI   </v>
          </cell>
          <cell r="E585" t="str">
            <v xml:space="preserve">DUEÑEZ ESPINOSA EDGAR YIOVANI   </v>
          </cell>
          <cell r="F585" t="str">
            <v>PERIFERIA</v>
          </cell>
          <cell r="G585" t="str">
            <v xml:space="preserve">CR 5 5 07 </v>
          </cell>
          <cell r="H585">
            <v>3115451439</v>
          </cell>
          <cell r="J585">
            <v>3</v>
          </cell>
          <cell r="K585" t="str">
            <v>Cundinamarca</v>
          </cell>
          <cell r="M585" t="str">
            <v>MACHETA</v>
          </cell>
        </row>
        <row r="586">
          <cell r="B586">
            <v>800239996</v>
          </cell>
          <cell r="C586">
            <v>1</v>
          </cell>
          <cell r="D586" t="str">
            <v xml:space="preserve">GEOAMBIENTE SAS   </v>
          </cell>
          <cell r="E586" t="str">
            <v xml:space="preserve">GEOAMBIENTE SAS   </v>
          </cell>
          <cell r="F586" t="str">
            <v>PERIFERIA</v>
          </cell>
          <cell r="G586" t="str">
            <v xml:space="preserve">CC CENTRO CHIA LC 1114 </v>
          </cell>
          <cell r="H586">
            <v>918614030</v>
          </cell>
          <cell r="J586">
            <v>3</v>
          </cell>
          <cell r="K586" t="str">
            <v>Cundinamarca</v>
          </cell>
          <cell r="M586" t="str">
            <v>CHIA</v>
          </cell>
        </row>
        <row r="587">
          <cell r="B587">
            <v>900613466</v>
          </cell>
          <cell r="C587">
            <v>4</v>
          </cell>
          <cell r="D587" t="str">
            <v xml:space="preserve">TERRA MIA M T M CIA S EN C   </v>
          </cell>
          <cell r="E587" t="str">
            <v xml:space="preserve">TERRA MIA M T M CIA S EN C   </v>
          </cell>
          <cell r="F587" t="str">
            <v>PERIFERIA</v>
          </cell>
          <cell r="G587" t="str">
            <v xml:space="preserve">CR 11 9 67 LC 102 </v>
          </cell>
          <cell r="H587">
            <v>918715866</v>
          </cell>
          <cell r="I587">
            <v>918869703</v>
          </cell>
          <cell r="J587">
            <v>3</v>
          </cell>
          <cell r="K587" t="str">
            <v>Cundinamarca</v>
          </cell>
          <cell r="M587" t="str">
            <v>FUSAGASUGA</v>
          </cell>
        </row>
        <row r="588">
          <cell r="B588">
            <v>900539182</v>
          </cell>
          <cell r="C588">
            <v>1</v>
          </cell>
          <cell r="D588" t="str">
            <v xml:space="preserve">DISTRIBUCIONES PALCAMPO   </v>
          </cell>
          <cell r="E588" t="str">
            <v xml:space="preserve">DISTRIBUCIONES PALCAMPO   </v>
          </cell>
          <cell r="F588" t="str">
            <v>PERIFERIA</v>
          </cell>
          <cell r="G588" t="str">
            <v xml:space="preserve">CL 35 27 86 </v>
          </cell>
          <cell r="H588">
            <v>926626816</v>
          </cell>
          <cell r="J588">
            <v>3</v>
          </cell>
          <cell r="K588" t="str">
            <v>Cundinamarca</v>
          </cell>
          <cell r="M588" t="str">
            <v>VILLAVICENCIO</v>
          </cell>
        </row>
        <row r="589">
          <cell r="B589">
            <v>900676919</v>
          </cell>
          <cell r="C589">
            <v>9</v>
          </cell>
          <cell r="D589" t="str">
            <v xml:space="preserve">INVERSIONES LA TORTUGA SAS   </v>
          </cell>
          <cell r="E589" t="str">
            <v xml:space="preserve">INVERSIONES LA TORTUGA SAS   </v>
          </cell>
          <cell r="F589" t="str">
            <v>PERIFERIA</v>
          </cell>
          <cell r="G589" t="str">
            <v xml:space="preserve">CR 115 89 A 31 IN 2 AP 101 </v>
          </cell>
          <cell r="H589">
            <v>3188296651</v>
          </cell>
          <cell r="J589">
            <v>3</v>
          </cell>
          <cell r="K589" t="str">
            <v>Cundinamarca</v>
          </cell>
          <cell r="M589" t="str">
            <v>BOGOTÁ D.C.</v>
          </cell>
        </row>
        <row r="590">
          <cell r="B590">
            <v>11431130</v>
          </cell>
          <cell r="C590">
            <v>9</v>
          </cell>
          <cell r="D590" t="str">
            <v xml:space="preserve">HASTAMORIR PEÑALOZA JOSE EXCELINO   </v>
          </cell>
          <cell r="E590" t="str">
            <v xml:space="preserve">HASTAMORIR PEÑALOZA JOSE EXCELINO   </v>
          </cell>
          <cell r="F590" t="str">
            <v>PERIFERIA</v>
          </cell>
          <cell r="G590" t="str">
            <v xml:space="preserve">CL 6 4 04 </v>
          </cell>
          <cell r="H590">
            <v>3112637455</v>
          </cell>
          <cell r="J590">
            <v>3</v>
          </cell>
          <cell r="K590" t="str">
            <v>Cundinamarca</v>
          </cell>
          <cell r="M590" t="str">
            <v>ZIPACON</v>
          </cell>
        </row>
        <row r="591">
          <cell r="B591">
            <v>79739521</v>
          </cell>
          <cell r="C591">
            <v>6</v>
          </cell>
          <cell r="D591" t="str">
            <v xml:space="preserve">RIOS ROMERO CESAR DAVEY   </v>
          </cell>
          <cell r="E591" t="str">
            <v xml:space="preserve">RIOS ROMERO CESAR DAVEY   </v>
          </cell>
          <cell r="F591" t="str">
            <v>PERIFERIA</v>
          </cell>
          <cell r="G591" t="str">
            <v xml:space="preserve">CL10A SUR 11A 47 </v>
          </cell>
          <cell r="H591">
            <v>3174352107</v>
          </cell>
          <cell r="J591">
            <v>3</v>
          </cell>
          <cell r="K591" t="str">
            <v>Cundinamarca</v>
          </cell>
          <cell r="M591" t="str">
            <v>BOGOTÁ D.C.</v>
          </cell>
        </row>
        <row r="592">
          <cell r="B592">
            <v>840001061</v>
          </cell>
          <cell r="C592">
            <v>1</v>
          </cell>
          <cell r="D592" t="str">
            <v xml:space="preserve">DELGADO REBOLLEDO LTDA   </v>
          </cell>
          <cell r="E592" t="str">
            <v xml:space="preserve">DELGADO REBOLLEDO LTDA   </v>
          </cell>
          <cell r="F592" t="str">
            <v>PERIFERIA</v>
          </cell>
          <cell r="G592" t="str">
            <v xml:space="preserve">CL SAN CARLOS 1A 50 </v>
          </cell>
          <cell r="H592">
            <v>915408570</v>
          </cell>
          <cell r="J592">
            <v>3</v>
          </cell>
          <cell r="K592" t="str">
            <v>Cundinamarca</v>
          </cell>
          <cell r="M592" t="str">
            <v>TUMACO</v>
          </cell>
        </row>
        <row r="593">
          <cell r="B593">
            <v>52087264</v>
          </cell>
          <cell r="C593">
            <v>0</v>
          </cell>
          <cell r="D593" t="str">
            <v xml:space="preserve">CERON ARTUNDUAGA INGRID ELOMARYS AGROINSUMOS JA  </v>
          </cell>
          <cell r="E593" t="str">
            <v xml:space="preserve">CERON ARTUNDUAGA INGRID ELOMARYS AGROINSUMOS JA  </v>
          </cell>
          <cell r="F593" t="str">
            <v>PERIFERIA</v>
          </cell>
          <cell r="G593" t="str">
            <v xml:space="preserve">CL 5 2 68 </v>
          </cell>
          <cell r="H593">
            <v>3106190504</v>
          </cell>
          <cell r="I593">
            <v>918486773</v>
          </cell>
          <cell r="J593">
            <v>3</v>
          </cell>
          <cell r="K593" t="str">
            <v>Cundinamarca</v>
          </cell>
          <cell r="M593" t="str">
            <v>CHOACHI</v>
          </cell>
        </row>
        <row r="594">
          <cell r="B594">
            <v>900704967</v>
          </cell>
          <cell r="C594">
            <v>3</v>
          </cell>
          <cell r="D594" t="str">
            <v xml:space="preserve">AGROFER LA GRANJA SAS   </v>
          </cell>
          <cell r="E594" t="str">
            <v xml:space="preserve">AGROFER LA GRANJA SAS   </v>
          </cell>
          <cell r="F594" t="str">
            <v>PERIFERIA</v>
          </cell>
          <cell r="G594" t="str">
            <v xml:space="preserve">CL 6 2 68 </v>
          </cell>
          <cell r="H594">
            <v>3103097747</v>
          </cell>
          <cell r="J594">
            <v>3</v>
          </cell>
          <cell r="K594" t="str">
            <v>Cundinamarca</v>
          </cell>
          <cell r="M594" t="str">
            <v>GUASCA</v>
          </cell>
        </row>
        <row r="595">
          <cell r="B595">
            <v>900705480</v>
          </cell>
          <cell r="C595">
            <v>3</v>
          </cell>
          <cell r="D595" t="str">
            <v xml:space="preserve">AGROCADENA SAS   </v>
          </cell>
          <cell r="E595" t="str">
            <v xml:space="preserve">AGROCADENA SAS   </v>
          </cell>
          <cell r="F595" t="str">
            <v>PERIFERIA</v>
          </cell>
          <cell r="G595" t="str">
            <v xml:space="preserve">CR 5 7 23 </v>
          </cell>
          <cell r="H595">
            <v>3123891125</v>
          </cell>
          <cell r="J595">
            <v>3</v>
          </cell>
          <cell r="K595" t="str">
            <v>Cundinamarca</v>
          </cell>
          <cell r="M595" t="str">
            <v>ZIPAQUIRA</v>
          </cell>
        </row>
        <row r="596">
          <cell r="B596">
            <v>21103504</v>
          </cell>
          <cell r="C596">
            <v>1</v>
          </cell>
          <cell r="D596" t="str">
            <v xml:space="preserve">CAICEDO SANABRIA BLANCA CECILIA   </v>
          </cell>
          <cell r="E596" t="str">
            <v xml:space="preserve">CAICEDO SANABRIA BLANCA CECILIA   </v>
          </cell>
          <cell r="F596" t="str">
            <v>PERIFERIA</v>
          </cell>
          <cell r="G596" t="str">
            <v xml:space="preserve">CLL 3 1 14 </v>
          </cell>
          <cell r="H596">
            <v>3125107706</v>
          </cell>
          <cell r="J596">
            <v>3</v>
          </cell>
          <cell r="K596" t="str">
            <v>Cundinamarca</v>
          </cell>
          <cell r="M596" t="str">
            <v>VILLAPINZON</v>
          </cell>
        </row>
        <row r="597">
          <cell r="B597">
            <v>900714708</v>
          </cell>
          <cell r="C597">
            <v>5</v>
          </cell>
          <cell r="D597" t="str">
            <v xml:space="preserve">AGROINSUMOS EL PASO SAS   </v>
          </cell>
          <cell r="E597" t="str">
            <v xml:space="preserve">AGROINSUMOS EL PASO SAS   </v>
          </cell>
          <cell r="F597" t="str">
            <v>PERIFERIA</v>
          </cell>
          <cell r="G597" t="str">
            <v xml:space="preserve">VDA LA FLORESTA FCA INT 1 </v>
          </cell>
          <cell r="H597">
            <v>3142581390</v>
          </cell>
          <cell r="J597">
            <v>3</v>
          </cell>
          <cell r="K597" t="str">
            <v>Cundinamarca</v>
          </cell>
          <cell r="M597" t="str">
            <v>GUASCA</v>
          </cell>
        </row>
        <row r="598">
          <cell r="B598">
            <v>3110903</v>
          </cell>
          <cell r="C598">
            <v>9</v>
          </cell>
          <cell r="D598" t="str">
            <v xml:space="preserve">ACERO EMYER   </v>
          </cell>
          <cell r="E598" t="str">
            <v xml:space="preserve">ACERO EMYER   </v>
          </cell>
          <cell r="F598" t="str">
            <v>PERIFERIA</v>
          </cell>
          <cell r="G598" t="str">
            <v xml:space="preserve">VDA LA PEPINA </v>
          </cell>
          <cell r="H598">
            <v>3143326289</v>
          </cell>
          <cell r="J598">
            <v>3</v>
          </cell>
          <cell r="K598" t="str">
            <v>Cundinamarca</v>
          </cell>
          <cell r="M598" t="str">
            <v>CABRERA</v>
          </cell>
        </row>
        <row r="599">
          <cell r="B599">
            <v>11255509</v>
          </cell>
          <cell r="C599">
            <v>1</v>
          </cell>
          <cell r="D599" t="str">
            <v xml:space="preserve">CASAS RODRIGUEZ FREDY HUMBERTO   </v>
          </cell>
          <cell r="E599" t="str">
            <v xml:space="preserve">CASAS RODRIGUEZ FREDY HUMBERTO   </v>
          </cell>
          <cell r="F599" t="str">
            <v>PERIFERIA</v>
          </cell>
          <cell r="G599" t="str">
            <v xml:space="preserve">CR 5 7 41 </v>
          </cell>
          <cell r="H599">
            <v>3107992365</v>
          </cell>
          <cell r="J599">
            <v>3</v>
          </cell>
          <cell r="K599" t="str">
            <v>Cundinamarca</v>
          </cell>
          <cell r="M599" t="str">
            <v>CHOCONTA</v>
          </cell>
        </row>
        <row r="600">
          <cell r="B600">
            <v>20484925</v>
          </cell>
          <cell r="C600">
            <v>7</v>
          </cell>
          <cell r="D600" t="str">
            <v xml:space="preserve">NOVOA ORTIZ ANA BEATRIZ   </v>
          </cell>
          <cell r="E600" t="str">
            <v xml:space="preserve">NOVOA ORTIZ ANA BEATRIZ   </v>
          </cell>
          <cell r="F600" t="str">
            <v>PERIFERIA</v>
          </cell>
          <cell r="G600" t="str">
            <v xml:space="preserve">CL 2 25 27 </v>
          </cell>
          <cell r="H600">
            <v>3134039850</v>
          </cell>
          <cell r="J600">
            <v>3</v>
          </cell>
          <cell r="K600" t="str">
            <v>Cundinamarca</v>
          </cell>
          <cell r="M600" t="str">
            <v>FOMEQUE</v>
          </cell>
        </row>
        <row r="601">
          <cell r="B601">
            <v>808003435</v>
          </cell>
          <cell r="C601">
            <v>5</v>
          </cell>
          <cell r="D601" t="str">
            <v xml:space="preserve">LA DESPENSA AGRICOLA SAS   </v>
          </cell>
          <cell r="E601" t="str">
            <v xml:space="preserve">LA DESPENSA AGRICOLA SAS   </v>
          </cell>
          <cell r="F601" t="str">
            <v>PERIFERIA</v>
          </cell>
          <cell r="G601" t="str">
            <v xml:space="preserve">CR 2 5 56 </v>
          </cell>
          <cell r="H601">
            <v>3156003627</v>
          </cell>
          <cell r="J601">
            <v>3</v>
          </cell>
          <cell r="K601" t="str">
            <v>Cundinamarca</v>
          </cell>
          <cell r="M601" t="str">
            <v>ANAPOIMA</v>
          </cell>
        </row>
        <row r="602">
          <cell r="B602">
            <v>52289350</v>
          </cell>
          <cell r="C602">
            <v>3</v>
          </cell>
          <cell r="D602" t="str">
            <v xml:space="preserve">CARDENAS VANEGAS LUZ ANGELA   </v>
          </cell>
          <cell r="E602" t="str">
            <v xml:space="preserve">CARDENAS VANEGAS LUZ ANGELA   </v>
          </cell>
          <cell r="F602" t="str">
            <v>PERIFERIA</v>
          </cell>
          <cell r="G602" t="str">
            <v xml:space="preserve">CR 3 2 36 </v>
          </cell>
          <cell r="H602">
            <v>3187200207</v>
          </cell>
          <cell r="J602">
            <v>3</v>
          </cell>
          <cell r="K602" t="str">
            <v>Cundinamarca</v>
          </cell>
          <cell r="M602" t="str">
            <v>BOGOTÁ D.C.</v>
          </cell>
        </row>
        <row r="603">
          <cell r="B603">
            <v>900500932</v>
          </cell>
          <cell r="C603">
            <v>1</v>
          </cell>
          <cell r="D603" t="str">
            <v xml:space="preserve">FERREAGROINDUSTRIAL SAS   </v>
          </cell>
          <cell r="E603" t="str">
            <v xml:space="preserve">FERREAGROINDUSTRIAL SAS   </v>
          </cell>
          <cell r="F603" t="str">
            <v>PERIFERIA</v>
          </cell>
          <cell r="G603" t="str">
            <v xml:space="preserve">CL 23 12 49 BRR SAN JOSE </v>
          </cell>
          <cell r="H603">
            <v>3182941875</v>
          </cell>
          <cell r="J603">
            <v>3</v>
          </cell>
          <cell r="K603" t="str">
            <v>Cundinamarca</v>
          </cell>
          <cell r="M603" t="str">
            <v>ACACIAS</v>
          </cell>
        </row>
        <row r="604">
          <cell r="B604">
            <v>1097394083</v>
          </cell>
          <cell r="C604">
            <v>5</v>
          </cell>
          <cell r="D604" t="str">
            <v xml:space="preserve">BUITRAGO PEREZ ISABEL CRISTINA   </v>
          </cell>
          <cell r="E604" t="str">
            <v xml:space="preserve">BUITRAGO PEREZ ISABEL CRISTINA   </v>
          </cell>
          <cell r="F604" t="str">
            <v>PERIFERIA</v>
          </cell>
          <cell r="G604" t="str">
            <v xml:space="preserve">TV 6 3 78 </v>
          </cell>
          <cell r="H604">
            <v>3138017888</v>
          </cell>
          <cell r="J604">
            <v>3</v>
          </cell>
          <cell r="K604" t="str">
            <v>Cundinamarca</v>
          </cell>
          <cell r="M604" t="str">
            <v>PASCA</v>
          </cell>
        </row>
        <row r="605">
          <cell r="B605">
            <v>6017727</v>
          </cell>
          <cell r="C605"/>
          <cell r="D605" t="str">
            <v xml:space="preserve">CASTAÑEDA SALCEDO ELIECER   </v>
          </cell>
          <cell r="E605" t="str">
            <v xml:space="preserve">CASTAÑEDA SALCEDO ELIECER   </v>
          </cell>
          <cell r="F605" t="str">
            <v>PERIFERIA</v>
          </cell>
          <cell r="G605" t="str">
            <v xml:space="preserve">CL 75 94 31 </v>
          </cell>
          <cell r="H605">
            <v>3178420086</v>
          </cell>
          <cell r="J605">
            <v>3</v>
          </cell>
          <cell r="K605" t="str">
            <v>Cundinamarca</v>
          </cell>
          <cell r="M605" t="str">
            <v>BOGOTÁ D.C.</v>
          </cell>
        </row>
        <row r="606">
          <cell r="B606">
            <v>52888194</v>
          </cell>
          <cell r="C606">
            <v>0</v>
          </cell>
          <cell r="D606" t="str">
            <v xml:space="preserve">DIAZ RODRIGUEZ ZULMA MILENA   </v>
          </cell>
          <cell r="E606" t="str">
            <v xml:space="preserve">DIAZ RODRIGUEZ ZULMA MILENA   </v>
          </cell>
          <cell r="F606" t="str">
            <v>PERIFERIA</v>
          </cell>
          <cell r="G606" t="str">
            <v xml:space="preserve">CL 2 3 03 </v>
          </cell>
          <cell r="H606">
            <v>3133956529</v>
          </cell>
          <cell r="J606">
            <v>3</v>
          </cell>
          <cell r="K606" t="str">
            <v>Cundinamarca</v>
          </cell>
          <cell r="M606" t="str">
            <v>VENECIA</v>
          </cell>
        </row>
        <row r="607">
          <cell r="B607">
            <v>11448163</v>
          </cell>
          <cell r="C607">
            <v>6</v>
          </cell>
          <cell r="D607" t="str">
            <v xml:space="preserve">SALAMANCA WILMER   </v>
          </cell>
          <cell r="E607" t="str">
            <v xml:space="preserve">SALAMANCA WILMER   </v>
          </cell>
          <cell r="F607" t="str">
            <v>PERIFERIA</v>
          </cell>
          <cell r="G607" t="str">
            <v xml:space="preserve">CR 5 2 08 </v>
          </cell>
          <cell r="H607">
            <v>3133791779</v>
          </cell>
          <cell r="J607">
            <v>3</v>
          </cell>
          <cell r="K607" t="str">
            <v>Cundinamarca</v>
          </cell>
          <cell r="M607" t="str">
            <v>SUBACHOQUE</v>
          </cell>
        </row>
        <row r="608">
          <cell r="B608">
            <v>800225340</v>
          </cell>
          <cell r="C608">
            <v>8</v>
          </cell>
          <cell r="D608" t="str">
            <v xml:space="preserve">UNIVERSIDAD MILITAR NUEVA GRANADA   </v>
          </cell>
          <cell r="E608" t="str">
            <v xml:space="preserve">UNIVERSIDAD MILITAR NUEVA GRANADA   </v>
          </cell>
          <cell r="F608" t="str">
            <v>PERIFERIA</v>
          </cell>
          <cell r="G608" t="str">
            <v xml:space="preserve">CR 11 101 80 </v>
          </cell>
          <cell r="H608">
            <v>65000000</v>
          </cell>
          <cell r="J608">
            <v>3</v>
          </cell>
          <cell r="K608" t="str">
            <v>Cundinamarca</v>
          </cell>
          <cell r="M608" t="str">
            <v>BOGOTÁ D.C.</v>
          </cell>
        </row>
        <row r="609">
          <cell r="B609">
            <v>80525942</v>
          </cell>
          <cell r="C609">
            <v>8</v>
          </cell>
          <cell r="D609" t="str">
            <v xml:space="preserve">MENDEZ DIAZ ALFONSO   </v>
          </cell>
          <cell r="E609" t="str">
            <v xml:space="preserve">MENDEZ DIAZ ALFONSO   </v>
          </cell>
          <cell r="F609" t="str">
            <v>PERIFERIA</v>
          </cell>
          <cell r="G609" t="str">
            <v xml:space="preserve">CL 4 2 17 </v>
          </cell>
          <cell r="H609">
            <v>3105607772</v>
          </cell>
          <cell r="J609">
            <v>3</v>
          </cell>
          <cell r="K609" t="str">
            <v>Cundinamarca</v>
          </cell>
          <cell r="M609" t="str">
            <v>FOMEQUE</v>
          </cell>
        </row>
        <row r="610">
          <cell r="B610">
            <v>900820066</v>
          </cell>
          <cell r="C610">
            <v>9</v>
          </cell>
          <cell r="D610" t="str">
            <v xml:space="preserve">EXI CAMPO SAS   </v>
          </cell>
          <cell r="E610" t="str">
            <v xml:space="preserve">EXI CAMPO SAS   </v>
          </cell>
          <cell r="F610" t="str">
            <v>PERIFERIA</v>
          </cell>
          <cell r="G610" t="str">
            <v xml:space="preserve">TV 6 3 42 </v>
          </cell>
          <cell r="H610">
            <v>3133334948</v>
          </cell>
          <cell r="J610">
            <v>3</v>
          </cell>
          <cell r="K610" t="str">
            <v>Cundinamarca</v>
          </cell>
          <cell r="M610" t="str">
            <v>PASCA</v>
          </cell>
        </row>
        <row r="611">
          <cell r="B611">
            <v>900847995</v>
          </cell>
          <cell r="C611">
            <v>3</v>
          </cell>
          <cell r="D611" t="str">
            <v xml:space="preserve">MAKRORIOS DEL AGRO SAS   </v>
          </cell>
          <cell r="E611" t="str">
            <v xml:space="preserve">MAKRORIOS DEL AGRO SAS   </v>
          </cell>
          <cell r="F611" t="str">
            <v>PERIFERIA</v>
          </cell>
          <cell r="G611" t="str">
            <v xml:space="preserve">AV 2 2 25 </v>
          </cell>
          <cell r="H611">
            <v>3174406544</v>
          </cell>
          <cell r="J611">
            <v>3</v>
          </cell>
          <cell r="K611" t="str">
            <v>Cundinamarca</v>
          </cell>
          <cell r="M611" t="str">
            <v>UNE</v>
          </cell>
        </row>
        <row r="612">
          <cell r="B612">
            <v>79814159</v>
          </cell>
          <cell r="C612">
            <v>3</v>
          </cell>
          <cell r="D612" t="str">
            <v xml:space="preserve">RAMIREZ LUIS ROLANDO   </v>
          </cell>
          <cell r="E612" t="str">
            <v xml:space="preserve">RAMIREZ LUIS ROLANDO   </v>
          </cell>
          <cell r="F612" t="str">
            <v>PERIFERIA</v>
          </cell>
          <cell r="G612" t="str">
            <v xml:space="preserve">VDA  CENTRO PISCINA </v>
          </cell>
          <cell r="H612">
            <v>3132622635</v>
          </cell>
          <cell r="J612">
            <v>3</v>
          </cell>
          <cell r="K612" t="str">
            <v>Cundinamarca</v>
          </cell>
          <cell r="M612" t="str">
            <v>CAQUEZA</v>
          </cell>
        </row>
        <row r="613">
          <cell r="B613">
            <v>1020735555</v>
          </cell>
          <cell r="C613">
            <v>4</v>
          </cell>
          <cell r="D613" t="str">
            <v xml:space="preserve">SANCHEZ ELIANA   </v>
          </cell>
          <cell r="E613" t="str">
            <v xml:space="preserve">SANCHEZ ELIANA   </v>
          </cell>
          <cell r="F613" t="str">
            <v>PERIFERIA</v>
          </cell>
          <cell r="G613" t="str">
            <v xml:space="preserve">CL 3 6 02 </v>
          </cell>
          <cell r="J613">
            <v>3</v>
          </cell>
          <cell r="K613" t="str">
            <v>Cundinamarca</v>
          </cell>
          <cell r="M613" t="str">
            <v>CHOCONTA</v>
          </cell>
        </row>
        <row r="614">
          <cell r="B614">
            <v>900408676</v>
          </cell>
          <cell r="C614">
            <v>6</v>
          </cell>
          <cell r="D614" t="str">
            <v xml:space="preserve">FERNANDO PUERTA DIAZ ASESORIAS Y REPRESENTACIONES SAS  </v>
          </cell>
          <cell r="E614" t="str">
            <v xml:space="preserve">FERNANDO PUERTA DIAZ ASESORIAS Y REPRESENTACIONES SAS  </v>
          </cell>
          <cell r="F614" t="str">
            <v>PERIFERIA</v>
          </cell>
          <cell r="G614" t="str">
            <v xml:space="preserve">CR 17A 116 AP 503 </v>
          </cell>
          <cell r="H614">
            <v>916297016</v>
          </cell>
          <cell r="J614">
            <v>3</v>
          </cell>
          <cell r="K614" t="str">
            <v>Cundinamarca</v>
          </cell>
          <cell r="M614" t="str">
            <v>BOGOTÁ D.C.</v>
          </cell>
        </row>
        <row r="615">
          <cell r="B615">
            <v>900769104</v>
          </cell>
          <cell r="C615">
            <v>3</v>
          </cell>
          <cell r="D615" t="str">
            <v xml:space="preserve">VANAGRO SAS   </v>
          </cell>
          <cell r="E615" t="str">
            <v xml:space="preserve">VANAGRO SAS   </v>
          </cell>
          <cell r="F615" t="str">
            <v>PERIFERIA</v>
          </cell>
          <cell r="G615" t="str">
            <v xml:space="preserve">CR 5 7 23 </v>
          </cell>
          <cell r="H615">
            <v>3214125216</v>
          </cell>
          <cell r="J615">
            <v>3</v>
          </cell>
          <cell r="K615" t="str">
            <v>Cundinamarca</v>
          </cell>
          <cell r="M615" t="str">
            <v>ZIPAQUIRA</v>
          </cell>
        </row>
        <row r="616">
          <cell r="B616">
            <v>900889093</v>
          </cell>
          <cell r="C616">
            <v>5</v>
          </cell>
          <cell r="D616" t="str">
            <v xml:space="preserve">AGRICOLA LA PLAYA SAS   </v>
          </cell>
          <cell r="E616" t="str">
            <v xml:space="preserve">AGRICOLA LA PLAYA SAS   </v>
          </cell>
          <cell r="F616" t="str">
            <v>PERIFERIA</v>
          </cell>
          <cell r="G616" t="str">
            <v xml:space="preserve">VDA BOITIVA SEC LA PLAYA </v>
          </cell>
          <cell r="H616">
            <v>3112638344</v>
          </cell>
          <cell r="J616">
            <v>3</v>
          </cell>
          <cell r="K616" t="str">
            <v>Cundinamarca</v>
          </cell>
          <cell r="M616" t="str">
            <v>SESQUILE</v>
          </cell>
        </row>
        <row r="617">
          <cell r="B617">
            <v>900057744</v>
          </cell>
          <cell r="C617">
            <v>1</v>
          </cell>
          <cell r="D617" t="str">
            <v xml:space="preserve">CLEAN HERBS SOCIEDAD POR SIMPLIFICA   </v>
          </cell>
          <cell r="E617" t="str">
            <v xml:space="preserve">CLEAN HERBS SOCIEDAD POR SIMPLIFICA   </v>
          </cell>
          <cell r="F617" t="str">
            <v>PERIFERIA</v>
          </cell>
          <cell r="G617" t="str">
            <v xml:space="preserve">CL 147 95 A 17 AP 201TO D 1 </v>
          </cell>
          <cell r="H617">
            <v>3164724701</v>
          </cell>
          <cell r="J617">
            <v>3</v>
          </cell>
          <cell r="K617" t="str">
            <v>Cundinamarca</v>
          </cell>
          <cell r="M617" t="str">
            <v>BOGOTÁ D.C.</v>
          </cell>
        </row>
        <row r="618">
          <cell r="B618">
            <v>900385322</v>
          </cell>
          <cell r="C618">
            <v>3</v>
          </cell>
          <cell r="D618" t="str">
            <v xml:space="preserve">FERTILIZER EXPERT HOLLAND SAS   </v>
          </cell>
          <cell r="E618" t="str">
            <v xml:space="preserve">FERTILIZER EXPERT HOLLAND SAS   </v>
          </cell>
          <cell r="F618" t="str">
            <v>PERIFERIA</v>
          </cell>
          <cell r="G618" t="str">
            <v xml:space="preserve">CL 16 15 20 </v>
          </cell>
          <cell r="H618">
            <v>3204095028</v>
          </cell>
          <cell r="J618">
            <v>3</v>
          </cell>
          <cell r="K618" t="str">
            <v>Cundinamarca</v>
          </cell>
          <cell r="M618" t="str">
            <v>ZIPAQUIRA</v>
          </cell>
        </row>
        <row r="619">
          <cell r="B619">
            <v>20546138</v>
          </cell>
          <cell r="C619">
            <v>4</v>
          </cell>
          <cell r="D619" t="str">
            <v xml:space="preserve">PARDO ACOSTA ALCIRA   </v>
          </cell>
          <cell r="E619" t="str">
            <v xml:space="preserve">PARDO ACOSTA ALCIRA   </v>
          </cell>
          <cell r="F619" t="str">
            <v>PERIFERIA</v>
          </cell>
          <cell r="G619" t="str">
            <v xml:space="preserve">CL 3 2 31 </v>
          </cell>
          <cell r="H619">
            <v>914890186</v>
          </cell>
          <cell r="J619">
            <v>3</v>
          </cell>
          <cell r="K619" t="str">
            <v>Cundinamarca</v>
          </cell>
          <cell r="M619" t="str">
            <v>FOSCA</v>
          </cell>
        </row>
        <row r="620">
          <cell r="B620">
            <v>80466062</v>
          </cell>
          <cell r="C620">
            <v>8</v>
          </cell>
          <cell r="D620" t="str">
            <v xml:space="preserve">CASALLAS MONDRAGON PAULO   </v>
          </cell>
          <cell r="E620" t="str">
            <v xml:space="preserve">CASALLAS MONDRAGON PAULO   </v>
          </cell>
          <cell r="F620" t="str">
            <v>PERIFERIA</v>
          </cell>
          <cell r="G620" t="str">
            <v xml:space="preserve">VDA SONSA </v>
          </cell>
          <cell r="H620">
            <v>3214498813</v>
          </cell>
          <cell r="J620">
            <v>3</v>
          </cell>
          <cell r="K620" t="str">
            <v>Cundinamarca</v>
          </cell>
          <cell r="M620" t="str">
            <v>VILLAPINZON</v>
          </cell>
        </row>
        <row r="621">
          <cell r="B621">
            <v>3100576</v>
          </cell>
          <cell r="C621">
            <v>0</v>
          </cell>
          <cell r="D621" t="str">
            <v xml:space="preserve">GARCIA PALACIOS MIGUEL GUILLERMO   </v>
          </cell>
          <cell r="E621" t="str">
            <v xml:space="preserve">GARCIA PALACIOS MIGUEL GUILLERMO   </v>
          </cell>
          <cell r="F621" t="str">
            <v>PERIFERIA</v>
          </cell>
          <cell r="G621" t="str">
            <v xml:space="preserve">CR 3 2 06 SUR </v>
          </cell>
          <cell r="H621">
            <v>3105658560</v>
          </cell>
          <cell r="J621">
            <v>3</v>
          </cell>
          <cell r="K621" t="str">
            <v>Cundinamarca</v>
          </cell>
          <cell r="M621" t="str">
            <v>MOSQUERA</v>
          </cell>
        </row>
        <row r="622">
          <cell r="B622">
            <v>900527565</v>
          </cell>
          <cell r="C622">
            <v>7</v>
          </cell>
          <cell r="D622" t="str">
            <v xml:space="preserve">INSAGRO DE COLOMBIA SAS   </v>
          </cell>
          <cell r="E622" t="str">
            <v xml:space="preserve">INSAGRO DE COLOMBIA SAS   </v>
          </cell>
          <cell r="F622" t="str">
            <v>PERIFERIA</v>
          </cell>
          <cell r="G622" t="str">
            <v xml:space="preserve">CR 10 8A 03 05 </v>
          </cell>
          <cell r="H622">
            <v>3105516996</v>
          </cell>
          <cell r="J622">
            <v>3</v>
          </cell>
          <cell r="K622" t="str">
            <v>Cundinamarca</v>
          </cell>
          <cell r="M622" t="str">
            <v>SESQUILE</v>
          </cell>
        </row>
        <row r="623">
          <cell r="B623">
            <v>80664178</v>
          </cell>
          <cell r="C623">
            <v>2</v>
          </cell>
          <cell r="D623" t="str">
            <v xml:space="preserve">MORTIGO HERNADNEZ ALEX IVAN   </v>
          </cell>
          <cell r="E623" t="str">
            <v xml:space="preserve">MORTIGO HERNADNEZ ALEX IVAN   </v>
          </cell>
          <cell r="F623" t="str">
            <v>PERIFERIA</v>
          </cell>
          <cell r="G623" t="str">
            <v xml:space="preserve">CR 2B 12 48 </v>
          </cell>
          <cell r="H623">
            <v>3214088660</v>
          </cell>
          <cell r="J623">
            <v>3</v>
          </cell>
          <cell r="K623" t="str">
            <v>Cundinamarca</v>
          </cell>
          <cell r="M623" t="str">
            <v>COTA</v>
          </cell>
        </row>
        <row r="624">
          <cell r="B624">
            <v>4248581</v>
          </cell>
          <cell r="C624"/>
          <cell r="D624" t="str">
            <v xml:space="preserve">BOYACA QUINTANA ALONSO   </v>
          </cell>
          <cell r="E624" t="str">
            <v xml:space="preserve">BOYACA QUINTANA ALONSO   </v>
          </cell>
          <cell r="F624" t="str">
            <v>PERIFERIA</v>
          </cell>
          <cell r="G624" t="str">
            <v xml:space="preserve">CL 100 19 61 </v>
          </cell>
          <cell r="H624">
            <v>3112365319</v>
          </cell>
          <cell r="J624">
            <v>3</v>
          </cell>
          <cell r="K624" t="str">
            <v>Cundinamarca</v>
          </cell>
          <cell r="M624" t="str">
            <v>COTA</v>
          </cell>
        </row>
        <row r="625">
          <cell r="B625">
            <v>19491115</v>
          </cell>
          <cell r="C625">
            <v>3</v>
          </cell>
          <cell r="D625" t="str">
            <v xml:space="preserve">BOADA RAMIREZ RAFAEL ANTONIO   </v>
          </cell>
          <cell r="E625" t="str">
            <v xml:space="preserve">BOADA RAMIREZ RAFAEL ANTONIO   </v>
          </cell>
          <cell r="F625" t="str">
            <v>PERIFERIA</v>
          </cell>
          <cell r="G625" t="str">
            <v xml:space="preserve">CL 100 19 61 </v>
          </cell>
          <cell r="H625">
            <v>3106139516</v>
          </cell>
          <cell r="J625">
            <v>3</v>
          </cell>
          <cell r="K625" t="str">
            <v>Cundinamarca</v>
          </cell>
          <cell r="M625" t="str">
            <v>BOGOTÁ D.C.</v>
          </cell>
        </row>
        <row r="626">
          <cell r="B626">
            <v>830060622</v>
          </cell>
          <cell r="C626">
            <v>9</v>
          </cell>
          <cell r="D626" t="str">
            <v xml:space="preserve">BIOGENETICA SAS   </v>
          </cell>
          <cell r="E626" t="str">
            <v xml:space="preserve">BIOGENETICA SAS   </v>
          </cell>
          <cell r="F626" t="str">
            <v>PERIFERIA</v>
          </cell>
          <cell r="G626" t="str">
            <v xml:space="preserve">CL 145A 12A 09 AP 210 </v>
          </cell>
          <cell r="H626">
            <v>3153340267</v>
          </cell>
          <cell r="J626">
            <v>3</v>
          </cell>
          <cell r="K626" t="str">
            <v>Cundinamarca</v>
          </cell>
          <cell r="M626" t="str">
            <v>BOGOTÁ D.C.</v>
          </cell>
        </row>
        <row r="627">
          <cell r="B627">
            <v>832007489</v>
          </cell>
          <cell r="C627">
            <v>8</v>
          </cell>
          <cell r="D627" t="str">
            <v xml:space="preserve">BIOECOLOGICOS LTDA   </v>
          </cell>
          <cell r="E627" t="str">
            <v xml:space="preserve">BIOECOLOGICOS LTDA   </v>
          </cell>
          <cell r="F627" t="str">
            <v>PERIFERIA</v>
          </cell>
          <cell r="G627" t="str">
            <v xml:space="preserve">DG 4 12 43 </v>
          </cell>
          <cell r="H627">
            <v>918572425</v>
          </cell>
          <cell r="J627">
            <v>3</v>
          </cell>
          <cell r="K627" t="str">
            <v>Cundinamarca</v>
          </cell>
          <cell r="M627" t="str">
            <v>SOPO</v>
          </cell>
        </row>
        <row r="628">
          <cell r="B628">
            <v>900983749</v>
          </cell>
          <cell r="C628"/>
          <cell r="D628" t="str">
            <v xml:space="preserve">AGRICOLA CADENA SAS   </v>
          </cell>
          <cell r="E628" t="str">
            <v xml:space="preserve">AGRICOLA CADENA SAS   </v>
          </cell>
          <cell r="F628" t="str">
            <v>PERIFERIA</v>
          </cell>
          <cell r="G628" t="str">
            <v xml:space="preserve">CL 11 2A 52 </v>
          </cell>
          <cell r="H628">
            <v>3143900091</v>
          </cell>
          <cell r="J628">
            <v>3</v>
          </cell>
          <cell r="K628" t="str">
            <v>Cundinamarca</v>
          </cell>
          <cell r="M628" t="str">
            <v>COTA</v>
          </cell>
        </row>
        <row r="629">
          <cell r="B629">
            <v>80311250</v>
          </cell>
          <cell r="C629"/>
          <cell r="D629" t="str">
            <v xml:space="preserve">PINZON ROMERO FERNANDO ALBERTO   </v>
          </cell>
          <cell r="E629" t="str">
            <v xml:space="preserve">PINZON ROMERO FERNANDO ALBERTO   </v>
          </cell>
          <cell r="F629" t="str">
            <v>PERIFERIA</v>
          </cell>
          <cell r="G629" t="str">
            <v xml:space="preserve">CL 41 SUR 88F 04 </v>
          </cell>
          <cell r="H629">
            <v>3132827922</v>
          </cell>
          <cell r="J629">
            <v>3</v>
          </cell>
          <cell r="K629" t="str">
            <v>Cundinamarca</v>
          </cell>
          <cell r="M629" t="str">
            <v>BOGOTÁ D.C.</v>
          </cell>
        </row>
        <row r="630">
          <cell r="B630">
            <v>80450108</v>
          </cell>
          <cell r="C630">
            <v>8</v>
          </cell>
          <cell r="D630" t="str">
            <v xml:space="preserve">SASTOQUE NIETO ALVARO   </v>
          </cell>
          <cell r="E630" t="str">
            <v xml:space="preserve"> </v>
          </cell>
          <cell r="F630" t="str">
            <v>PERIFERIA</v>
          </cell>
          <cell r="G630" t="str">
            <v xml:space="preserve">CL 3 3 21 </v>
          </cell>
          <cell r="H630">
            <v>3208529476</v>
          </cell>
          <cell r="J630">
            <v>3</v>
          </cell>
          <cell r="K630" t="str">
            <v>Cundinamarca</v>
          </cell>
          <cell r="M630" t="str">
            <v>FOSCA</v>
          </cell>
        </row>
        <row r="631">
          <cell r="B631">
            <v>41955417</v>
          </cell>
          <cell r="C631">
            <v>5</v>
          </cell>
          <cell r="D631" t="str">
            <v xml:space="preserve">MURCIA FALLA YUDDI FERNANDA   </v>
          </cell>
          <cell r="E631" t="str">
            <v xml:space="preserve"> </v>
          </cell>
          <cell r="F631" t="str">
            <v>PERIFERIA</v>
          </cell>
          <cell r="G631" t="str">
            <v xml:space="preserve">CL 7 5 56 </v>
          </cell>
          <cell r="H631">
            <v>3142310629</v>
          </cell>
          <cell r="J631">
            <v>3</v>
          </cell>
          <cell r="K631" t="str">
            <v>Cundinamarca</v>
          </cell>
          <cell r="M631" t="str">
            <v>PASCA</v>
          </cell>
        </row>
        <row r="632">
          <cell r="B632">
            <v>900486564</v>
          </cell>
          <cell r="C632">
            <v>2</v>
          </cell>
          <cell r="D632" t="str">
            <v xml:space="preserve">ALMACEN AGRICOLA LA DESPENSA SAS   </v>
          </cell>
          <cell r="E632" t="str">
            <v xml:space="preserve"> </v>
          </cell>
          <cell r="F632" t="str">
            <v>PERIFERIA</v>
          </cell>
          <cell r="G632" t="str">
            <v xml:space="preserve">CR 3 2 60 </v>
          </cell>
          <cell r="H632">
            <v>3134201454</v>
          </cell>
          <cell r="J632">
            <v>3</v>
          </cell>
          <cell r="K632" t="str">
            <v>Cundinamarca</v>
          </cell>
          <cell r="M632" t="str">
            <v>UNE</v>
          </cell>
        </row>
        <row r="633">
          <cell r="B633">
            <v>900104515</v>
          </cell>
          <cell r="C633">
            <v>3</v>
          </cell>
          <cell r="D633" t="str">
            <v xml:space="preserve">EMPRESAGRO COLOMBIA SA   </v>
          </cell>
          <cell r="E633" t="str">
            <v xml:space="preserve">EMPRESAGRO COLOMBIA SA   </v>
          </cell>
          <cell r="F633" t="str">
            <v>PERIFERIA</v>
          </cell>
          <cell r="G633" t="str">
            <v xml:space="preserve">CR 11 1 SUR 44 BRR ALBERGUE </v>
          </cell>
          <cell r="H633">
            <v>922364066</v>
          </cell>
          <cell r="I633">
            <v>922283523</v>
          </cell>
          <cell r="J633">
            <v>4</v>
          </cell>
          <cell r="K633" t="str">
            <v>Eje Cafetero</v>
          </cell>
          <cell r="M633" t="str">
            <v>GUADALAJARA DE BUGA</v>
          </cell>
        </row>
        <row r="634">
          <cell r="B634">
            <v>900781944</v>
          </cell>
          <cell r="C634">
            <v>2</v>
          </cell>
          <cell r="D634" t="str">
            <v xml:space="preserve">EL GRANJERO SAS   </v>
          </cell>
          <cell r="E634" t="str">
            <v xml:space="preserve">EL GRANJERO SAS   </v>
          </cell>
          <cell r="F634" t="str">
            <v>PERIFERIA</v>
          </cell>
          <cell r="G634" t="str">
            <v xml:space="preserve">CL 18 15 27 </v>
          </cell>
          <cell r="H634">
            <v>3017020427</v>
          </cell>
          <cell r="J634">
            <v>4</v>
          </cell>
          <cell r="K634" t="str">
            <v>Eje Cafetero</v>
          </cell>
          <cell r="M634" t="str">
            <v>LA UNION</v>
          </cell>
        </row>
        <row r="635">
          <cell r="B635">
            <v>900456277</v>
          </cell>
          <cell r="C635">
            <v>5</v>
          </cell>
          <cell r="D635" t="str">
            <v xml:space="preserve">DISTRIBUCIONES AGROCALDAS SAS   </v>
          </cell>
          <cell r="E635" t="str">
            <v xml:space="preserve">DISTRIBUCIONES AGROCALDAS SAS   </v>
          </cell>
          <cell r="F635" t="str">
            <v>PERIFERIA</v>
          </cell>
          <cell r="G635" t="str">
            <v xml:space="preserve">CR 27A 48 69 </v>
          </cell>
          <cell r="H635">
            <v>3137687926</v>
          </cell>
          <cell r="J635">
            <v>4</v>
          </cell>
          <cell r="K635" t="str">
            <v>Eje Cafetero</v>
          </cell>
          <cell r="M635" t="str">
            <v>MANIZALES</v>
          </cell>
        </row>
        <row r="636">
          <cell r="B636">
            <v>900075982</v>
          </cell>
          <cell r="C636">
            <v>4</v>
          </cell>
          <cell r="D636" t="str">
            <v xml:space="preserve">DISTRIBUIDOR AGROPECUARIO  DEL QUINDIO SA  </v>
          </cell>
          <cell r="E636" t="str">
            <v xml:space="preserve">DISTRIBUIDOR AGROPECUARIO  DEL QUINDIO SA  </v>
          </cell>
          <cell r="F636" t="str">
            <v>PERIFERIA</v>
          </cell>
          <cell r="G636" t="str">
            <v xml:space="preserve">CRA 14 23 27 OF 606 </v>
          </cell>
          <cell r="H636">
            <v>967442904</v>
          </cell>
          <cell r="I636">
            <v>967413836</v>
          </cell>
          <cell r="J636">
            <v>4</v>
          </cell>
          <cell r="K636" t="str">
            <v>Eje Cafetero</v>
          </cell>
          <cell r="M636" t="str">
            <v>ARMENIA</v>
          </cell>
        </row>
        <row r="637">
          <cell r="B637">
            <v>805020771</v>
          </cell>
          <cell r="C637">
            <v>6</v>
          </cell>
          <cell r="D637" t="str">
            <v xml:space="preserve">AGRICULTURA Y SERVICIOS SA   </v>
          </cell>
          <cell r="E637" t="str">
            <v xml:space="preserve">AGRICULTURA Y SERVICIOS SA   </v>
          </cell>
          <cell r="F637" t="str">
            <v>PERIFERIA</v>
          </cell>
          <cell r="G637" t="str">
            <v xml:space="preserve">CR 4 5 58 </v>
          </cell>
          <cell r="H637">
            <v>9022561103</v>
          </cell>
          <cell r="I637">
            <v>3153448307</v>
          </cell>
          <cell r="J637">
            <v>4</v>
          </cell>
          <cell r="K637" t="str">
            <v>Eje Cafetero</v>
          </cell>
          <cell r="M637" t="str">
            <v>GINEBRA</v>
          </cell>
        </row>
        <row r="638">
          <cell r="B638">
            <v>75085027</v>
          </cell>
          <cell r="C638">
            <v>6</v>
          </cell>
          <cell r="D638" t="str">
            <v xml:space="preserve">PERALTA ALVAREZ ANDRES FELIPE   </v>
          </cell>
          <cell r="E638" t="str">
            <v xml:space="preserve">PERALTA ALVAREZ ANDRES FELIPE   </v>
          </cell>
          <cell r="F638" t="str">
            <v>PERIFERIA</v>
          </cell>
          <cell r="G638" t="str">
            <v xml:space="preserve">TITAL DE COMBIA FINCA YERBABUENA </v>
          </cell>
          <cell r="H638">
            <v>3043770318</v>
          </cell>
          <cell r="J638">
            <v>4</v>
          </cell>
          <cell r="K638" t="str">
            <v>Eje Cafetero</v>
          </cell>
          <cell r="M638" t="str">
            <v>PEREIRA</v>
          </cell>
        </row>
        <row r="639">
          <cell r="B639">
            <v>75085027</v>
          </cell>
          <cell r="C639">
            <v>6</v>
          </cell>
          <cell r="D639" t="str">
            <v xml:space="preserve">PERALTA ALVAREZ ANDRES FELIPE   </v>
          </cell>
          <cell r="E639" t="str">
            <v xml:space="preserve">PERALTA ALVAREZ ANDRES FELIPE   </v>
          </cell>
          <cell r="F639" t="str">
            <v>PERIFERIA</v>
          </cell>
          <cell r="G639" t="str">
            <v xml:space="preserve">TITAL DE COMBIA FINCA YERBABUENA </v>
          </cell>
          <cell r="H639">
            <v>3043770318</v>
          </cell>
          <cell r="J639">
            <v>4</v>
          </cell>
          <cell r="K639" t="str">
            <v>Eje Cafetero</v>
          </cell>
          <cell r="M639" t="str">
            <v>PEREIRA</v>
          </cell>
        </row>
        <row r="640">
          <cell r="B640">
            <v>900299708</v>
          </cell>
          <cell r="C640">
            <v>4</v>
          </cell>
          <cell r="D640" t="str">
            <v xml:space="preserve">OTUNAGRO SAS   </v>
          </cell>
          <cell r="E640" t="str">
            <v xml:space="preserve">OTUNAGRO SAS   </v>
          </cell>
          <cell r="F640" t="str">
            <v>PERIFERIA</v>
          </cell>
          <cell r="G640" t="str">
            <v xml:space="preserve">SEC MERCASA BG l 12 </v>
          </cell>
          <cell r="H640">
            <v>3184152506</v>
          </cell>
          <cell r="J640">
            <v>4</v>
          </cell>
          <cell r="K640" t="str">
            <v>Eje Cafetero</v>
          </cell>
          <cell r="M640" t="str">
            <v>PEREIRA</v>
          </cell>
        </row>
        <row r="641">
          <cell r="B641">
            <v>102645150</v>
          </cell>
          <cell r="C641"/>
          <cell r="D641" t="str">
            <v xml:space="preserve">CASTELLANOS GALEANO JORGE IVAN   </v>
          </cell>
          <cell r="E641" t="str">
            <v xml:space="preserve">CASTELLANOS GALEANO JORGE IVAN   </v>
          </cell>
          <cell r="F641" t="str">
            <v>PERIFERIA</v>
          </cell>
          <cell r="G641" t="str">
            <v xml:space="preserve">CL 17 23 21 LC 28 </v>
          </cell>
          <cell r="H641">
            <v>8804202</v>
          </cell>
          <cell r="J641">
            <v>4</v>
          </cell>
          <cell r="K641" t="str">
            <v>Eje Cafetero</v>
          </cell>
          <cell r="M641" t="str">
            <v>MANIZALES</v>
          </cell>
        </row>
        <row r="642">
          <cell r="B642">
            <v>75073570</v>
          </cell>
          <cell r="C642">
            <v>2</v>
          </cell>
          <cell r="D642" t="str">
            <v xml:space="preserve">MAZO RESTREPO RUBEN DARIO   </v>
          </cell>
          <cell r="E642" t="str">
            <v xml:space="preserve">MAZO RESTREPO RUBEN DARIO   </v>
          </cell>
          <cell r="F642" t="str">
            <v>PERIFERIA</v>
          </cell>
          <cell r="G642" t="str">
            <v xml:space="preserve">CL 9 8 12 </v>
          </cell>
          <cell r="H642">
            <v>968500025</v>
          </cell>
          <cell r="J642">
            <v>4</v>
          </cell>
          <cell r="K642" t="str">
            <v>Eje Cafetero</v>
          </cell>
          <cell r="M642" t="str">
            <v>CHINCHINA</v>
          </cell>
        </row>
        <row r="643">
          <cell r="B643">
            <v>900766077</v>
          </cell>
          <cell r="C643">
            <v>9</v>
          </cell>
          <cell r="D643" t="str">
            <v xml:space="preserve">AGRICOLA EL SAMAN SAS   </v>
          </cell>
          <cell r="E643" t="str">
            <v xml:space="preserve">AGRICOLA EL SAMAN SAS   </v>
          </cell>
          <cell r="F643" t="str">
            <v>PERIFERIA</v>
          </cell>
          <cell r="G643" t="str">
            <v xml:space="preserve">CL 45 25 61 </v>
          </cell>
          <cell r="H643">
            <v>3113183948</v>
          </cell>
          <cell r="J643">
            <v>4</v>
          </cell>
          <cell r="K643" t="str">
            <v>Eje Cafetero</v>
          </cell>
          <cell r="M643" t="str">
            <v>MANIZALES</v>
          </cell>
        </row>
        <row r="644">
          <cell r="B644">
            <v>10273627</v>
          </cell>
          <cell r="C644">
            <v>5</v>
          </cell>
          <cell r="D644" t="str">
            <v xml:space="preserve">PACHON VASQUEZ GUSTAVO ENRIQUE   </v>
          </cell>
          <cell r="E644" t="str">
            <v xml:space="preserve">PACHON VASQUEZ GUSTAVO ENRIQUE   </v>
          </cell>
          <cell r="F644" t="str">
            <v>PERIFERIA</v>
          </cell>
          <cell r="G644" t="str">
            <v xml:space="preserve">CL 13 8 52 </v>
          </cell>
          <cell r="H644">
            <v>968507218</v>
          </cell>
          <cell r="J644">
            <v>4</v>
          </cell>
          <cell r="K644" t="str">
            <v>Eje Cafetero</v>
          </cell>
          <cell r="M644" t="str">
            <v>CHINCHINA</v>
          </cell>
        </row>
        <row r="645">
          <cell r="B645">
            <v>16245888</v>
          </cell>
          <cell r="C645">
            <v>3</v>
          </cell>
          <cell r="D645" t="str">
            <v xml:space="preserve">JIMENEZ QUINTERO ENOC   </v>
          </cell>
          <cell r="E645" t="str">
            <v xml:space="preserve">JIMENEZ QUINTERO ENOC   </v>
          </cell>
          <cell r="F645" t="str">
            <v>PERIFERIA</v>
          </cell>
          <cell r="G645" t="str">
            <v xml:space="preserve">CR 26 27 69 LC 1 </v>
          </cell>
          <cell r="H645">
            <v>3154900498</v>
          </cell>
          <cell r="J645">
            <v>4</v>
          </cell>
          <cell r="K645" t="str">
            <v>Eje Cafetero</v>
          </cell>
          <cell r="M645" t="str">
            <v>PALMIRA</v>
          </cell>
        </row>
        <row r="646">
          <cell r="B646">
            <v>900485201</v>
          </cell>
          <cell r="C646">
            <v>1</v>
          </cell>
          <cell r="D646" t="str">
            <v xml:space="preserve">AGROINSUMOS PRADERA MS SAS   </v>
          </cell>
          <cell r="E646" t="str">
            <v xml:space="preserve">AGROINSUMOS PRADERA MS SAS   </v>
          </cell>
          <cell r="F646" t="str">
            <v>PERIFERIA</v>
          </cell>
          <cell r="G646" t="str">
            <v xml:space="preserve">CR 11 8 25 </v>
          </cell>
          <cell r="H646">
            <v>3104529634</v>
          </cell>
          <cell r="I646">
            <v>922670955</v>
          </cell>
          <cell r="J646">
            <v>4</v>
          </cell>
          <cell r="K646" t="str">
            <v>Eje Cafetero</v>
          </cell>
          <cell r="M646" t="str">
            <v>PRADERA</v>
          </cell>
        </row>
        <row r="647">
          <cell r="B647">
            <v>815001258</v>
          </cell>
          <cell r="C647">
            <v>4</v>
          </cell>
          <cell r="D647" t="str">
            <v xml:space="preserve">AGROFERTI SAS   </v>
          </cell>
          <cell r="E647" t="str">
            <v xml:space="preserve">AGROFERTI SAS   </v>
          </cell>
          <cell r="F647" t="str">
            <v>PERIFERIA</v>
          </cell>
          <cell r="G647" t="str">
            <v xml:space="preserve">CL 8 A 8 35 BRR LA CABAÑA </v>
          </cell>
          <cell r="H647">
            <v>922640328</v>
          </cell>
          <cell r="J647">
            <v>4</v>
          </cell>
          <cell r="K647" t="str">
            <v>Eje Cafetero</v>
          </cell>
          <cell r="M647" t="str">
            <v>FLORIDA</v>
          </cell>
        </row>
        <row r="648">
          <cell r="B648">
            <v>890305174</v>
          </cell>
          <cell r="C648">
            <v>2</v>
          </cell>
          <cell r="D648" t="str">
            <v xml:space="preserve">CAFIOCCIDENTE - COOPERATIVA DE CAFICULTORES DEL SUR OCCIDENTE DEL  </v>
          </cell>
          <cell r="E648" t="str">
            <v xml:space="preserve">CAFIOCCIDENTE - COOPERATIVA DE CAFICULTORES DEL SUR OCCIDENTE DEL  </v>
          </cell>
          <cell r="F648" t="str">
            <v>PERIFERIA</v>
          </cell>
          <cell r="G648" t="str">
            <v xml:space="preserve">CR 10 9 17 BR CENTRO </v>
          </cell>
          <cell r="H648" t="str">
            <v>0922522717/19</v>
          </cell>
          <cell r="I648">
            <v>922522631</v>
          </cell>
          <cell r="J648">
            <v>4</v>
          </cell>
          <cell r="K648" t="str">
            <v>Eje Cafetero</v>
          </cell>
          <cell r="M648" t="str">
            <v>RESTREPO</v>
          </cell>
        </row>
        <row r="649">
          <cell r="B649">
            <v>41890814</v>
          </cell>
          <cell r="C649">
            <v>5</v>
          </cell>
          <cell r="D649" t="str">
            <v xml:space="preserve">BARRETO AGUDELO MARIA LUISA   </v>
          </cell>
          <cell r="E649" t="str">
            <v xml:space="preserve">BARRETO AGUDELO MARIA LUISA   </v>
          </cell>
          <cell r="F649" t="str">
            <v>PERIFERIA</v>
          </cell>
          <cell r="G649" t="str">
            <v xml:space="preserve">CL 26 15 47 LC 3 </v>
          </cell>
          <cell r="H649">
            <v>3155830929</v>
          </cell>
          <cell r="J649">
            <v>4</v>
          </cell>
          <cell r="K649" t="str">
            <v>Eje Cafetero</v>
          </cell>
          <cell r="M649" t="str">
            <v>ARMENIA</v>
          </cell>
        </row>
        <row r="650">
          <cell r="B650">
            <v>900132411</v>
          </cell>
          <cell r="C650">
            <v>5</v>
          </cell>
          <cell r="D650" t="str">
            <v xml:space="preserve">ORGANIPLAST SAS   </v>
          </cell>
          <cell r="E650" t="str">
            <v xml:space="preserve">ORGANIPLAST SAS   </v>
          </cell>
          <cell r="F650" t="str">
            <v>PERIFERIA</v>
          </cell>
          <cell r="G650" t="str">
            <v xml:space="preserve">CL 26 15 50 LC 3 </v>
          </cell>
          <cell r="H650">
            <v>3104215110</v>
          </cell>
          <cell r="J650">
            <v>4</v>
          </cell>
          <cell r="K650" t="str">
            <v>Eje Cafetero</v>
          </cell>
          <cell r="M650" t="str">
            <v>ARMENIA</v>
          </cell>
        </row>
        <row r="651">
          <cell r="B651">
            <v>900642394</v>
          </cell>
          <cell r="C651">
            <v>6</v>
          </cell>
          <cell r="D651" t="str">
            <v xml:space="preserve">MI DESPENSA AGROPECUARIA SAS   </v>
          </cell>
          <cell r="E651" t="str">
            <v xml:space="preserve">MI DESPENSA AGROPECUARIA SAS   </v>
          </cell>
          <cell r="F651" t="str">
            <v>PERIFERIA</v>
          </cell>
          <cell r="G651" t="str">
            <v xml:space="preserve">CL 4 4 36 LC 1 </v>
          </cell>
          <cell r="H651">
            <v>3113294632</v>
          </cell>
          <cell r="J651">
            <v>4</v>
          </cell>
          <cell r="K651" t="str">
            <v>Eje Cafetero</v>
          </cell>
          <cell r="M651" t="str">
            <v>FILANDIA</v>
          </cell>
        </row>
        <row r="652">
          <cell r="B652">
            <v>7520758</v>
          </cell>
          <cell r="C652">
            <v>0</v>
          </cell>
          <cell r="D652" t="str">
            <v xml:space="preserve">CONTRERAS FERNANDEZ FERNANDO   </v>
          </cell>
          <cell r="E652" t="str">
            <v xml:space="preserve">CONTRERAS FERNANDEZ FERNANDO   </v>
          </cell>
          <cell r="F652" t="str">
            <v>PERIFERIA</v>
          </cell>
          <cell r="G652" t="str">
            <v xml:space="preserve">CL 26 15 12 LC 13 </v>
          </cell>
          <cell r="H652">
            <v>3155027412</v>
          </cell>
          <cell r="J652">
            <v>4</v>
          </cell>
          <cell r="K652" t="str">
            <v>Eje Cafetero</v>
          </cell>
          <cell r="M652" t="str">
            <v>ARMENIA</v>
          </cell>
        </row>
        <row r="653">
          <cell r="B653">
            <v>891401093</v>
          </cell>
          <cell r="C653">
            <v>9</v>
          </cell>
          <cell r="D653" t="str">
            <v xml:space="preserve">CODEGAR LTDA - COOPERATIVA DE GANAD Y AGRICULTORES DEL RISARALDA LTDA  </v>
          </cell>
          <cell r="E653" t="str">
            <v xml:space="preserve">CODEGAR LTDA - COOPERATIVA DE GANAD Y AGRICULTORES DEL RISARALDA LTDA  </v>
          </cell>
          <cell r="F653" t="str">
            <v>PERIFERIA</v>
          </cell>
          <cell r="G653" t="str">
            <v xml:space="preserve">CR 7 43 224 L 4 </v>
          </cell>
          <cell r="H653">
            <v>963364036</v>
          </cell>
          <cell r="I653">
            <v>963363971</v>
          </cell>
          <cell r="J653">
            <v>4</v>
          </cell>
          <cell r="K653" t="str">
            <v>Eje Cafetero</v>
          </cell>
          <cell r="M653" t="str">
            <v>PEREIRA</v>
          </cell>
        </row>
        <row r="654">
          <cell r="B654">
            <v>15906888</v>
          </cell>
          <cell r="C654">
            <v>7</v>
          </cell>
          <cell r="D654" t="str">
            <v xml:space="preserve">MUÑOZ GIRALDO HERMAN   </v>
          </cell>
          <cell r="E654" t="str">
            <v xml:space="preserve">MUÑOZ GIRALDO HERMAN   </v>
          </cell>
          <cell r="F654" t="str">
            <v>PERIFERIA</v>
          </cell>
          <cell r="G654" t="str">
            <v xml:space="preserve">CR 24 A 45 47 </v>
          </cell>
          <cell r="H654">
            <v>968922413</v>
          </cell>
          <cell r="J654">
            <v>4</v>
          </cell>
          <cell r="K654" t="str">
            <v>Eje Cafetero</v>
          </cell>
          <cell r="M654" t="str">
            <v>MANIZALES</v>
          </cell>
        </row>
        <row r="655">
          <cell r="B655">
            <v>900131512</v>
          </cell>
          <cell r="C655">
            <v>6</v>
          </cell>
          <cell r="D655" t="str">
            <v xml:space="preserve">DIAGROVAL SA - DISTRIBUCIONES AGROPECUARIAS DEL VALLE SA  </v>
          </cell>
          <cell r="E655" t="str">
            <v xml:space="preserve">DIAGROVAL SA - DISTRIBUCIONES AGROPECUARIAS DEL VALLE SA  </v>
          </cell>
          <cell r="F655" t="str">
            <v>PERIFERIA</v>
          </cell>
          <cell r="G655" t="str">
            <v xml:space="preserve">CR 2 43 82 </v>
          </cell>
          <cell r="H655">
            <v>922145657</v>
          </cell>
          <cell r="J655">
            <v>4</v>
          </cell>
          <cell r="K655" t="str">
            <v>Eje Cafetero</v>
          </cell>
          <cell r="M655" t="str">
            <v>CARTAGO</v>
          </cell>
        </row>
        <row r="656">
          <cell r="B656">
            <v>900308138</v>
          </cell>
          <cell r="C656">
            <v>6</v>
          </cell>
          <cell r="D656" t="str">
            <v xml:space="preserve">DISAGRO MANIZALEZ SAS   </v>
          </cell>
          <cell r="E656" t="str">
            <v xml:space="preserve">DISAGRO MANIZALEZ SAS   </v>
          </cell>
          <cell r="F656" t="str">
            <v>PERIFERIA</v>
          </cell>
          <cell r="G656" t="str">
            <v xml:space="preserve">CL 49 27 22 </v>
          </cell>
          <cell r="H656">
            <v>968812899</v>
          </cell>
          <cell r="J656">
            <v>4</v>
          </cell>
          <cell r="K656" t="str">
            <v>Eje Cafetero</v>
          </cell>
          <cell r="M656" t="str">
            <v>MANIZALES</v>
          </cell>
        </row>
        <row r="657">
          <cell r="B657">
            <v>900785534</v>
          </cell>
          <cell r="C657">
            <v>4</v>
          </cell>
          <cell r="D657" t="str">
            <v xml:space="preserve">ANDINO AGRICOLA DEL EJE CAFETERO SAS  </v>
          </cell>
          <cell r="E657" t="str">
            <v xml:space="preserve">ANDINO AGRICOLA DEL EJE CAFETERO SAS  </v>
          </cell>
          <cell r="F657" t="str">
            <v>PERIFERIA</v>
          </cell>
          <cell r="G657" t="str">
            <v xml:space="preserve">ED SAN FRANCISCO OF 201 </v>
          </cell>
          <cell r="H657">
            <v>3208164611</v>
          </cell>
          <cell r="J657">
            <v>4</v>
          </cell>
          <cell r="K657" t="str">
            <v>Eje Cafetero</v>
          </cell>
          <cell r="M657" t="str">
            <v>CHINCHINA</v>
          </cell>
        </row>
        <row r="658">
          <cell r="B658">
            <v>900710484</v>
          </cell>
          <cell r="C658">
            <v>2</v>
          </cell>
          <cell r="D658" t="str">
            <v xml:space="preserve">TECNO AGRO CHINCHINA SAS   </v>
          </cell>
          <cell r="E658" t="str">
            <v xml:space="preserve">TECNO AGRO CHINCHINA SAS   </v>
          </cell>
          <cell r="F658" t="str">
            <v>PERIFERIA</v>
          </cell>
          <cell r="G658" t="str">
            <v xml:space="preserve">CR 6 12 51 </v>
          </cell>
          <cell r="H658">
            <v>3113499495</v>
          </cell>
          <cell r="J658">
            <v>4</v>
          </cell>
          <cell r="K658" t="str">
            <v>Eje Cafetero</v>
          </cell>
          <cell r="M658" t="str">
            <v>CHINCHINA</v>
          </cell>
        </row>
        <row r="659">
          <cell r="B659">
            <v>860007538</v>
          </cell>
          <cell r="C659">
            <v>2</v>
          </cell>
          <cell r="D659" t="str">
            <v xml:space="preserve">FEDERACION NACIONAL DE CAFETEROS DE COLOMBIA  </v>
          </cell>
          <cell r="E659" t="str">
            <v xml:space="preserve">FEDERACION NACIONAL DE CAFETEROS DE COLOMBIA  </v>
          </cell>
          <cell r="F659" t="str">
            <v>PERIFERIA</v>
          </cell>
          <cell r="G659" t="str">
            <v xml:space="preserve">CL 73 8 13 </v>
          </cell>
          <cell r="H659">
            <v>963136600</v>
          </cell>
          <cell r="J659">
            <v>4</v>
          </cell>
          <cell r="K659" t="str">
            <v>Eje Cafetero</v>
          </cell>
          <cell r="M659" t="str">
            <v>BOGOTÁ D.C.</v>
          </cell>
        </row>
        <row r="660">
          <cell r="B660">
            <v>25016809</v>
          </cell>
          <cell r="C660">
            <v>2</v>
          </cell>
          <cell r="D660" t="str">
            <v xml:space="preserve">MARTINEZ HURTADO NUBIA   </v>
          </cell>
          <cell r="E660" t="str">
            <v xml:space="preserve">MARTINEZ HURTADO NUBIA   </v>
          </cell>
          <cell r="F660" t="str">
            <v>PERIFERIA</v>
          </cell>
          <cell r="G660" t="str">
            <v xml:space="preserve">CR 5 18 01 </v>
          </cell>
          <cell r="H660">
            <v>3147681850</v>
          </cell>
          <cell r="I660">
            <v>3122860802</v>
          </cell>
          <cell r="J660">
            <v>4</v>
          </cell>
          <cell r="K660" t="str">
            <v>Eje Cafetero</v>
          </cell>
          <cell r="M660" t="str">
            <v>QUIMBAYA</v>
          </cell>
        </row>
        <row r="661">
          <cell r="B661">
            <v>7508676</v>
          </cell>
          <cell r="C661">
            <v>6</v>
          </cell>
          <cell r="D661" t="str">
            <v xml:space="preserve">GAVIRIA JOSE   </v>
          </cell>
          <cell r="E661" t="str">
            <v xml:space="preserve">GAVIRIA JOSE   </v>
          </cell>
          <cell r="F661" t="str">
            <v>PERIFERIA</v>
          </cell>
          <cell r="G661" t="str">
            <v xml:space="preserve">CR 19 3 97 </v>
          </cell>
          <cell r="H661">
            <v>967461244</v>
          </cell>
          <cell r="I661">
            <v>967461246</v>
          </cell>
          <cell r="J661">
            <v>4</v>
          </cell>
          <cell r="K661" t="str">
            <v>Eje Cafetero</v>
          </cell>
          <cell r="M661" t="str">
            <v>ARMENIA</v>
          </cell>
        </row>
        <row r="662">
          <cell r="B662">
            <v>18392425</v>
          </cell>
          <cell r="C662">
            <v>3</v>
          </cell>
          <cell r="D662" t="str">
            <v xml:space="preserve">JARAMILLO JARAMILLO GUSTAVO ALBERTO   </v>
          </cell>
          <cell r="E662" t="str">
            <v xml:space="preserve">JARAMILLO JARAMILLO GUSTAVO ALBERTO   </v>
          </cell>
          <cell r="F662" t="str">
            <v>PERIFERIA</v>
          </cell>
          <cell r="G662" t="str">
            <v xml:space="preserve">CL 38 23 35 </v>
          </cell>
          <cell r="H662">
            <v>3117615193</v>
          </cell>
          <cell r="J662">
            <v>4</v>
          </cell>
          <cell r="K662" t="str">
            <v>Eje Cafetero</v>
          </cell>
          <cell r="M662" t="str">
            <v>CALARCA</v>
          </cell>
        </row>
        <row r="663">
          <cell r="B663">
            <v>94273705</v>
          </cell>
          <cell r="C663">
            <v>7</v>
          </cell>
          <cell r="D663" t="str">
            <v xml:space="preserve">GORDILLO MILAN PEDRO NEL   </v>
          </cell>
          <cell r="E663" t="str">
            <v xml:space="preserve">GORDILLO MILAN PEDRO NEL   </v>
          </cell>
          <cell r="F663" t="str">
            <v>PERIFERIA</v>
          </cell>
          <cell r="G663" t="str">
            <v xml:space="preserve">CR 10 14 69 </v>
          </cell>
          <cell r="H663">
            <v>3172171798</v>
          </cell>
          <cell r="J663">
            <v>4</v>
          </cell>
          <cell r="K663" t="str">
            <v>Eje Cafetero</v>
          </cell>
          <cell r="M663" t="str">
            <v>LA UNION</v>
          </cell>
        </row>
        <row r="664">
          <cell r="B664">
            <v>6342159</v>
          </cell>
          <cell r="C664">
            <v>1</v>
          </cell>
          <cell r="D664" t="str">
            <v xml:space="preserve">JIMENEZ TRUJILLO JUAN CARLOS   </v>
          </cell>
          <cell r="E664" t="str">
            <v xml:space="preserve">JIMENEZ TRUJILLO JUAN CARLOS   </v>
          </cell>
          <cell r="F664" t="str">
            <v>PERIFERIA</v>
          </cell>
          <cell r="G664" t="str">
            <v xml:space="preserve">CL 5 5  51 </v>
          </cell>
          <cell r="H664">
            <v>3108219704</v>
          </cell>
          <cell r="J664">
            <v>4</v>
          </cell>
          <cell r="K664" t="str">
            <v>Eje Cafetero</v>
          </cell>
          <cell r="M664" t="str">
            <v>LA CUMBRE</v>
          </cell>
        </row>
        <row r="665">
          <cell r="B665">
            <v>900511074</v>
          </cell>
          <cell r="C665">
            <v>2</v>
          </cell>
          <cell r="D665" t="str">
            <v xml:space="preserve">BENGALA AGRICOLA SAS   </v>
          </cell>
          <cell r="E665" t="str">
            <v xml:space="preserve">BENGALA AGRICOLA SAS   </v>
          </cell>
          <cell r="F665" t="str">
            <v>PERIFERIA</v>
          </cell>
          <cell r="G665" t="str">
            <v xml:space="preserve">CR 1 24 56 OF 707 </v>
          </cell>
          <cell r="H665">
            <v>924855974</v>
          </cell>
          <cell r="J665">
            <v>4</v>
          </cell>
          <cell r="K665" t="str">
            <v>Eje Cafetero</v>
          </cell>
          <cell r="M665" t="str">
            <v>CALI</v>
          </cell>
        </row>
        <row r="666">
          <cell r="B666">
            <v>6247572</v>
          </cell>
          <cell r="C666">
            <v>4</v>
          </cell>
          <cell r="D666" t="str">
            <v xml:space="preserve">ORDOÑEZ URBANO HECTOR ULISES   </v>
          </cell>
          <cell r="E666" t="str">
            <v xml:space="preserve">ORDOÑEZ URBANO HECTOR ULISES   </v>
          </cell>
          <cell r="F666" t="str">
            <v>PERIFERIA</v>
          </cell>
          <cell r="G666" t="str">
            <v xml:space="preserve">CR 30 19 37 </v>
          </cell>
          <cell r="H666">
            <v>3113497892</v>
          </cell>
          <cell r="J666">
            <v>4</v>
          </cell>
          <cell r="K666" t="str">
            <v>Eje Cafetero</v>
          </cell>
          <cell r="M666" t="str">
            <v>CALI</v>
          </cell>
        </row>
        <row r="667">
          <cell r="B667">
            <v>810006056</v>
          </cell>
          <cell r="C667">
            <v>8</v>
          </cell>
          <cell r="D667" t="str">
            <v xml:space="preserve">ALMACEN Y DISTRIBUCIONES AGRICOLAS EL RUIZ SA  </v>
          </cell>
          <cell r="E667" t="str">
            <v xml:space="preserve">ALMACEN Y DISTRIBUCIONES AGRICOLAS EL RUIZ SA  </v>
          </cell>
          <cell r="F667" t="str">
            <v>PERIFERIA</v>
          </cell>
          <cell r="G667" t="str">
            <v xml:space="preserve">CL 16 19 55 </v>
          </cell>
          <cell r="H667">
            <v>3148219740</v>
          </cell>
          <cell r="J667">
            <v>4</v>
          </cell>
          <cell r="K667" t="str">
            <v>Eje Cafetero</v>
          </cell>
          <cell r="M667" t="str">
            <v>MANIZALES</v>
          </cell>
        </row>
        <row r="668">
          <cell r="B668">
            <v>900109722</v>
          </cell>
          <cell r="C668">
            <v>4</v>
          </cell>
          <cell r="D668" t="str">
            <v xml:space="preserve">AGROPECUARIA LA HUELLA LTDA   </v>
          </cell>
          <cell r="E668" t="str">
            <v xml:space="preserve">AGROPECUARIA LA HUELLA LTDA   </v>
          </cell>
          <cell r="F668" t="str">
            <v>PERIFERIA</v>
          </cell>
          <cell r="G668" t="str">
            <v xml:space="preserve">MERCAR BG 1 LC 8 </v>
          </cell>
          <cell r="H668">
            <v>3122591824</v>
          </cell>
          <cell r="J668">
            <v>4</v>
          </cell>
          <cell r="K668" t="str">
            <v>Eje Cafetero</v>
          </cell>
          <cell r="M668" t="str">
            <v>ARMENIA</v>
          </cell>
        </row>
        <row r="669">
          <cell r="B669">
            <v>29665896</v>
          </cell>
          <cell r="C669">
            <v>1</v>
          </cell>
          <cell r="D669" t="str">
            <v xml:space="preserve">BUITRON MOLANO LADY ROCIO   </v>
          </cell>
          <cell r="E669" t="str">
            <v xml:space="preserve">BUITRON MOLANO LADY ROCIO   </v>
          </cell>
          <cell r="F669" t="str">
            <v>PERIFERIA</v>
          </cell>
          <cell r="G669" t="str">
            <v xml:space="preserve">CL 16 13 06 </v>
          </cell>
          <cell r="H669">
            <v>3216441065</v>
          </cell>
          <cell r="J669">
            <v>4</v>
          </cell>
          <cell r="K669" t="str">
            <v>Eje Cafetero</v>
          </cell>
          <cell r="M669" t="str">
            <v>CANDELARIA</v>
          </cell>
        </row>
        <row r="670">
          <cell r="B670">
            <v>891900475</v>
          </cell>
          <cell r="C670">
            <v>1</v>
          </cell>
          <cell r="D670" t="str">
            <v xml:space="preserve">COOPERATIVA DE CAFETALEROS DEL NORTE DEL VALLE  </v>
          </cell>
          <cell r="E670" t="str">
            <v xml:space="preserve">COOPERATIVA DE CAFETALEROS DEL NORTE DEL VALLE  </v>
          </cell>
          <cell r="F670" t="str">
            <v>PERIFERIA</v>
          </cell>
          <cell r="G670" t="str">
            <v xml:space="preserve">CL 10 6 87 </v>
          </cell>
          <cell r="H670">
            <v>922143810</v>
          </cell>
          <cell r="I670">
            <v>922140021</v>
          </cell>
          <cell r="J670">
            <v>4</v>
          </cell>
          <cell r="K670" t="str">
            <v>Eje Cafetero</v>
          </cell>
          <cell r="M670" t="str">
            <v>CARTAGO</v>
          </cell>
        </row>
        <row r="671">
          <cell r="B671">
            <v>41579043</v>
          </cell>
          <cell r="C671">
            <v>1</v>
          </cell>
          <cell r="D671" t="str">
            <v xml:space="preserve">SERRATO ALFONSO CARMEN CELMIRA   </v>
          </cell>
          <cell r="E671" t="str">
            <v xml:space="preserve">SERRATO ALFONSO CARMEN CELMIRA   </v>
          </cell>
          <cell r="F671" t="str">
            <v>PERIFERIA</v>
          </cell>
          <cell r="G671" t="str">
            <v xml:space="preserve">CL 4 1 A S N - 300 CORR PAVAS </v>
          </cell>
          <cell r="H671">
            <v>3206989217</v>
          </cell>
          <cell r="J671">
            <v>4</v>
          </cell>
          <cell r="K671" t="str">
            <v>Eje Cafetero</v>
          </cell>
          <cell r="M671" t="str">
            <v>LA CUMBRE</v>
          </cell>
        </row>
        <row r="672">
          <cell r="B672">
            <v>9817403</v>
          </cell>
          <cell r="C672">
            <v>5</v>
          </cell>
          <cell r="D672" t="str">
            <v xml:space="preserve">CASTAÑO LOPEZ RUBEN DARIO AGROINSUMOS MARSELLA  </v>
          </cell>
          <cell r="E672" t="str">
            <v xml:space="preserve">CASTAÑO LOPEZ RUBEN DARIO AGROINSUMOS MARSELLA  </v>
          </cell>
          <cell r="F672" t="str">
            <v>PERIFERIA</v>
          </cell>
          <cell r="G672" t="str">
            <v xml:space="preserve">CL6 B 11 32 BRR VILLA RICA </v>
          </cell>
          <cell r="H672">
            <v>963686115</v>
          </cell>
          <cell r="J672">
            <v>4</v>
          </cell>
          <cell r="K672" t="str">
            <v>Eje Cafetero</v>
          </cell>
          <cell r="M672" t="str">
            <v>MARSELLA</v>
          </cell>
        </row>
        <row r="673">
          <cell r="B673">
            <v>6247862</v>
          </cell>
          <cell r="C673">
            <v>5</v>
          </cell>
          <cell r="D673" t="str">
            <v xml:space="preserve">MORENO SOSQUE JORGE IGNACIO   </v>
          </cell>
          <cell r="E673" t="str">
            <v xml:space="preserve">MORENO SOSQUE JORGE IGNACIO   </v>
          </cell>
          <cell r="F673" t="str">
            <v>PERIFERIA</v>
          </cell>
          <cell r="G673" t="str">
            <v xml:space="preserve">CL 10 12 53 BRR CHAPINERO </v>
          </cell>
          <cell r="H673">
            <v>3173656016</v>
          </cell>
          <cell r="J673">
            <v>4</v>
          </cell>
          <cell r="K673" t="str">
            <v>Eje Cafetero</v>
          </cell>
          <cell r="M673" t="str">
            <v>DAGUA</v>
          </cell>
        </row>
        <row r="674">
          <cell r="B674">
            <v>98334454</v>
          </cell>
          <cell r="C674">
            <v>4</v>
          </cell>
          <cell r="D674" t="str">
            <v xml:space="preserve">GUERRA DIAZ LUIS ANTONIO   </v>
          </cell>
          <cell r="E674" t="str">
            <v xml:space="preserve">GUERRA DIAZ LUIS ANTONIO   </v>
          </cell>
          <cell r="F674" t="str">
            <v>PERIFERIA</v>
          </cell>
          <cell r="G674" t="str">
            <v xml:space="preserve">VDA GIGUALES CORR YOTOCO </v>
          </cell>
          <cell r="H674">
            <v>3108230167</v>
          </cell>
          <cell r="J674">
            <v>4</v>
          </cell>
          <cell r="K674" t="str">
            <v>Eje Cafetero</v>
          </cell>
          <cell r="M674" t="str">
            <v>CALIMA</v>
          </cell>
        </row>
        <row r="675">
          <cell r="B675">
            <v>94407443</v>
          </cell>
          <cell r="C675">
            <v>1</v>
          </cell>
          <cell r="D675" t="str">
            <v xml:space="preserve">ABAHONZA  GOMEZ JOSE DUVAN   </v>
          </cell>
          <cell r="E675" t="str">
            <v xml:space="preserve">ABAHONZA  GOMEZ JOSE DUVAN   </v>
          </cell>
          <cell r="F675" t="str">
            <v>PERIFERIA</v>
          </cell>
          <cell r="G675" t="str">
            <v xml:space="preserve">CL 5 8 16 </v>
          </cell>
          <cell r="H675">
            <v>3206311043</v>
          </cell>
          <cell r="J675">
            <v>4</v>
          </cell>
          <cell r="K675" t="str">
            <v>Eje Cafetero</v>
          </cell>
          <cell r="M675" t="str">
            <v>ALCALA</v>
          </cell>
        </row>
        <row r="676">
          <cell r="B676">
            <v>900473544</v>
          </cell>
          <cell r="C676">
            <v>9</v>
          </cell>
          <cell r="D676" t="str">
            <v xml:space="preserve">CABLAZQUEZ SAS   </v>
          </cell>
          <cell r="E676" t="str">
            <v xml:space="preserve">CABLAZQUEZ SAS   </v>
          </cell>
          <cell r="F676" t="str">
            <v>PERIFERIA</v>
          </cell>
          <cell r="G676" t="str">
            <v xml:space="preserve">KM 12 SALIDA SUR CONJ PANORAMA 13 </v>
          </cell>
          <cell r="H676">
            <v>922286033</v>
          </cell>
          <cell r="J676">
            <v>4</v>
          </cell>
          <cell r="K676" t="str">
            <v>Eje Cafetero</v>
          </cell>
          <cell r="M676" t="str">
            <v>GUADALAJARA DE BUGA</v>
          </cell>
        </row>
        <row r="677">
          <cell r="B677">
            <v>16894373</v>
          </cell>
          <cell r="C677">
            <v>6</v>
          </cell>
          <cell r="D677" t="str">
            <v xml:space="preserve">RODRIGUEZ VIVEROS VICTOR MARIO   </v>
          </cell>
          <cell r="E677" t="str">
            <v xml:space="preserve">RODRIGUEZ VIVEROS VICTOR MARIO   </v>
          </cell>
          <cell r="F677" t="str">
            <v>PERIFERIA</v>
          </cell>
          <cell r="G677" t="str">
            <v xml:space="preserve">CR 11 6 47 </v>
          </cell>
          <cell r="H677">
            <v>3216420896</v>
          </cell>
          <cell r="J677">
            <v>4</v>
          </cell>
          <cell r="K677" t="str">
            <v>Eje Cafetero</v>
          </cell>
          <cell r="M677" t="str">
            <v>CORINTO</v>
          </cell>
        </row>
        <row r="678">
          <cell r="B678">
            <v>900149535</v>
          </cell>
          <cell r="C678">
            <v>4</v>
          </cell>
          <cell r="D678" t="str">
            <v xml:space="preserve">PROVISION AGRICOLA CORINTO SAS   </v>
          </cell>
          <cell r="E678" t="str">
            <v xml:space="preserve">PROVISION AGRICOLA CORINTO SAS   </v>
          </cell>
          <cell r="F678" t="str">
            <v>PERIFERIA</v>
          </cell>
          <cell r="G678" t="str">
            <v xml:space="preserve">CL 7 11 62 BRR CENTRO </v>
          </cell>
          <cell r="H678">
            <v>3122060879</v>
          </cell>
          <cell r="J678">
            <v>4</v>
          </cell>
          <cell r="K678" t="str">
            <v>Eje Cafetero</v>
          </cell>
          <cell r="M678" t="str">
            <v>CORINTO</v>
          </cell>
        </row>
        <row r="679">
          <cell r="B679">
            <v>891900391</v>
          </cell>
          <cell r="C679">
            <v>1</v>
          </cell>
          <cell r="D679" t="str">
            <v xml:space="preserve">COOPERATIVA DE CAFICULTORES DE SEVILLA  CAFISEVILLA  </v>
          </cell>
          <cell r="E679" t="str">
            <v xml:space="preserve">COOPERATIVA DE CAFICULTORES DE SEVILLA  CAFISEVILLA  </v>
          </cell>
          <cell r="F679" t="str">
            <v>PERIFERIA</v>
          </cell>
          <cell r="G679" t="str">
            <v xml:space="preserve">CL 49 47 57 </v>
          </cell>
          <cell r="H679">
            <v>2196568</v>
          </cell>
          <cell r="J679">
            <v>4</v>
          </cell>
          <cell r="K679" t="str">
            <v>Eje Cafetero</v>
          </cell>
          <cell r="M679" t="str">
            <v>SEVILLA</v>
          </cell>
        </row>
        <row r="680">
          <cell r="B680">
            <v>891900487</v>
          </cell>
          <cell r="C680">
            <v>8</v>
          </cell>
          <cell r="D680" t="str">
            <v xml:space="preserve">COOPERATIVA DE CAFICULTORES DE CAICEDONIA  </v>
          </cell>
          <cell r="E680" t="str">
            <v xml:space="preserve">COOPERATIVA DE CAFICULTORES DE CAICEDONIA  </v>
          </cell>
          <cell r="F680" t="str">
            <v>PERIFERIA</v>
          </cell>
          <cell r="G680" t="str">
            <v xml:space="preserve">CR 16 CL 5 ESQ </v>
          </cell>
          <cell r="H680">
            <v>922160696</v>
          </cell>
          <cell r="J680">
            <v>4</v>
          </cell>
          <cell r="K680" t="str">
            <v>Eje Cafetero</v>
          </cell>
          <cell r="M680" t="str">
            <v>CAICEDONIA</v>
          </cell>
        </row>
        <row r="681">
          <cell r="B681">
            <v>900741284</v>
          </cell>
          <cell r="C681">
            <v>9</v>
          </cell>
          <cell r="D681" t="str">
            <v xml:space="preserve">TODOAGRO DEL NORTE SAS   </v>
          </cell>
          <cell r="E681" t="str">
            <v xml:space="preserve">TODOAGRO DEL NORTE SAS   </v>
          </cell>
          <cell r="F681" t="str">
            <v>PERIFERIA</v>
          </cell>
          <cell r="G681" t="str">
            <v xml:space="preserve">CR 6 9 22 BRR EL COMERCIO </v>
          </cell>
          <cell r="H681">
            <v>3137444780</v>
          </cell>
          <cell r="J681">
            <v>4</v>
          </cell>
          <cell r="K681" t="str">
            <v>Eje Cafetero</v>
          </cell>
          <cell r="M681" t="str">
            <v>VERSALLES</v>
          </cell>
        </row>
        <row r="682">
          <cell r="B682">
            <v>830515183</v>
          </cell>
          <cell r="C682">
            <v>1</v>
          </cell>
          <cell r="D682" t="str">
            <v xml:space="preserve">FRUTALES LAS LAJAS SA   </v>
          </cell>
          <cell r="E682" t="str">
            <v xml:space="preserve">FRUTALES LAS LAJAS SA   </v>
          </cell>
          <cell r="F682" t="str">
            <v>PERIFERIA</v>
          </cell>
          <cell r="G682" t="str">
            <v xml:space="preserve">KM 1 VIA ZARZAL CARTAGO </v>
          </cell>
          <cell r="H682">
            <v>923352691</v>
          </cell>
          <cell r="J682">
            <v>4</v>
          </cell>
          <cell r="K682" t="str">
            <v>Eje Cafetero</v>
          </cell>
          <cell r="M682" t="str">
            <v>ZARZAL</v>
          </cell>
        </row>
        <row r="683">
          <cell r="B683">
            <v>900583164</v>
          </cell>
          <cell r="C683">
            <v>5</v>
          </cell>
          <cell r="D683" t="str">
            <v xml:space="preserve">AGRICOLA AUTOMOTRIZ DEL NORTE SAS   </v>
          </cell>
          <cell r="E683" t="str">
            <v xml:space="preserve">AGRICOLA AUTOMOTRIZ DEL NORTE SAS   </v>
          </cell>
          <cell r="F683" t="str">
            <v>PERIFERIA</v>
          </cell>
          <cell r="G683" t="str">
            <v xml:space="preserve">CL 10 2SN 120 </v>
          </cell>
          <cell r="H683">
            <v>3116061633</v>
          </cell>
          <cell r="J683">
            <v>4</v>
          </cell>
          <cell r="K683" t="str">
            <v>Eje Cafetero</v>
          </cell>
          <cell r="M683" t="str">
            <v>ROLDANILLO</v>
          </cell>
        </row>
        <row r="684">
          <cell r="B684">
            <v>800096422</v>
          </cell>
          <cell r="C684">
            <v>9</v>
          </cell>
          <cell r="D684" t="str">
            <v xml:space="preserve">SOCIEDAD ALMACEN EL HACENDADO LTDA   </v>
          </cell>
          <cell r="E684" t="str">
            <v xml:space="preserve">SOCIEDAD ALMACEN EL HACENDADO LTDA   </v>
          </cell>
          <cell r="F684" t="str">
            <v>PERIFERIA</v>
          </cell>
          <cell r="G684" t="str">
            <v xml:space="preserve">CR 8 10 42 </v>
          </cell>
          <cell r="H684">
            <v>963335768</v>
          </cell>
          <cell r="I684">
            <v>3122884602</v>
          </cell>
          <cell r="J684">
            <v>4</v>
          </cell>
          <cell r="K684" t="str">
            <v>Eje Cafetero</v>
          </cell>
          <cell r="M684" t="str">
            <v>PEREIRA</v>
          </cell>
        </row>
        <row r="685">
          <cell r="B685">
            <v>42091267</v>
          </cell>
          <cell r="C685">
            <v>1</v>
          </cell>
          <cell r="D685" t="str">
            <v xml:space="preserve">CASTRILLON CALDERON ELIZABETH   </v>
          </cell>
          <cell r="E685" t="str">
            <v xml:space="preserve">CASTRILLON CALDERON ELIZABETH   </v>
          </cell>
          <cell r="F685" t="str">
            <v>PERIFERIA</v>
          </cell>
          <cell r="G685" t="str">
            <v xml:space="preserve">CR 10 25 14 LC 2 SEC LAGO URIBE </v>
          </cell>
          <cell r="H685">
            <v>3113349504</v>
          </cell>
          <cell r="J685">
            <v>4</v>
          </cell>
          <cell r="K685" t="str">
            <v>Eje Cafetero</v>
          </cell>
          <cell r="M685" t="str">
            <v>PEREIRA</v>
          </cell>
        </row>
        <row r="686">
          <cell r="B686">
            <v>38893609</v>
          </cell>
          <cell r="C686">
            <v>4</v>
          </cell>
          <cell r="D686" t="str">
            <v xml:space="preserve">AGUDELO RUIZ LUZ AMPARO   </v>
          </cell>
          <cell r="E686" t="str">
            <v xml:space="preserve">AGUDELO RUIZ LUZ AMPARO   </v>
          </cell>
          <cell r="F686" t="str">
            <v>PERIFERIA</v>
          </cell>
          <cell r="G686" t="str">
            <v xml:space="preserve">CR 7 5 62 SEC CENTRO </v>
          </cell>
          <cell r="H686">
            <v>3203061175</v>
          </cell>
          <cell r="J686">
            <v>4</v>
          </cell>
          <cell r="K686" t="str">
            <v>Eje Cafetero</v>
          </cell>
          <cell r="M686" t="str">
            <v>EL DOVIO</v>
          </cell>
        </row>
        <row r="687">
          <cell r="B687">
            <v>800193348</v>
          </cell>
          <cell r="C687">
            <v>7</v>
          </cell>
          <cell r="D687" t="str">
            <v xml:space="preserve">COOPERATIVA DE GANADEROS DEL CENTRO Y NORTE DEL VALLE DEL CAUCA  </v>
          </cell>
          <cell r="E687" t="str">
            <v xml:space="preserve">COOPERATIVA DE GANADEROS DEL CENTRO Y NORTE DEL VALLE DEL CAUCA  </v>
          </cell>
          <cell r="F687" t="str">
            <v>PERIFERIA</v>
          </cell>
          <cell r="G687" t="str">
            <v xml:space="preserve">CR 23 29 28 </v>
          </cell>
          <cell r="H687">
            <v>3187201692</v>
          </cell>
          <cell r="J687">
            <v>4</v>
          </cell>
          <cell r="K687" t="str">
            <v>Eje Cafetero</v>
          </cell>
          <cell r="M687" t="str">
            <v>TULUA</v>
          </cell>
        </row>
        <row r="688">
          <cell r="B688">
            <v>891900236</v>
          </cell>
          <cell r="C688">
            <v>6</v>
          </cell>
          <cell r="D688" t="str">
            <v xml:space="preserve">COOPERATIVA DE CAFICULTORES DEL CENTRO DEL VALLE  </v>
          </cell>
          <cell r="E688" t="str">
            <v xml:space="preserve">COOPERATIVA DE CAFICULTORES DEL CENTRO DEL VALLE  </v>
          </cell>
          <cell r="F688" t="str">
            <v>PERIFERIA</v>
          </cell>
          <cell r="G688" t="str">
            <v xml:space="preserve">CR 20 26 29 </v>
          </cell>
          <cell r="H688">
            <v>2243490</v>
          </cell>
          <cell r="J688">
            <v>4</v>
          </cell>
          <cell r="K688" t="str">
            <v>Eje Cafetero</v>
          </cell>
          <cell r="M688" t="str">
            <v>TULUA</v>
          </cell>
        </row>
        <row r="689">
          <cell r="B689">
            <v>16366170</v>
          </cell>
          <cell r="C689">
            <v>3</v>
          </cell>
          <cell r="D689" t="str">
            <v xml:space="preserve">LLANOS AYALA JAIME   </v>
          </cell>
          <cell r="E689" t="str">
            <v xml:space="preserve">LLANOS AYALA JAIME   </v>
          </cell>
          <cell r="F689" t="str">
            <v>PERIFERIA</v>
          </cell>
          <cell r="G689" t="str">
            <v>CALLEJON CUNCHIPA 3 CORR TRES ESQUINAS</v>
          </cell>
          <cell r="H689">
            <v>3188798014</v>
          </cell>
          <cell r="J689">
            <v>4</v>
          </cell>
          <cell r="K689" t="str">
            <v>Eje Cafetero</v>
          </cell>
          <cell r="M689" t="str">
            <v>TULUA</v>
          </cell>
        </row>
        <row r="690">
          <cell r="B690">
            <v>900765464</v>
          </cell>
          <cell r="C690">
            <v>1</v>
          </cell>
          <cell r="D690" t="str">
            <v xml:space="preserve">TECNICAMPO DEL CENTRO SAS   </v>
          </cell>
          <cell r="E690" t="str">
            <v xml:space="preserve">TECNICAMPO DEL CENTRO SAS   </v>
          </cell>
          <cell r="F690" t="str">
            <v>PERIFERIA</v>
          </cell>
          <cell r="G690" t="str">
            <v xml:space="preserve">CR 23 29 A 10 BRR CENTRO </v>
          </cell>
          <cell r="H690">
            <v>3128639097</v>
          </cell>
          <cell r="J690">
            <v>4</v>
          </cell>
          <cell r="K690" t="str">
            <v>Eje Cafetero</v>
          </cell>
          <cell r="M690" t="str">
            <v>TULUA</v>
          </cell>
        </row>
        <row r="691">
          <cell r="B691">
            <v>900539592</v>
          </cell>
          <cell r="C691">
            <v>8</v>
          </cell>
          <cell r="D691" t="str">
            <v xml:space="preserve">AGROMIX DEL NORTE SAS   </v>
          </cell>
          <cell r="E691" t="str">
            <v xml:space="preserve">AGROMIX DEL NORTE SAS   </v>
          </cell>
          <cell r="F691" t="str">
            <v>PERIFERIA</v>
          </cell>
          <cell r="G691" t="str">
            <v xml:space="preserve">CR 15 13 17 </v>
          </cell>
          <cell r="H691">
            <v>922296622</v>
          </cell>
          <cell r="J691">
            <v>4</v>
          </cell>
          <cell r="K691" t="str">
            <v>Eje Cafetero</v>
          </cell>
          <cell r="M691" t="str">
            <v>LA UNION</v>
          </cell>
        </row>
        <row r="692">
          <cell r="B692">
            <v>75065538</v>
          </cell>
          <cell r="C692">
            <v>2</v>
          </cell>
          <cell r="D692" t="str">
            <v xml:space="preserve">GONZALEZ CEBALLOS CARLOS HUMBERTO   </v>
          </cell>
          <cell r="E692" t="str">
            <v xml:space="preserve">GONZALEZ CEBALLOS CARLOS HUMBERTO   </v>
          </cell>
          <cell r="F692" t="str">
            <v>PERIFERIA</v>
          </cell>
          <cell r="G692" t="str">
            <v xml:space="preserve">CONJ CAMPIÑAS DE COMBIA CA 87 ET 4 </v>
          </cell>
          <cell r="H692">
            <v>963144843</v>
          </cell>
          <cell r="J692">
            <v>4</v>
          </cell>
          <cell r="K692" t="str">
            <v>Eje Cafetero</v>
          </cell>
          <cell r="M692" t="str">
            <v>PEREIRA</v>
          </cell>
        </row>
        <row r="693">
          <cell r="B693">
            <v>891400088</v>
          </cell>
          <cell r="C693">
            <v>7</v>
          </cell>
          <cell r="D693" t="str">
            <v xml:space="preserve">COOPCAFER-COOPERATIVA DEPARTAMENTAL CAFICULTORES DEL RISARALDA  </v>
          </cell>
          <cell r="E693" t="str">
            <v xml:space="preserve">COOPCAFER-COOPERATIVA DEPARTAMENTAL CAFICULTORES DEL RISARALDA  </v>
          </cell>
          <cell r="F693" t="str">
            <v>PERIFERIA</v>
          </cell>
          <cell r="G693" t="str">
            <v xml:space="preserve">CR 9 37 15 </v>
          </cell>
          <cell r="H693">
            <v>3366839</v>
          </cell>
          <cell r="J693">
            <v>4</v>
          </cell>
          <cell r="K693" t="str">
            <v>Eje Cafetero</v>
          </cell>
          <cell r="M693" t="str">
            <v>PEREIRA</v>
          </cell>
        </row>
        <row r="694">
          <cell r="B694">
            <v>94193035</v>
          </cell>
          <cell r="C694">
            <v>7</v>
          </cell>
          <cell r="D694" t="str">
            <v xml:space="preserve">RONCANCIO CASTELLANOS YHOVANY   </v>
          </cell>
          <cell r="E694" t="str">
            <v xml:space="preserve">RONCANCIO CASTELLANOS YHOVANY   </v>
          </cell>
          <cell r="F694" t="str">
            <v>PERIFERIA</v>
          </cell>
          <cell r="G694" t="str">
            <v xml:space="preserve">CR 7 8  12 </v>
          </cell>
          <cell r="H694">
            <v>3217770992</v>
          </cell>
          <cell r="I694">
            <v>3207770992</v>
          </cell>
          <cell r="J694">
            <v>4</v>
          </cell>
          <cell r="K694" t="str">
            <v>Eje Cafetero</v>
          </cell>
          <cell r="M694" t="str">
            <v>EL DOVIO</v>
          </cell>
        </row>
        <row r="695">
          <cell r="B695">
            <v>6318177</v>
          </cell>
          <cell r="C695">
            <v>3</v>
          </cell>
          <cell r="D695" t="str">
            <v xml:space="preserve">CALERO ARANA MANUEL DE JESUS   </v>
          </cell>
          <cell r="E695" t="str">
            <v xml:space="preserve">CALERO ARANA MANUEL DE JESUS   </v>
          </cell>
          <cell r="F695" t="str">
            <v>PERIFERIA</v>
          </cell>
          <cell r="G695" t="str">
            <v xml:space="preserve">CR 5 4 53 </v>
          </cell>
          <cell r="H695">
            <v>3147993944</v>
          </cell>
          <cell r="J695">
            <v>4</v>
          </cell>
          <cell r="K695" t="str">
            <v>Eje Cafetero</v>
          </cell>
          <cell r="M695" t="str">
            <v>GUACARI</v>
          </cell>
        </row>
        <row r="696">
          <cell r="B696">
            <v>815003648</v>
          </cell>
          <cell r="C696">
            <v>2</v>
          </cell>
          <cell r="D696" t="str">
            <v xml:space="preserve">AGROINSUMOS Y MATERIALES DE COLOMBIA SAS  </v>
          </cell>
          <cell r="E696" t="str">
            <v xml:space="preserve">AGROINSUMOS Y MATERIALES DE COLOMBIA SAS  </v>
          </cell>
          <cell r="F696" t="str">
            <v>PERIFERIA</v>
          </cell>
          <cell r="G696" t="str">
            <v xml:space="preserve">CL 2 11 26 </v>
          </cell>
          <cell r="H696">
            <v>922274321</v>
          </cell>
          <cell r="J696">
            <v>4</v>
          </cell>
          <cell r="K696" t="str">
            <v>Eje Cafetero</v>
          </cell>
          <cell r="M696" t="str">
            <v>GUADALAJARA DE BUGA</v>
          </cell>
        </row>
        <row r="697">
          <cell r="B697">
            <v>9807051</v>
          </cell>
          <cell r="C697">
            <v>3</v>
          </cell>
          <cell r="D697" t="str">
            <v xml:space="preserve">BURBANO LOPEZ LUIS EDUARDO   </v>
          </cell>
          <cell r="E697" t="str">
            <v xml:space="preserve">BURBANO LOPEZ LUIS EDUARDO   </v>
          </cell>
          <cell r="F697" t="str">
            <v>PERIFERIA</v>
          </cell>
          <cell r="G697" t="str">
            <v xml:space="preserve">SEC CAVASA BG 2 LC 84 </v>
          </cell>
          <cell r="H697">
            <v>3137481229</v>
          </cell>
          <cell r="J697">
            <v>4</v>
          </cell>
          <cell r="K697" t="str">
            <v>Eje Cafetero</v>
          </cell>
          <cell r="M697" t="str">
            <v>CANDELARIA</v>
          </cell>
        </row>
        <row r="698">
          <cell r="B698">
            <v>900321419</v>
          </cell>
          <cell r="C698">
            <v>4</v>
          </cell>
          <cell r="D698" t="str">
            <v xml:space="preserve">GRUPO CENAGRO SAS   </v>
          </cell>
          <cell r="E698" t="str">
            <v xml:space="preserve">GRUPO CENAGRO SAS   </v>
          </cell>
          <cell r="F698" t="str">
            <v>PERIFERIA</v>
          </cell>
          <cell r="G698" t="str">
            <v xml:space="preserve">CL 14 27A 156 BG 5 BL 3 B </v>
          </cell>
          <cell r="H698">
            <v>3137197077</v>
          </cell>
          <cell r="I698">
            <v>928293883</v>
          </cell>
          <cell r="J698">
            <v>4</v>
          </cell>
          <cell r="K698" t="str">
            <v>Eje Cafetero</v>
          </cell>
          <cell r="M698" t="str">
            <v>YUMBO</v>
          </cell>
        </row>
        <row r="699">
          <cell r="B699">
            <v>9957626</v>
          </cell>
          <cell r="C699">
            <v>0</v>
          </cell>
          <cell r="D699" t="str">
            <v xml:space="preserve">JIMENEZ LOAIZA NESTOR MAURICIO   </v>
          </cell>
          <cell r="E699" t="str">
            <v xml:space="preserve">JIMENEZ LOAIZA NESTOR MAURICIO   </v>
          </cell>
          <cell r="F699" t="str">
            <v>PERIFERIA</v>
          </cell>
          <cell r="G699" t="str">
            <v xml:space="preserve">CL 6 6 66 </v>
          </cell>
          <cell r="H699">
            <v>3137215943</v>
          </cell>
          <cell r="I699">
            <v>3116041084</v>
          </cell>
          <cell r="J699">
            <v>4</v>
          </cell>
          <cell r="K699" t="str">
            <v>Eje Cafetero</v>
          </cell>
          <cell r="M699" t="str">
            <v>SANTUARIO</v>
          </cell>
        </row>
        <row r="700">
          <cell r="B700">
            <v>900137473</v>
          </cell>
          <cell r="C700">
            <v>4</v>
          </cell>
          <cell r="D700" t="str">
            <v xml:space="preserve">AGROAPLICACIONES SAS   </v>
          </cell>
          <cell r="E700" t="str">
            <v xml:space="preserve">AGROAPLICACIONES SAS   </v>
          </cell>
          <cell r="F700" t="str">
            <v>PERIFERIA</v>
          </cell>
          <cell r="G700" t="str">
            <v xml:space="preserve">VDA AGUA AZUL SEC LA PALMA </v>
          </cell>
          <cell r="H700">
            <v>3128430436</v>
          </cell>
          <cell r="J700">
            <v>4</v>
          </cell>
          <cell r="K700" t="str">
            <v>Eje Cafetero</v>
          </cell>
          <cell r="M700" t="str">
            <v>VILLA RICA</v>
          </cell>
        </row>
        <row r="701">
          <cell r="B701">
            <v>1130625032</v>
          </cell>
          <cell r="C701">
            <v>1</v>
          </cell>
          <cell r="D701" t="str">
            <v xml:space="preserve">MORENO GUTIERREZ LUZ ADRIANA   </v>
          </cell>
          <cell r="E701" t="str">
            <v xml:space="preserve">MORENO GUTIERREZ LUZ ADRIANA   </v>
          </cell>
          <cell r="F701" t="str">
            <v>PERIFERIA</v>
          </cell>
          <cell r="G701" t="str">
            <v xml:space="preserve">KM 30 CL PPAL 8 61 CORR BORRERO </v>
          </cell>
          <cell r="H701">
            <v>3116426241</v>
          </cell>
          <cell r="J701">
            <v>4</v>
          </cell>
          <cell r="K701" t="str">
            <v>Eje Cafetero</v>
          </cell>
          <cell r="M701" t="str">
            <v>DAGUA</v>
          </cell>
        </row>
        <row r="702">
          <cell r="B702">
            <v>836000548</v>
          </cell>
          <cell r="C702">
            <v>7</v>
          </cell>
          <cell r="D702" t="str">
            <v xml:space="preserve">AGROINSUMOS SAS   </v>
          </cell>
          <cell r="E702" t="str">
            <v xml:space="preserve">AGROINSUMOS SAS   </v>
          </cell>
          <cell r="F702" t="str">
            <v>PERIFERIA</v>
          </cell>
          <cell r="G702" t="str">
            <v xml:space="preserve">CL 13 56 20 </v>
          </cell>
          <cell r="H702">
            <v>922149910</v>
          </cell>
          <cell r="J702">
            <v>4</v>
          </cell>
          <cell r="K702" t="str">
            <v>Eje Cafetero</v>
          </cell>
          <cell r="M702" t="str">
            <v>CARTAGO</v>
          </cell>
        </row>
        <row r="703">
          <cell r="B703">
            <v>1144062795</v>
          </cell>
          <cell r="C703">
            <v>6</v>
          </cell>
          <cell r="D703" t="str">
            <v xml:space="preserve">BURBANO VALDES ELIZABETH   </v>
          </cell>
          <cell r="E703" t="str">
            <v xml:space="preserve">BURBANO VALDES ELIZABETH   </v>
          </cell>
          <cell r="F703" t="str">
            <v>PERIFERIA</v>
          </cell>
          <cell r="G703" t="str">
            <v xml:space="preserve">CR 7 11 34 </v>
          </cell>
          <cell r="H703">
            <v>3186937339</v>
          </cell>
          <cell r="J703">
            <v>4</v>
          </cell>
          <cell r="K703" t="str">
            <v>Eje Cafetero</v>
          </cell>
          <cell r="M703" t="str">
            <v>CALIMA</v>
          </cell>
        </row>
        <row r="704">
          <cell r="B704">
            <v>10238804</v>
          </cell>
          <cell r="C704">
            <v>4</v>
          </cell>
          <cell r="D704" t="str">
            <v xml:space="preserve">JARAMILLO GALLO MAURICIO   </v>
          </cell>
          <cell r="E704" t="str">
            <v xml:space="preserve">JARAMILLO GALLO MAURICIO   </v>
          </cell>
          <cell r="F704" t="str">
            <v>PERIFERIA</v>
          </cell>
          <cell r="G704" t="str">
            <v xml:space="preserve">CL 49A 28 08 </v>
          </cell>
          <cell r="H704">
            <v>3122547151</v>
          </cell>
          <cell r="J704">
            <v>4</v>
          </cell>
          <cell r="K704" t="str">
            <v>Eje Cafetero</v>
          </cell>
          <cell r="M704" t="str">
            <v>MANIZALES</v>
          </cell>
        </row>
        <row r="705">
          <cell r="B705">
            <v>810002448</v>
          </cell>
          <cell r="C705">
            <v>3</v>
          </cell>
          <cell r="D705" t="str">
            <v xml:space="preserve">GIRALDO JARAMILLO Y CIA S EN C.A.   </v>
          </cell>
          <cell r="E705" t="str">
            <v xml:space="preserve">GIRALDO JARAMILLO Y CIA S EN C.A.   </v>
          </cell>
          <cell r="F705" t="str">
            <v>PERIFERIA</v>
          </cell>
          <cell r="G705" t="str">
            <v xml:space="preserve">CL 49A 2808 </v>
          </cell>
          <cell r="H705">
            <v>3122547151</v>
          </cell>
          <cell r="J705">
            <v>4</v>
          </cell>
          <cell r="K705" t="str">
            <v>Eje Cafetero</v>
          </cell>
          <cell r="M705" t="str">
            <v>MANIZALES</v>
          </cell>
        </row>
        <row r="706">
          <cell r="B706">
            <v>810002407</v>
          </cell>
          <cell r="C706">
            <v>1</v>
          </cell>
          <cell r="D706" t="str">
            <v xml:space="preserve">JARAMILLO Y CIA SA   </v>
          </cell>
          <cell r="E706" t="str">
            <v xml:space="preserve">JARAMILLO Y CIA SA   </v>
          </cell>
          <cell r="F706" t="str">
            <v>PERIFERIA</v>
          </cell>
          <cell r="G706" t="str">
            <v xml:space="preserve">CL 49A 28 08 </v>
          </cell>
          <cell r="H706">
            <v>3104591767</v>
          </cell>
          <cell r="J706">
            <v>4</v>
          </cell>
          <cell r="K706" t="str">
            <v>Eje Cafetero</v>
          </cell>
          <cell r="M706" t="str">
            <v>MANIZALES</v>
          </cell>
        </row>
        <row r="707">
          <cell r="B707">
            <v>810004072</v>
          </cell>
          <cell r="C707">
            <v>7</v>
          </cell>
          <cell r="D707" t="str">
            <v xml:space="preserve">COROZAL SA   </v>
          </cell>
          <cell r="E707" t="str">
            <v xml:space="preserve">COROZAL SA   </v>
          </cell>
          <cell r="F707" t="str">
            <v>PERIFERIA</v>
          </cell>
          <cell r="G707" t="str">
            <v xml:space="preserve">CL 49A 28 08 </v>
          </cell>
          <cell r="H707">
            <v>3104591767</v>
          </cell>
          <cell r="J707">
            <v>4</v>
          </cell>
          <cell r="K707" t="str">
            <v>Eje Cafetero</v>
          </cell>
          <cell r="M707" t="str">
            <v>MANIZALES</v>
          </cell>
        </row>
        <row r="708">
          <cell r="B708">
            <v>900208066</v>
          </cell>
          <cell r="C708">
            <v>5</v>
          </cell>
          <cell r="D708" t="str">
            <v xml:space="preserve">PORCICOLA PRADERA SA   </v>
          </cell>
          <cell r="E708" t="str">
            <v xml:space="preserve">PORCICOLA PRADERA SA   </v>
          </cell>
          <cell r="F708" t="str">
            <v>PERIFERIA</v>
          </cell>
          <cell r="G708" t="str">
            <v xml:space="preserve">CL 49A 28 08 </v>
          </cell>
          <cell r="H708">
            <v>3104591767</v>
          </cell>
          <cell r="J708">
            <v>4</v>
          </cell>
          <cell r="K708" t="str">
            <v>Eje Cafetero</v>
          </cell>
          <cell r="M708" t="str">
            <v>MANIZALES</v>
          </cell>
        </row>
        <row r="709">
          <cell r="B709">
            <v>800047367</v>
          </cell>
          <cell r="C709">
            <v>2</v>
          </cell>
          <cell r="D709" t="str">
            <v xml:space="preserve">JARAMILLO GIRALDO Y CIA S EN CA   </v>
          </cell>
          <cell r="E709" t="str">
            <v xml:space="preserve">JARAMILLO GIRALDO Y CIA S EN CA   </v>
          </cell>
          <cell r="F709" t="str">
            <v>PERIFERIA</v>
          </cell>
          <cell r="G709" t="str">
            <v xml:space="preserve">CL 49A 28 08 </v>
          </cell>
          <cell r="H709">
            <v>3104591767</v>
          </cell>
          <cell r="J709">
            <v>4</v>
          </cell>
          <cell r="K709" t="str">
            <v>Eje Cafetero</v>
          </cell>
          <cell r="M709" t="str">
            <v>MANIZALES</v>
          </cell>
        </row>
        <row r="710">
          <cell r="B710">
            <v>816006464</v>
          </cell>
          <cell r="C710">
            <v>1</v>
          </cell>
          <cell r="D710" t="str">
            <v xml:space="preserve">SUAGRO INSUMOS AGRICOLAS SA   </v>
          </cell>
          <cell r="E710" t="str">
            <v xml:space="preserve">SUAGRO INSUMOS AGRICOLAS SA   </v>
          </cell>
          <cell r="F710" t="str">
            <v>PERIFERIA</v>
          </cell>
          <cell r="G710" t="str">
            <v xml:space="preserve">GALPON 5 BG ZP D MERCASA </v>
          </cell>
          <cell r="H710">
            <v>3176592305</v>
          </cell>
          <cell r="I710">
            <v>963205374</v>
          </cell>
          <cell r="J710">
            <v>4</v>
          </cell>
          <cell r="K710" t="str">
            <v>Eje Cafetero</v>
          </cell>
          <cell r="M710" t="str">
            <v>PEREIRA</v>
          </cell>
        </row>
        <row r="711">
          <cell r="B711">
            <v>4340961</v>
          </cell>
          <cell r="C711">
            <v>6</v>
          </cell>
          <cell r="D711" t="str">
            <v xml:space="preserve">RUDAS MUÑOZ LUIS EVELIO   </v>
          </cell>
          <cell r="E711" t="str">
            <v xml:space="preserve">RUDAS MUÑOZ LUIS EVELIO   </v>
          </cell>
          <cell r="F711" t="str">
            <v>PERIFERIA</v>
          </cell>
          <cell r="G711" t="str">
            <v xml:space="preserve">CR 4 12 38 </v>
          </cell>
          <cell r="H711">
            <v>3104595704</v>
          </cell>
          <cell r="J711">
            <v>4</v>
          </cell>
          <cell r="K711" t="str">
            <v>Eje Cafetero</v>
          </cell>
          <cell r="M711" t="str">
            <v>ANSERMA</v>
          </cell>
        </row>
        <row r="712">
          <cell r="B712">
            <v>24683880</v>
          </cell>
          <cell r="C712">
            <v>2</v>
          </cell>
          <cell r="D712" t="str">
            <v xml:space="preserve">VELEZ DE HINCAPIE MARIA LEONILA   </v>
          </cell>
          <cell r="E712" t="str">
            <v xml:space="preserve">VELEZ DE HINCAPIE MARIA LEONILA   </v>
          </cell>
          <cell r="F712" t="str">
            <v>PERIFERIA</v>
          </cell>
          <cell r="G712" t="str">
            <v xml:space="preserve">CL 9 6 16 </v>
          </cell>
          <cell r="H712">
            <v>3117202857</v>
          </cell>
          <cell r="I712">
            <v>963539191</v>
          </cell>
          <cell r="J712">
            <v>4</v>
          </cell>
          <cell r="K712" t="str">
            <v>Eje Cafetero</v>
          </cell>
          <cell r="M712" t="str">
            <v>GUATICA</v>
          </cell>
        </row>
        <row r="713">
          <cell r="B713">
            <v>7521032</v>
          </cell>
          <cell r="C713">
            <v>7</v>
          </cell>
          <cell r="D713" t="str">
            <v xml:space="preserve">URREA SERNA JUAN MANUEL   </v>
          </cell>
          <cell r="E713" t="str">
            <v xml:space="preserve">URREA SERNA JUAN MANUEL   </v>
          </cell>
          <cell r="F713" t="str">
            <v>PERIFERIA</v>
          </cell>
          <cell r="G713" t="str">
            <v xml:space="preserve">CR 11 18 NORTE 51 </v>
          </cell>
          <cell r="H713">
            <v>3153162226</v>
          </cell>
          <cell r="J713">
            <v>4</v>
          </cell>
          <cell r="K713" t="str">
            <v>Eje Cafetero</v>
          </cell>
          <cell r="M713" t="str">
            <v>ARMENIA</v>
          </cell>
        </row>
        <row r="714">
          <cell r="B714">
            <v>900581167</v>
          </cell>
          <cell r="C714">
            <v>8</v>
          </cell>
          <cell r="D714" t="str">
            <v xml:space="preserve">DISTRIBUIDORA GRUMERCO SAS   </v>
          </cell>
          <cell r="E714" t="str">
            <v xml:space="preserve">DISTRIBUIDORA GRUMERCO SAS   </v>
          </cell>
          <cell r="F714" t="str">
            <v>PERIFERIA</v>
          </cell>
          <cell r="G714" t="str">
            <v xml:space="preserve">CL 18 17 08 IN 1 BRR JARDIN </v>
          </cell>
          <cell r="H714">
            <v>3207974969</v>
          </cell>
          <cell r="I714">
            <v>922293166</v>
          </cell>
          <cell r="J714">
            <v>4</v>
          </cell>
          <cell r="K714" t="str">
            <v>Eje Cafetero</v>
          </cell>
          <cell r="M714" t="str">
            <v>LA UNION</v>
          </cell>
        </row>
        <row r="715">
          <cell r="B715">
            <v>890306231</v>
          </cell>
          <cell r="C715">
            <v>9</v>
          </cell>
          <cell r="D715" t="str">
            <v xml:space="preserve">SEMILLAS VALLE SA   </v>
          </cell>
          <cell r="E715" t="str">
            <v xml:space="preserve">SEMILLAS VALLE SA   </v>
          </cell>
          <cell r="F715" t="str">
            <v>PERIFERIA</v>
          </cell>
          <cell r="G715" t="str">
            <v xml:space="preserve">CR 34 14 156 </v>
          </cell>
          <cell r="H715">
            <v>926668138</v>
          </cell>
          <cell r="I715">
            <v>926668139</v>
          </cell>
          <cell r="J715">
            <v>4</v>
          </cell>
          <cell r="K715" t="str">
            <v>Eje Cafetero</v>
          </cell>
          <cell r="M715" t="str">
            <v>YUMBO</v>
          </cell>
        </row>
        <row r="716">
          <cell r="B716">
            <v>900301797</v>
          </cell>
          <cell r="C716">
            <v>8</v>
          </cell>
          <cell r="D716" t="str">
            <v xml:space="preserve">SEMILLA AGRO SIEMBRA LTDA   </v>
          </cell>
          <cell r="E716" t="str">
            <v xml:space="preserve">SEMILLA AGRO SIEMBRA LTDA   </v>
          </cell>
          <cell r="F716" t="str">
            <v>PERIFERIA</v>
          </cell>
          <cell r="G716" t="str">
            <v xml:space="preserve">CR 4 6 01 </v>
          </cell>
          <cell r="H716">
            <v>922674768</v>
          </cell>
          <cell r="J716">
            <v>4</v>
          </cell>
          <cell r="K716" t="str">
            <v>Eje Cafetero</v>
          </cell>
          <cell r="M716" t="str">
            <v>PRADERA</v>
          </cell>
        </row>
        <row r="717">
          <cell r="B717">
            <v>24763747</v>
          </cell>
          <cell r="C717">
            <v>4</v>
          </cell>
          <cell r="D717" t="str">
            <v xml:space="preserve">ZAPATA GRISALES LUCY   </v>
          </cell>
          <cell r="E717" t="str">
            <v xml:space="preserve">ZAPATA GRISALES LUCY   </v>
          </cell>
          <cell r="F717" t="str">
            <v>PERIFERIA</v>
          </cell>
          <cell r="G717" t="str">
            <v xml:space="preserve">CL 9 13 08 </v>
          </cell>
          <cell r="H717">
            <v>983685549</v>
          </cell>
          <cell r="J717">
            <v>4</v>
          </cell>
          <cell r="K717" t="str">
            <v>Eje Cafetero</v>
          </cell>
          <cell r="M717" t="str">
            <v>MARSELLA</v>
          </cell>
        </row>
        <row r="718">
          <cell r="B718">
            <v>16798404</v>
          </cell>
          <cell r="C718">
            <v>5</v>
          </cell>
          <cell r="D718" t="str">
            <v xml:space="preserve">CORTES ARISTIZABAL JOHN JAIRO   </v>
          </cell>
          <cell r="E718" t="str">
            <v xml:space="preserve">CORTES ARISTIZABAL JOHN JAIRO   </v>
          </cell>
          <cell r="F718" t="str">
            <v>PERIFERIA</v>
          </cell>
          <cell r="G718" t="str">
            <v xml:space="preserve">MERCASA BODEGA P 38 </v>
          </cell>
          <cell r="H718">
            <v>3206747018</v>
          </cell>
          <cell r="J718">
            <v>4</v>
          </cell>
          <cell r="K718" t="str">
            <v>Eje Cafetero</v>
          </cell>
          <cell r="M718" t="str">
            <v>PEREIRA</v>
          </cell>
        </row>
        <row r="719">
          <cell r="B719">
            <v>1053792313</v>
          </cell>
          <cell r="C719">
            <v>1</v>
          </cell>
          <cell r="D719" t="str">
            <v xml:space="preserve">LOPEZ CASTRO ANIBAL   </v>
          </cell>
          <cell r="E719" t="str">
            <v xml:space="preserve">LOPEZ CASTRO ANIBAL   </v>
          </cell>
          <cell r="F719" t="str">
            <v>PERIFERIA</v>
          </cell>
          <cell r="G719" t="str">
            <v xml:space="preserve">CL 5 4 28 </v>
          </cell>
          <cell r="H719">
            <v>3162427986</v>
          </cell>
          <cell r="J719">
            <v>4</v>
          </cell>
          <cell r="K719" t="str">
            <v>Eje Cafetero</v>
          </cell>
          <cell r="M719" t="str">
            <v>PACORA</v>
          </cell>
        </row>
        <row r="720">
          <cell r="B720">
            <v>66857054</v>
          </cell>
          <cell r="C720">
            <v>6</v>
          </cell>
          <cell r="D720" t="str">
            <v xml:space="preserve">MIYATA KURATOMI ANDREA   </v>
          </cell>
          <cell r="E720" t="str">
            <v xml:space="preserve">MIYATA KURATOMI ANDREA   </v>
          </cell>
          <cell r="F720" t="str">
            <v>PERIFERIA</v>
          </cell>
          <cell r="G720" t="str">
            <v xml:space="preserve">CL 51 NORTE AV 9A BRR EL BOSQUE </v>
          </cell>
          <cell r="H720">
            <v>3154659321</v>
          </cell>
          <cell r="J720">
            <v>4</v>
          </cell>
          <cell r="K720" t="str">
            <v>Eje Cafetero</v>
          </cell>
          <cell r="M720" t="str">
            <v>CALI</v>
          </cell>
        </row>
        <row r="721">
          <cell r="B721">
            <v>75142855</v>
          </cell>
          <cell r="C721">
            <v>2</v>
          </cell>
          <cell r="D721" t="str">
            <v xml:space="preserve">PARRA VARGAS RUBEN DARIO   </v>
          </cell>
          <cell r="E721" t="str">
            <v xml:space="preserve">PARRA VARGAS RUBEN DARIO   </v>
          </cell>
          <cell r="F721" t="str">
            <v>PERIFERIA</v>
          </cell>
          <cell r="G721" t="str">
            <v xml:space="preserve">CR 6 7A  12 </v>
          </cell>
          <cell r="H721">
            <v>3103965226</v>
          </cell>
          <cell r="J721">
            <v>4</v>
          </cell>
          <cell r="K721" t="str">
            <v>Eje Cafetero</v>
          </cell>
          <cell r="M721" t="str">
            <v>CHINCHINA</v>
          </cell>
        </row>
        <row r="722">
          <cell r="B722">
            <v>900349569</v>
          </cell>
          <cell r="C722">
            <v>2</v>
          </cell>
          <cell r="D722" t="str">
            <v xml:space="preserve">AGRO INDUSTRIAL JE SAS   </v>
          </cell>
          <cell r="E722" t="str">
            <v xml:space="preserve">AGRO INDUSTRIAL JE SAS   </v>
          </cell>
          <cell r="F722" t="str">
            <v>PERIFERIA</v>
          </cell>
          <cell r="G722" t="str">
            <v xml:space="preserve">CL  28 26 34 </v>
          </cell>
          <cell r="H722">
            <v>3174395034</v>
          </cell>
          <cell r="I722">
            <v>922859988</v>
          </cell>
          <cell r="J722">
            <v>4</v>
          </cell>
          <cell r="K722" t="str">
            <v>Eje Cafetero</v>
          </cell>
          <cell r="M722" t="str">
            <v>PALMIRA</v>
          </cell>
        </row>
        <row r="723">
          <cell r="B723">
            <v>16356127</v>
          </cell>
          <cell r="C723">
            <v>3</v>
          </cell>
          <cell r="D723" t="str">
            <v xml:space="preserve">DUQUE PEREZ CARLOS ARTURO   </v>
          </cell>
          <cell r="E723" t="str">
            <v xml:space="preserve">DUQUE PEREZ CARLOS ARTURO   </v>
          </cell>
          <cell r="F723" t="str">
            <v>PERIFERIA</v>
          </cell>
          <cell r="G723" t="str">
            <v xml:space="preserve">CR 24 25 37 </v>
          </cell>
          <cell r="H723">
            <v>3113498538</v>
          </cell>
          <cell r="J723">
            <v>4</v>
          </cell>
          <cell r="K723" t="str">
            <v>Eje Cafetero</v>
          </cell>
          <cell r="M723" t="str">
            <v>TULUA</v>
          </cell>
        </row>
        <row r="724">
          <cell r="B724">
            <v>24370790</v>
          </cell>
          <cell r="C724">
            <v>4</v>
          </cell>
          <cell r="D724" t="str">
            <v xml:space="preserve">LOPEZ MURILLO LUZ IDALBA   </v>
          </cell>
          <cell r="E724" t="str">
            <v xml:space="preserve">LOPEZ MURILLO LUZ IDALBA   </v>
          </cell>
          <cell r="F724" t="str">
            <v>PERIFERIA</v>
          </cell>
          <cell r="G724" t="str">
            <v xml:space="preserve">CR 3 16 57 P1 </v>
          </cell>
          <cell r="H724">
            <v>3148920465</v>
          </cell>
          <cell r="J724">
            <v>4</v>
          </cell>
          <cell r="K724" t="str">
            <v>Eje Cafetero</v>
          </cell>
          <cell r="M724" t="str">
            <v>AGUADAS</v>
          </cell>
        </row>
        <row r="725">
          <cell r="B725">
            <v>6268622</v>
          </cell>
          <cell r="C725">
            <v>4</v>
          </cell>
          <cell r="D725" t="str">
            <v xml:space="preserve">JOJOA HERRERA JAIME ERNESTO   </v>
          </cell>
          <cell r="E725" t="str">
            <v xml:space="preserve">JOJOA HERRERA JAIME ERNESTO   </v>
          </cell>
          <cell r="F725" t="str">
            <v>PERIFERIA</v>
          </cell>
          <cell r="G725" t="str">
            <v xml:space="preserve">CR 4 9 12 BRR LA PALMA </v>
          </cell>
          <cell r="H725">
            <v>3157017566</v>
          </cell>
          <cell r="J725">
            <v>4</v>
          </cell>
          <cell r="K725" t="str">
            <v>Eje Cafetero</v>
          </cell>
          <cell r="M725" t="str">
            <v>CALIMA</v>
          </cell>
        </row>
        <row r="726">
          <cell r="B726">
            <v>66887792</v>
          </cell>
          <cell r="C726">
            <v>1</v>
          </cell>
          <cell r="D726" t="str">
            <v xml:space="preserve">LUCIO MOSQUERA MARTA LUCIA   </v>
          </cell>
          <cell r="E726" t="str">
            <v xml:space="preserve">LUCIO MOSQUERA MARTA LUCIA   </v>
          </cell>
          <cell r="F726" t="str">
            <v>PERIFERIA</v>
          </cell>
          <cell r="G726" t="str">
            <v xml:space="preserve">CL 10 12 40 BRR CHAPINERO </v>
          </cell>
          <cell r="H726">
            <v>3136316257</v>
          </cell>
          <cell r="J726">
            <v>4</v>
          </cell>
          <cell r="K726" t="str">
            <v>Eje Cafetero</v>
          </cell>
          <cell r="M726" t="str">
            <v>DAGUA</v>
          </cell>
        </row>
        <row r="727">
          <cell r="B727">
            <v>900813710</v>
          </cell>
          <cell r="C727">
            <v>5</v>
          </cell>
          <cell r="D727" t="str">
            <v xml:space="preserve">MIL AGRO DEL VALLE SAS   </v>
          </cell>
          <cell r="E727" t="str">
            <v xml:space="preserve">MIL AGRO DEL VALLE SAS   </v>
          </cell>
          <cell r="F727" t="str">
            <v>PERIFERIA</v>
          </cell>
          <cell r="G727" t="str">
            <v xml:space="preserve">CL 11 10 30 </v>
          </cell>
          <cell r="H727">
            <v>3137342154</v>
          </cell>
          <cell r="J727">
            <v>4</v>
          </cell>
          <cell r="K727" t="str">
            <v>Eje Cafetero</v>
          </cell>
          <cell r="M727" t="str">
            <v>RESTREPO</v>
          </cell>
        </row>
        <row r="728">
          <cell r="B728">
            <v>900391494</v>
          </cell>
          <cell r="C728">
            <v>6</v>
          </cell>
          <cell r="D728" t="str">
            <v xml:space="preserve">PRODUCTOS AGRICOLAS PALMIRA SAS   </v>
          </cell>
          <cell r="E728" t="str">
            <v xml:space="preserve">PRODUCTOS AGRICOLAS PALMIRA SAS   </v>
          </cell>
          <cell r="F728" t="str">
            <v>PERIFERIA</v>
          </cell>
          <cell r="G728" t="str">
            <v xml:space="preserve">CL 27 27 51 BRR CENTRO </v>
          </cell>
          <cell r="H728">
            <v>3113545003</v>
          </cell>
          <cell r="I728">
            <v>2736931</v>
          </cell>
          <cell r="J728">
            <v>4</v>
          </cell>
          <cell r="K728" t="str">
            <v>Eje Cafetero</v>
          </cell>
          <cell r="M728" t="str">
            <v>PALMIRA</v>
          </cell>
        </row>
        <row r="729">
          <cell r="B729">
            <v>25160213</v>
          </cell>
          <cell r="C729">
            <v>9</v>
          </cell>
          <cell r="D729" t="str">
            <v xml:space="preserve">TAMAYO VARGAS SONIA CRISTINA   </v>
          </cell>
          <cell r="E729" t="str">
            <v xml:space="preserve">TAMAYO VARGAS SONIA CRISTINA   </v>
          </cell>
          <cell r="F729" t="str">
            <v>PERIFERIA</v>
          </cell>
          <cell r="G729" t="str">
            <v xml:space="preserve">CR 19 12 35 CA 18 CON VILLAS </v>
          </cell>
          <cell r="H729">
            <v>3113838001</v>
          </cell>
          <cell r="I729">
            <v>963283738</v>
          </cell>
          <cell r="J729">
            <v>4</v>
          </cell>
          <cell r="K729" t="str">
            <v>Eje Cafetero</v>
          </cell>
          <cell r="M729" t="str">
            <v>PEREIRA</v>
          </cell>
        </row>
        <row r="730">
          <cell r="B730">
            <v>76313433</v>
          </cell>
          <cell r="C730">
            <v>6</v>
          </cell>
          <cell r="D730" t="str">
            <v xml:space="preserve">CRUZ AUSECHA WILMER HERNEY   </v>
          </cell>
          <cell r="E730" t="str">
            <v xml:space="preserve">CRUZ AUSECHA WILMER HERNEY   </v>
          </cell>
          <cell r="F730" t="str">
            <v>PERIFERIA</v>
          </cell>
          <cell r="G730" t="str">
            <v xml:space="preserve">CL 15A 29A 18 BRR SANTA HELENA </v>
          </cell>
          <cell r="H730">
            <v>3214300760</v>
          </cell>
          <cell r="J730">
            <v>4</v>
          </cell>
          <cell r="K730" t="str">
            <v>Eje Cafetero</v>
          </cell>
          <cell r="M730" t="str">
            <v>CALI</v>
          </cell>
        </row>
        <row r="731">
          <cell r="B731">
            <v>815002075</v>
          </cell>
          <cell r="C731">
            <v>8</v>
          </cell>
          <cell r="D731" t="str">
            <v xml:space="preserve">VITABONO SA   </v>
          </cell>
          <cell r="E731" t="str">
            <v xml:space="preserve">VITABONO SA   </v>
          </cell>
          <cell r="F731" t="str">
            <v>PERIFERIA</v>
          </cell>
          <cell r="G731" t="str">
            <v xml:space="preserve">CL 84 42 115 </v>
          </cell>
          <cell r="H731">
            <v>942857080</v>
          </cell>
          <cell r="J731">
            <v>4</v>
          </cell>
          <cell r="K731" t="str">
            <v>Eje Cafetero</v>
          </cell>
          <cell r="M731" t="str">
            <v>ITAGUI</v>
          </cell>
        </row>
        <row r="732">
          <cell r="B732">
            <v>19247303</v>
          </cell>
          <cell r="C732">
            <v>7</v>
          </cell>
          <cell r="D732" t="str">
            <v xml:space="preserve">LONDOÑO SALAZAR DIEGO   </v>
          </cell>
          <cell r="E732" t="str">
            <v xml:space="preserve">LONDOÑO SALAZAR DIEGO   </v>
          </cell>
          <cell r="F732" t="str">
            <v>PERIFERIA</v>
          </cell>
          <cell r="G732" t="str">
            <v xml:space="preserve">CR 16 1 48 </v>
          </cell>
          <cell r="H732">
            <v>3104360323</v>
          </cell>
          <cell r="I732">
            <v>922163274</v>
          </cell>
          <cell r="J732">
            <v>4</v>
          </cell>
          <cell r="K732" t="str">
            <v>Eje Cafetero</v>
          </cell>
          <cell r="M732" t="str">
            <v>CAICEDONIA</v>
          </cell>
        </row>
        <row r="733">
          <cell r="B733">
            <v>6423266</v>
          </cell>
          <cell r="C733">
            <v>1</v>
          </cell>
          <cell r="D733" t="str">
            <v xml:space="preserve">GOMEZ VIDAL JOSE MARINO   </v>
          </cell>
          <cell r="E733" t="str">
            <v xml:space="preserve">GOMEZ VIDAL JOSE MARINO   </v>
          </cell>
          <cell r="F733" t="str">
            <v>PERIFERIA</v>
          </cell>
          <cell r="G733" t="str">
            <v xml:space="preserve">CORR MOZAMBIQUE FCA LA ESMERALDA </v>
          </cell>
          <cell r="H733">
            <v>3113558690</v>
          </cell>
          <cell r="J733">
            <v>4</v>
          </cell>
          <cell r="K733" t="str">
            <v>Eje Cafetero</v>
          </cell>
          <cell r="M733" t="str">
            <v>VIJES</v>
          </cell>
        </row>
        <row r="734">
          <cell r="B734">
            <v>900539144</v>
          </cell>
          <cell r="C734">
            <v>1</v>
          </cell>
          <cell r="D734" t="str">
            <v xml:space="preserve">CAFICULTORA LA POLONIA SAS   </v>
          </cell>
          <cell r="E734" t="str">
            <v xml:space="preserve">CAFICULTORA LA POLONIA SAS   </v>
          </cell>
          <cell r="F734" t="str">
            <v>PERIFERIA</v>
          </cell>
          <cell r="G734" t="str">
            <v xml:space="preserve">VDA LA POLONIA </v>
          </cell>
          <cell r="H734">
            <v>3147907950</v>
          </cell>
          <cell r="J734">
            <v>4</v>
          </cell>
          <cell r="K734" t="str">
            <v>Eje Cafetero</v>
          </cell>
          <cell r="M734" t="str">
            <v>ALCALA</v>
          </cell>
        </row>
        <row r="735">
          <cell r="B735">
            <v>75072439</v>
          </cell>
          <cell r="C735">
            <v>0</v>
          </cell>
          <cell r="D735" t="str">
            <v xml:space="preserve">CASTRO RODRIGUEZ GUIDO FERNANDO   </v>
          </cell>
          <cell r="E735" t="str">
            <v xml:space="preserve">CASTRO RODRIGUEZ GUIDO FERNANDO   </v>
          </cell>
          <cell r="F735" t="str">
            <v>PERIFERIA</v>
          </cell>
          <cell r="G735" t="str">
            <v xml:space="preserve">CL 70 27 98 AP 101 </v>
          </cell>
          <cell r="H735">
            <v>8874372</v>
          </cell>
          <cell r="I735">
            <v>968813131</v>
          </cell>
          <cell r="J735">
            <v>4</v>
          </cell>
          <cell r="K735" t="str">
            <v>Eje Cafetero</v>
          </cell>
          <cell r="M735" t="str">
            <v>MANIZALES</v>
          </cell>
        </row>
        <row r="736">
          <cell r="B736">
            <v>816004287</v>
          </cell>
          <cell r="C736">
            <v>5</v>
          </cell>
          <cell r="D736" t="str">
            <v xml:space="preserve">CASA CAFETERA SA   </v>
          </cell>
          <cell r="E736" t="str">
            <v xml:space="preserve">CASA CAFETERA SA   </v>
          </cell>
          <cell r="F736" t="str">
            <v>PERIFERIA</v>
          </cell>
          <cell r="G736" t="str">
            <v xml:space="preserve">GALPON I LC 1 LC 2 MERCASA </v>
          </cell>
          <cell r="H736">
            <v>3148928124</v>
          </cell>
          <cell r="J736">
            <v>4</v>
          </cell>
          <cell r="K736" t="str">
            <v>Eje Cafetero</v>
          </cell>
          <cell r="M736" t="str">
            <v>PEREIRA</v>
          </cell>
        </row>
        <row r="737">
          <cell r="B737">
            <v>18500116</v>
          </cell>
          <cell r="C737">
            <v>7</v>
          </cell>
          <cell r="D737" t="str">
            <v xml:space="preserve">CARDONA OCAMPO LUIS ALBEIRO   </v>
          </cell>
          <cell r="E737" t="str">
            <v xml:space="preserve">CARDONA OCAMPO LUIS ALBEIRO   </v>
          </cell>
          <cell r="F737" t="str">
            <v>PERIFERIA</v>
          </cell>
          <cell r="G737" t="str">
            <v xml:space="preserve">CR 16 80 08 P2 </v>
          </cell>
          <cell r="H737">
            <v>3113838001</v>
          </cell>
          <cell r="J737">
            <v>4</v>
          </cell>
          <cell r="K737" t="str">
            <v>Eje Cafetero</v>
          </cell>
          <cell r="M737" t="str">
            <v>DOS QUEBRADAS</v>
          </cell>
        </row>
        <row r="738">
          <cell r="B738">
            <v>14884881</v>
          </cell>
          <cell r="C738"/>
          <cell r="D738" t="str">
            <v xml:space="preserve">CASTILLO CASTILLO HERNAN   </v>
          </cell>
          <cell r="E738" t="str">
            <v xml:space="preserve">CASTILLO CASTILLO HERNAN   </v>
          </cell>
          <cell r="F738" t="str">
            <v>PERIFERIA</v>
          </cell>
          <cell r="G738" t="str">
            <v xml:space="preserve">KM 30 DIAGONAL POLIDEPORTIVO </v>
          </cell>
          <cell r="H738">
            <v>315518090</v>
          </cell>
          <cell r="J738">
            <v>4</v>
          </cell>
          <cell r="K738" t="str">
            <v>Eje Cafetero</v>
          </cell>
          <cell r="M738" t="str">
            <v>DAGUA</v>
          </cell>
        </row>
        <row r="739">
          <cell r="B739">
            <v>75066375</v>
          </cell>
          <cell r="C739">
            <v>3</v>
          </cell>
          <cell r="D739" t="str">
            <v xml:space="preserve">RAMIREZ BOHORQUEZ JIMMY ADRIAN   </v>
          </cell>
          <cell r="E739" t="str">
            <v xml:space="preserve">RAMIREZ BOHORQUEZ JIMMY ADRIAN   </v>
          </cell>
          <cell r="F739" t="str">
            <v>PERIFERIA</v>
          </cell>
          <cell r="G739" t="str">
            <v xml:space="preserve">CR 23 71 73 </v>
          </cell>
          <cell r="H739">
            <v>3206940752</v>
          </cell>
          <cell r="J739">
            <v>4</v>
          </cell>
          <cell r="K739" t="str">
            <v>Eje Cafetero</v>
          </cell>
          <cell r="M739" t="str">
            <v>MANIZALES</v>
          </cell>
        </row>
        <row r="740">
          <cell r="B740">
            <v>1059786244</v>
          </cell>
          <cell r="C740">
            <v>9</v>
          </cell>
          <cell r="D740" t="str">
            <v xml:space="preserve">RIVERA RINCON LENCY LLURANI   </v>
          </cell>
          <cell r="E740" t="str">
            <v xml:space="preserve">RIVERA RINCON LENCY LLURANI   </v>
          </cell>
          <cell r="F740" t="str">
            <v>PERIFERIA</v>
          </cell>
          <cell r="G740" t="str">
            <v xml:space="preserve">CR 2 2 14 </v>
          </cell>
          <cell r="H740">
            <v>3207605184</v>
          </cell>
          <cell r="J740">
            <v>4</v>
          </cell>
          <cell r="K740" t="str">
            <v>Eje Cafetero</v>
          </cell>
          <cell r="M740" t="str">
            <v>RISARALDA</v>
          </cell>
        </row>
        <row r="741">
          <cell r="B741">
            <v>4453873</v>
          </cell>
          <cell r="C741">
            <v>1</v>
          </cell>
          <cell r="D741" t="str">
            <v xml:space="preserve">GONZALEZ LOPEZ JOSE ALEJANDRO   </v>
          </cell>
          <cell r="E741" t="str">
            <v xml:space="preserve">GONZALEZ LOPEZ JOSE ALEJANDRO   </v>
          </cell>
          <cell r="F741" t="str">
            <v>PERIFERIA</v>
          </cell>
          <cell r="G741" t="str">
            <v xml:space="preserve">KM 3 VIA CHINCHINA AUT DEL CAFE </v>
          </cell>
          <cell r="H741" t="str">
            <v>096 8703910</v>
          </cell>
          <cell r="J741">
            <v>4</v>
          </cell>
          <cell r="K741" t="str">
            <v>Eje Cafetero</v>
          </cell>
          <cell r="M741" t="str">
            <v>CHINCHINA</v>
          </cell>
        </row>
        <row r="742">
          <cell r="B742">
            <v>16489789</v>
          </cell>
          <cell r="C742">
            <v>1</v>
          </cell>
          <cell r="D742" t="str">
            <v xml:space="preserve">VALENCIA JORGE ENRIQUE   </v>
          </cell>
          <cell r="E742" t="str">
            <v xml:space="preserve">VALENCIA JORGE ENRIQUE   </v>
          </cell>
          <cell r="F742" t="str">
            <v>PERIFERIA</v>
          </cell>
          <cell r="G742" t="str">
            <v xml:space="preserve">CL 2 10 13 BRR PUEBLO NUEVO </v>
          </cell>
          <cell r="H742">
            <v>922426450</v>
          </cell>
          <cell r="J742">
            <v>4</v>
          </cell>
          <cell r="K742" t="str">
            <v>Eje Cafetero</v>
          </cell>
          <cell r="M742" t="str">
            <v>BUENAVENTURA</v>
          </cell>
        </row>
        <row r="743">
          <cell r="B743">
            <v>900819311</v>
          </cell>
          <cell r="C743">
            <v>7</v>
          </cell>
          <cell r="D743" t="str">
            <v xml:space="preserve">AGROTERRA DE OCCIDENTE SAS   </v>
          </cell>
          <cell r="E743" t="str">
            <v xml:space="preserve">AGROTERRA DE OCCIDENTE SAS   </v>
          </cell>
          <cell r="F743" t="str">
            <v>PERIFERIA</v>
          </cell>
          <cell r="G743" t="str">
            <v xml:space="preserve">CL 9 9 41 </v>
          </cell>
          <cell r="H743">
            <v>3157158342</v>
          </cell>
          <cell r="J743">
            <v>4</v>
          </cell>
          <cell r="K743" t="str">
            <v>Eje Cafetero</v>
          </cell>
          <cell r="M743" t="str">
            <v>BELEN DE UMBRIA</v>
          </cell>
        </row>
        <row r="744">
          <cell r="B744">
            <v>1089746017</v>
          </cell>
          <cell r="C744">
            <v>1</v>
          </cell>
          <cell r="D744" t="str">
            <v xml:space="preserve">MENESES CORRALES ANDRES FELIPE   </v>
          </cell>
          <cell r="E744" t="str">
            <v xml:space="preserve">MENESES CORRALES ANDRES FELIPE   </v>
          </cell>
          <cell r="F744" t="str">
            <v>PERIFERIA</v>
          </cell>
          <cell r="G744" t="str">
            <v xml:space="preserve">CR 10 15 09 </v>
          </cell>
          <cell r="H744">
            <v>3114250975</v>
          </cell>
          <cell r="J744">
            <v>4</v>
          </cell>
          <cell r="K744" t="str">
            <v>Eje Cafetero</v>
          </cell>
          <cell r="M744" t="str">
            <v>MARSELLA</v>
          </cell>
        </row>
        <row r="745">
          <cell r="B745">
            <v>890319806</v>
          </cell>
          <cell r="C745">
            <v>1</v>
          </cell>
          <cell r="D745" t="str">
            <v xml:space="preserve">MERCADEO LTDA   </v>
          </cell>
          <cell r="E745" t="str">
            <v xml:space="preserve">MERCADEO LTDA   </v>
          </cell>
          <cell r="F745" t="str">
            <v>PERIFERIA</v>
          </cell>
          <cell r="G745" t="str">
            <v xml:space="preserve">CR 30 10 90 </v>
          </cell>
          <cell r="H745">
            <v>926662209</v>
          </cell>
          <cell r="J745">
            <v>4</v>
          </cell>
          <cell r="K745" t="str">
            <v>Eje Cafetero</v>
          </cell>
          <cell r="M745" t="str">
            <v>YUMBO</v>
          </cell>
        </row>
        <row r="746">
          <cell r="B746">
            <v>6248662</v>
          </cell>
          <cell r="C746">
            <v>3</v>
          </cell>
          <cell r="D746" t="str">
            <v xml:space="preserve">GOMEZ ORTIZ RICHARD ALVER   </v>
          </cell>
          <cell r="E746" t="str">
            <v xml:space="preserve">GOMEZ ORTIZ RICHARD ALVER   </v>
          </cell>
          <cell r="F746" t="str">
            <v>PERIFERIA</v>
          </cell>
          <cell r="G746" t="str">
            <v xml:space="preserve">CORR EL PIÑAL VDA DE TIERA CALIENTE </v>
          </cell>
          <cell r="H746">
            <v>3128014775</v>
          </cell>
          <cell r="J746">
            <v>4</v>
          </cell>
          <cell r="K746" t="str">
            <v>Eje Cafetero</v>
          </cell>
          <cell r="M746" t="str">
            <v>DAGUA</v>
          </cell>
        </row>
        <row r="747">
          <cell r="B747">
            <v>10129789</v>
          </cell>
          <cell r="C747">
            <v>4</v>
          </cell>
          <cell r="D747" t="str">
            <v xml:space="preserve">BECERRA ARDILA ROBERTO   </v>
          </cell>
          <cell r="E747" t="str">
            <v xml:space="preserve">BECERRA ARDILA ROBERTO   </v>
          </cell>
          <cell r="F747" t="str">
            <v>PERIFERIA</v>
          </cell>
          <cell r="G747" t="str">
            <v xml:space="preserve">CL 11 7 40 </v>
          </cell>
          <cell r="H747">
            <v>3163620267</v>
          </cell>
          <cell r="I747">
            <v>963679267</v>
          </cell>
          <cell r="J747">
            <v>4</v>
          </cell>
          <cell r="K747" t="str">
            <v>Eje Cafetero</v>
          </cell>
          <cell r="M747" t="str">
            <v>LA VIRGINIA</v>
          </cell>
        </row>
        <row r="748">
          <cell r="B748">
            <v>24364504</v>
          </cell>
          <cell r="C748">
            <v>1</v>
          </cell>
          <cell r="D748" t="str">
            <v xml:space="preserve">NIETO CARDONA ALBA ROCIO   </v>
          </cell>
          <cell r="E748" t="str">
            <v xml:space="preserve">NIETO CARDONA ALBA ROCIO   </v>
          </cell>
          <cell r="F748" t="str">
            <v>PERIFERIA</v>
          </cell>
          <cell r="G748" t="str">
            <v xml:space="preserve">CR 4 10 34 BRR CALLE REAL </v>
          </cell>
          <cell r="H748">
            <v>3216462987</v>
          </cell>
          <cell r="J748">
            <v>4</v>
          </cell>
          <cell r="K748" t="str">
            <v>Eje Cafetero</v>
          </cell>
          <cell r="M748" t="str">
            <v>AGUADAS</v>
          </cell>
        </row>
        <row r="749">
          <cell r="B749">
            <v>810005565</v>
          </cell>
          <cell r="C749">
            <v>0</v>
          </cell>
          <cell r="D749" t="str">
            <v xml:space="preserve">GUJAR Y CIA S EN CA   </v>
          </cell>
          <cell r="E749" t="str">
            <v xml:space="preserve">GUJAR Y CIA S EN CA   </v>
          </cell>
          <cell r="F749" t="str">
            <v>PERIFERIA</v>
          </cell>
          <cell r="G749" t="str">
            <v xml:space="preserve">CR 21 30 03 OF 603 </v>
          </cell>
          <cell r="H749">
            <v>968840681</v>
          </cell>
          <cell r="I749">
            <v>968840060</v>
          </cell>
          <cell r="J749">
            <v>4</v>
          </cell>
          <cell r="K749" t="str">
            <v>Eje Cafetero</v>
          </cell>
          <cell r="M749" t="str">
            <v>MANIZALES</v>
          </cell>
        </row>
        <row r="750">
          <cell r="B750">
            <v>890805963</v>
          </cell>
          <cell r="C750">
            <v>2</v>
          </cell>
          <cell r="D750" t="str">
            <v xml:space="preserve">GUTIERREZ DUQUE JARAMILLO Y CIA S EN CA  </v>
          </cell>
          <cell r="E750" t="str">
            <v xml:space="preserve">GUTIERREZ DUQUE JARAMILLO Y CIA S EN CA  </v>
          </cell>
          <cell r="F750" t="str">
            <v>PERIFERIA</v>
          </cell>
          <cell r="G750" t="str">
            <v xml:space="preserve">CR 21 30 03 OF 603 </v>
          </cell>
          <cell r="H750">
            <v>968840681</v>
          </cell>
          <cell r="I750">
            <v>968840060</v>
          </cell>
          <cell r="J750">
            <v>4</v>
          </cell>
          <cell r="K750" t="str">
            <v>Eje Cafetero</v>
          </cell>
          <cell r="M750" t="str">
            <v>MANIZALES</v>
          </cell>
        </row>
        <row r="751">
          <cell r="B751">
            <v>800019837</v>
          </cell>
          <cell r="C751">
            <v>3</v>
          </cell>
          <cell r="D751" t="str">
            <v xml:space="preserve">JARAMILLO GUTIERREZ Y CIA S EN CA   </v>
          </cell>
          <cell r="E751" t="str">
            <v xml:space="preserve">JARAMILLO GUTIERREZ Y CIA S EN CA   </v>
          </cell>
          <cell r="F751" t="str">
            <v>PERIFERIA</v>
          </cell>
          <cell r="G751" t="str">
            <v xml:space="preserve">CR 21 30 03 OF 603 </v>
          </cell>
          <cell r="H751">
            <v>968840681</v>
          </cell>
          <cell r="I751">
            <v>968840060</v>
          </cell>
          <cell r="J751">
            <v>4</v>
          </cell>
          <cell r="K751" t="str">
            <v>Eje Cafetero</v>
          </cell>
          <cell r="M751" t="str">
            <v>MANIZALES</v>
          </cell>
        </row>
        <row r="752">
          <cell r="B752">
            <v>900261676</v>
          </cell>
          <cell r="C752">
            <v>2</v>
          </cell>
          <cell r="D752" t="str">
            <v xml:space="preserve">GOMEZ RIVERA AGROPECUARIA Y CIA   </v>
          </cell>
          <cell r="E752" t="str">
            <v xml:space="preserve">GOMEZ RIVERA AGROPECUARIA Y CIA   </v>
          </cell>
          <cell r="F752" t="str">
            <v>PERIFERIA</v>
          </cell>
          <cell r="G752" t="str">
            <v xml:space="preserve">CL 72 27A 60 AP 402 TO 3 MIRADOR </v>
          </cell>
          <cell r="H752">
            <v>968876683</v>
          </cell>
          <cell r="J752">
            <v>4</v>
          </cell>
          <cell r="K752" t="str">
            <v>Eje Cafetero</v>
          </cell>
          <cell r="M752" t="str">
            <v>MANIZALES</v>
          </cell>
        </row>
        <row r="753">
          <cell r="B753">
            <v>10212134</v>
          </cell>
          <cell r="C753">
            <v>5</v>
          </cell>
          <cell r="D753" t="str">
            <v xml:space="preserve">JARAMILLO BOTERO HECTOR   </v>
          </cell>
          <cell r="E753" t="str">
            <v xml:space="preserve">JARAMILLO BOTERO HECTOR   </v>
          </cell>
          <cell r="F753" t="str">
            <v>PERIFERIA</v>
          </cell>
          <cell r="G753" t="str">
            <v xml:space="preserve">CR 23 63 15 OF 904 </v>
          </cell>
          <cell r="H753">
            <v>968861908</v>
          </cell>
          <cell r="J753">
            <v>4</v>
          </cell>
          <cell r="K753" t="str">
            <v>Eje Cafetero</v>
          </cell>
          <cell r="M753" t="str">
            <v>MANIZALES</v>
          </cell>
        </row>
        <row r="754">
          <cell r="B754">
            <v>900772522</v>
          </cell>
          <cell r="C754">
            <v>1</v>
          </cell>
          <cell r="D754" t="str">
            <v xml:space="preserve">LA CASA DEL AGRO SEVILLA SAS   </v>
          </cell>
          <cell r="E754" t="str">
            <v xml:space="preserve">LA CASA DEL AGRO SEVILLA SAS   </v>
          </cell>
          <cell r="F754" t="str">
            <v>PERIFERIA</v>
          </cell>
          <cell r="G754" t="str">
            <v xml:space="preserve">CL 49 51 35 BRR EL CENTRO </v>
          </cell>
          <cell r="H754">
            <v>3117206716</v>
          </cell>
          <cell r="J754">
            <v>4</v>
          </cell>
          <cell r="K754" t="str">
            <v>Eje Cafetero</v>
          </cell>
          <cell r="M754" t="str">
            <v>SEVILLA</v>
          </cell>
        </row>
        <row r="755">
          <cell r="B755">
            <v>14893001</v>
          </cell>
          <cell r="C755">
            <v>1</v>
          </cell>
          <cell r="D755" t="str">
            <v xml:space="preserve">ARZAYUS RINCON FELIPE   </v>
          </cell>
          <cell r="E755" t="str">
            <v xml:space="preserve">ARZAYUS RINCON FELIPE   </v>
          </cell>
          <cell r="F755" t="str">
            <v>PERIFERIA</v>
          </cell>
          <cell r="G755" t="str">
            <v xml:space="preserve">CL 5 SUR 8 52 </v>
          </cell>
          <cell r="H755">
            <v>922270214</v>
          </cell>
          <cell r="J755">
            <v>4</v>
          </cell>
          <cell r="K755" t="str">
            <v>Eje Cafetero</v>
          </cell>
          <cell r="M755" t="str">
            <v>GUADALAJARA DE BUGA</v>
          </cell>
        </row>
        <row r="756">
          <cell r="B756">
            <v>890803981</v>
          </cell>
          <cell r="C756">
            <v>6</v>
          </cell>
          <cell r="D756" t="str">
            <v xml:space="preserve">GUTIERREZ BUENOS AIRES Y CIA S EN C   </v>
          </cell>
          <cell r="E756" t="str">
            <v xml:space="preserve">GUTIERREZ BUENOS AIRES Y CIA S EN C   </v>
          </cell>
          <cell r="F756" t="str">
            <v>PERIFERIA</v>
          </cell>
          <cell r="G756" t="str">
            <v xml:space="preserve">CL 64 A 2 50 OF 1601 </v>
          </cell>
          <cell r="H756">
            <v>968860608</v>
          </cell>
          <cell r="I756">
            <v>3103885191</v>
          </cell>
          <cell r="J756">
            <v>4</v>
          </cell>
          <cell r="K756" t="str">
            <v>Eje Cafetero</v>
          </cell>
          <cell r="M756" t="str">
            <v>MANIZALES</v>
          </cell>
        </row>
        <row r="757">
          <cell r="B757">
            <v>900878752</v>
          </cell>
          <cell r="C757">
            <v>3</v>
          </cell>
          <cell r="D757" t="str">
            <v xml:space="preserve">INSAE SAS - INSUMOS Y SOLUCIONES AGRICOLAS DEL EJE SAS  </v>
          </cell>
          <cell r="E757" t="str">
            <v xml:space="preserve">INSAE SAS - INSUMOS Y SOLUCIONES AGRICOLAS DEL EJE SAS  </v>
          </cell>
          <cell r="F757" t="str">
            <v>PERIFERIA</v>
          </cell>
          <cell r="G757" t="str">
            <v xml:space="preserve">CR 25 66 51 LC 1 </v>
          </cell>
          <cell r="H757">
            <v>3186195240</v>
          </cell>
          <cell r="J757">
            <v>4</v>
          </cell>
          <cell r="K757" t="str">
            <v>Eje Cafetero</v>
          </cell>
          <cell r="M757" t="str">
            <v>MANIZALES</v>
          </cell>
        </row>
        <row r="758">
          <cell r="B758">
            <v>900426094</v>
          </cell>
          <cell r="C758">
            <v>6</v>
          </cell>
          <cell r="D758" t="str">
            <v xml:space="preserve">PLAN TOTAL TECNOLOGIA PARA EL AGRO   </v>
          </cell>
          <cell r="E758" t="str">
            <v xml:space="preserve">PLAN TOTAL TECNOLOGIA PARA EL AGRO   </v>
          </cell>
          <cell r="F758" t="str">
            <v>PERIFERIA</v>
          </cell>
          <cell r="G758" t="str">
            <v xml:space="preserve">CR 3 3 28 CORR SANTA ELENA </v>
          </cell>
          <cell r="H758">
            <v>922875349</v>
          </cell>
          <cell r="I758">
            <v>3183437522</v>
          </cell>
          <cell r="J758">
            <v>4</v>
          </cell>
          <cell r="K758" t="str">
            <v>Eje Cafetero</v>
          </cell>
          <cell r="M758" t="str">
            <v>EL CERRITO</v>
          </cell>
        </row>
        <row r="759">
          <cell r="B759">
            <v>16548947</v>
          </cell>
          <cell r="C759">
            <v>0</v>
          </cell>
          <cell r="D759" t="str">
            <v xml:space="preserve">CASTILLO AVILA JOSE GARBELLY   </v>
          </cell>
          <cell r="E759" t="str">
            <v xml:space="preserve">CASTILLO AVILA JOSE GARBELLY   </v>
          </cell>
          <cell r="F759" t="str">
            <v>PERIFERIA</v>
          </cell>
          <cell r="G759" t="str">
            <v xml:space="preserve">CL 9 8 33 </v>
          </cell>
          <cell r="H759">
            <v>3183895535</v>
          </cell>
          <cell r="J759">
            <v>4</v>
          </cell>
          <cell r="K759" t="str">
            <v>Eje Cafetero</v>
          </cell>
          <cell r="M759" t="str">
            <v>ROLDANILLO</v>
          </cell>
        </row>
        <row r="760">
          <cell r="B760">
            <v>24276253</v>
          </cell>
          <cell r="C760">
            <v>9</v>
          </cell>
          <cell r="D760" t="str">
            <v xml:space="preserve">GALLO DE JARAMILLO INES   </v>
          </cell>
          <cell r="E760" t="str">
            <v xml:space="preserve">GALLO DE JARAMILLO INES   </v>
          </cell>
          <cell r="F760" t="str">
            <v>PERIFERIA</v>
          </cell>
          <cell r="G760" t="str">
            <v xml:space="preserve">CL 49A 28 08 </v>
          </cell>
          <cell r="H760">
            <v>968853450</v>
          </cell>
          <cell r="J760">
            <v>4</v>
          </cell>
          <cell r="K760" t="str">
            <v>Eje Cafetero</v>
          </cell>
          <cell r="M760" t="str">
            <v>MANIZALES</v>
          </cell>
        </row>
        <row r="761">
          <cell r="B761">
            <v>890806048</v>
          </cell>
          <cell r="C761">
            <v>2</v>
          </cell>
          <cell r="D761" t="str">
            <v xml:space="preserve">JARAMILLO GALLO HERMANOS Y COMPAÑIA   </v>
          </cell>
          <cell r="E761" t="str">
            <v xml:space="preserve">JARAMILLO GALLO HERMANOS Y COMPAÑIA   </v>
          </cell>
          <cell r="F761" t="str">
            <v>PERIFERIA</v>
          </cell>
          <cell r="G761" t="str">
            <v xml:space="preserve">CL 49 A 28 08 </v>
          </cell>
          <cell r="H761">
            <v>968853450</v>
          </cell>
          <cell r="J761">
            <v>4</v>
          </cell>
          <cell r="K761" t="str">
            <v>Eje Cafetero</v>
          </cell>
          <cell r="M761" t="str">
            <v>MANIZALES</v>
          </cell>
        </row>
        <row r="762">
          <cell r="B762">
            <v>900881439</v>
          </cell>
          <cell r="C762">
            <v>3</v>
          </cell>
          <cell r="D762" t="str">
            <v xml:space="preserve">CENTRAL DEL CAMPO SAS   </v>
          </cell>
          <cell r="E762" t="str">
            <v xml:space="preserve">CENTRAL DEL CAMPO SAS   </v>
          </cell>
          <cell r="F762" t="str">
            <v>PERIFERIA</v>
          </cell>
          <cell r="G762" t="str">
            <v xml:space="preserve">CR 23 63 15 OF 1003 </v>
          </cell>
          <cell r="H762">
            <v>968860669</v>
          </cell>
          <cell r="J762">
            <v>4</v>
          </cell>
          <cell r="K762" t="str">
            <v>Eje Cafetero</v>
          </cell>
          <cell r="M762" t="str">
            <v>MANIZALES</v>
          </cell>
        </row>
        <row r="763">
          <cell r="B763">
            <v>900506620</v>
          </cell>
          <cell r="C763">
            <v>4</v>
          </cell>
          <cell r="D763" t="str">
            <v xml:space="preserve">ABOCAR RISARALDA SAS   </v>
          </cell>
          <cell r="E763" t="str">
            <v xml:space="preserve">ABOCAR RISARALDA SAS   </v>
          </cell>
          <cell r="F763" t="str">
            <v>PERIFERIA</v>
          </cell>
          <cell r="G763" t="str">
            <v xml:space="preserve">CL 41 9B 23 PISO 1 </v>
          </cell>
          <cell r="H763">
            <v>3175133090</v>
          </cell>
          <cell r="J763">
            <v>4</v>
          </cell>
          <cell r="K763" t="str">
            <v>Eje Cafetero</v>
          </cell>
          <cell r="M763" t="str">
            <v>PEREIRA</v>
          </cell>
        </row>
        <row r="764">
          <cell r="B764">
            <v>24547660</v>
          </cell>
          <cell r="C764">
            <v>7</v>
          </cell>
          <cell r="D764" t="str">
            <v xml:space="preserve">PALACIO GONZALEZ MARIA ROSALBA   </v>
          </cell>
          <cell r="E764" t="str">
            <v xml:space="preserve">PALACIO GONZALEZ MARIA ROSALBA   </v>
          </cell>
          <cell r="F764" t="str">
            <v>PERIFERIA</v>
          </cell>
          <cell r="G764" t="str">
            <v xml:space="preserve">CR 11 4 49 </v>
          </cell>
          <cell r="H764">
            <v>3112780826</v>
          </cell>
          <cell r="J764">
            <v>4</v>
          </cell>
          <cell r="K764" t="str">
            <v>Eje Cafetero</v>
          </cell>
          <cell r="M764" t="str">
            <v>BELEN DE UMBRIA</v>
          </cell>
        </row>
        <row r="765">
          <cell r="B765">
            <v>24310499</v>
          </cell>
          <cell r="C765">
            <v>9</v>
          </cell>
          <cell r="D765" t="str">
            <v xml:space="preserve">MEJIA RESTREPO BEATRIZ HELENA   </v>
          </cell>
          <cell r="E765" t="str">
            <v xml:space="preserve">MEJIA RESTREPO BEATRIZ HELENA   </v>
          </cell>
          <cell r="F765" t="str">
            <v>PERIFERIA</v>
          </cell>
          <cell r="G765" t="str">
            <v xml:space="preserve">CL 49A 28 08 </v>
          </cell>
          <cell r="H765">
            <v>3104591767</v>
          </cell>
          <cell r="J765">
            <v>4</v>
          </cell>
          <cell r="K765" t="str">
            <v>Eje Cafetero</v>
          </cell>
          <cell r="M765" t="str">
            <v>MANIZALES</v>
          </cell>
        </row>
        <row r="766">
          <cell r="B766">
            <v>810004405</v>
          </cell>
          <cell r="C766">
            <v>6</v>
          </cell>
          <cell r="D766" t="str">
            <v xml:space="preserve">INVERSIONES LA MARIA Y CIA S EN CA   </v>
          </cell>
          <cell r="E766" t="str">
            <v xml:space="preserve">INVERSIONES LA MARIA Y CIA S EN CA   </v>
          </cell>
          <cell r="F766" t="str">
            <v>PERIFERIA</v>
          </cell>
          <cell r="G766" t="str">
            <v xml:space="preserve">CL 56 24 12 </v>
          </cell>
          <cell r="H766">
            <v>968856934</v>
          </cell>
          <cell r="J766">
            <v>4</v>
          </cell>
          <cell r="K766" t="str">
            <v>Eje Cafetero</v>
          </cell>
          <cell r="M766" t="str">
            <v>MANIZALES</v>
          </cell>
        </row>
        <row r="767">
          <cell r="B767">
            <v>900483899</v>
          </cell>
          <cell r="C767">
            <v>0</v>
          </cell>
          <cell r="D767" t="str">
            <v xml:space="preserve">RIEGOS &amp; MOTORES DEL VALLE SAS   </v>
          </cell>
          <cell r="E767" t="str">
            <v xml:space="preserve">RIEGOS &amp; MOTORES DEL VALLE SAS   </v>
          </cell>
          <cell r="F767" t="str">
            <v>PERIFERIA</v>
          </cell>
          <cell r="G767" t="str">
            <v xml:space="preserve">CR 6 6 69 BRR CENTRO </v>
          </cell>
          <cell r="H767">
            <v>3127197510</v>
          </cell>
          <cell r="J767">
            <v>4</v>
          </cell>
          <cell r="K767" t="str">
            <v>Eje Cafetero</v>
          </cell>
          <cell r="M767" t="str">
            <v>ROLDANILLO</v>
          </cell>
        </row>
        <row r="768">
          <cell r="B768">
            <v>800210882</v>
          </cell>
          <cell r="C768">
            <v>2</v>
          </cell>
          <cell r="D768" t="str">
            <v xml:space="preserve">COMERCIALIZADORA GIRALDO OSORIO Y C S EN CS  </v>
          </cell>
          <cell r="E768" t="str">
            <v xml:space="preserve">COMERCIALIZADORA GIRALDO OSORIO Y C S EN CS  </v>
          </cell>
          <cell r="F768" t="str">
            <v>PERIFERIA</v>
          </cell>
          <cell r="G768" t="str">
            <v xml:space="preserve">CR 12 12 82 LC 2 </v>
          </cell>
          <cell r="H768">
            <v>3128438312</v>
          </cell>
          <cell r="J768">
            <v>4</v>
          </cell>
          <cell r="K768" t="str">
            <v>Eje Cafetero</v>
          </cell>
          <cell r="M768" t="str">
            <v>SANTA ROSA DE CABAL</v>
          </cell>
        </row>
        <row r="769">
          <cell r="B769">
            <v>10280310</v>
          </cell>
          <cell r="C769">
            <v>5</v>
          </cell>
          <cell r="D769" t="str">
            <v xml:space="preserve">CASTILLO GONZALEZ ARISMENDI   </v>
          </cell>
          <cell r="E769" t="str">
            <v xml:space="preserve">CASTILLO GONZALEZ ARISMENDI   </v>
          </cell>
          <cell r="F769" t="str">
            <v>PERIFERIA</v>
          </cell>
          <cell r="G769" t="str">
            <v xml:space="preserve">CL 24 17 15 </v>
          </cell>
          <cell r="H769">
            <v>3165236673</v>
          </cell>
          <cell r="J769">
            <v>4</v>
          </cell>
          <cell r="K769" t="str">
            <v>Eje Cafetero</v>
          </cell>
          <cell r="M769" t="str">
            <v>MANIZALES</v>
          </cell>
        </row>
        <row r="770">
          <cell r="B770">
            <v>900341299</v>
          </cell>
          <cell r="C770">
            <v>2</v>
          </cell>
          <cell r="D770" t="str">
            <v xml:space="preserve">AIDAMA SAS   </v>
          </cell>
          <cell r="E770" t="str">
            <v xml:space="preserve">AIDAMA SAS   </v>
          </cell>
          <cell r="F770" t="str">
            <v>PERIFERIA</v>
          </cell>
          <cell r="G770" t="str">
            <v xml:space="preserve">CL 21 21 45P 16 </v>
          </cell>
          <cell r="H770">
            <v>3155349051</v>
          </cell>
          <cell r="J770">
            <v>4</v>
          </cell>
          <cell r="K770" t="str">
            <v>Eje Cafetero</v>
          </cell>
          <cell r="M770" t="str">
            <v>MANIZALES</v>
          </cell>
        </row>
        <row r="771">
          <cell r="B771">
            <v>900493943</v>
          </cell>
          <cell r="C771">
            <v>1</v>
          </cell>
          <cell r="D771" t="str">
            <v xml:space="preserve">CASA DEL CAMPESINO DISTRIBUIDORA SA   </v>
          </cell>
          <cell r="E771" t="str">
            <v xml:space="preserve">CASA DEL CAMPESINO DISTRIBUIDORA SA   </v>
          </cell>
          <cell r="F771" t="str">
            <v>PERIFERIA</v>
          </cell>
          <cell r="G771" t="str">
            <v xml:space="preserve">CR 11 10 21 </v>
          </cell>
          <cell r="H771" t="str">
            <v>0922522785-0</v>
          </cell>
          <cell r="J771">
            <v>4</v>
          </cell>
          <cell r="K771" t="str">
            <v>Eje Cafetero</v>
          </cell>
          <cell r="M771" t="str">
            <v>RESTREPO</v>
          </cell>
        </row>
        <row r="772">
          <cell r="B772">
            <v>30273370</v>
          </cell>
          <cell r="C772">
            <v>0</v>
          </cell>
          <cell r="D772" t="str">
            <v xml:space="preserve">GOMEZ DE VALENCIA GLORIA ELIZABETH   </v>
          </cell>
          <cell r="E772" t="str">
            <v xml:space="preserve">GOMEZ DE VALENCIA GLORIA ELIZABETH   </v>
          </cell>
          <cell r="F772" t="str">
            <v>PERIFERIA</v>
          </cell>
          <cell r="G772" t="str">
            <v xml:space="preserve">CR 25 65 290 AP 701 </v>
          </cell>
          <cell r="H772">
            <v>3122861954</v>
          </cell>
          <cell r="J772">
            <v>4</v>
          </cell>
          <cell r="K772" t="str">
            <v>Eje Cafetero</v>
          </cell>
          <cell r="M772" t="str">
            <v>MANIZALES</v>
          </cell>
        </row>
        <row r="773">
          <cell r="B773">
            <v>30325770</v>
          </cell>
          <cell r="C773">
            <v>0</v>
          </cell>
          <cell r="D773" t="str">
            <v xml:space="preserve">VALENCIA GOMEZ JAZMIN   </v>
          </cell>
          <cell r="E773" t="str">
            <v xml:space="preserve">VALENCIA GOMEZ JAZMIN   </v>
          </cell>
          <cell r="F773" t="str">
            <v>PERIFERIA</v>
          </cell>
          <cell r="G773" t="str">
            <v xml:space="preserve">CR 25 65 290 AP 701 </v>
          </cell>
          <cell r="H773">
            <v>3122861954</v>
          </cell>
          <cell r="J773">
            <v>4</v>
          </cell>
          <cell r="K773" t="str">
            <v>Eje Cafetero</v>
          </cell>
          <cell r="M773" t="str">
            <v>MANIZALES</v>
          </cell>
        </row>
        <row r="774">
          <cell r="B774">
            <v>4473819</v>
          </cell>
          <cell r="C774">
            <v>9</v>
          </cell>
          <cell r="D774" t="str">
            <v xml:space="preserve">VALENCIA TOBON JOSE RICAURTE   </v>
          </cell>
          <cell r="E774" t="str">
            <v xml:space="preserve">VALENCIA TOBON JOSE RICAURTE   </v>
          </cell>
          <cell r="F774" t="str">
            <v>PERIFERIA</v>
          </cell>
          <cell r="G774" t="str">
            <v xml:space="preserve">CR 25 65 290 AP 701 ED ALCATRAZ </v>
          </cell>
          <cell r="H774">
            <v>3122861954</v>
          </cell>
          <cell r="J774">
            <v>4</v>
          </cell>
          <cell r="K774" t="str">
            <v>Eje Cafetero</v>
          </cell>
          <cell r="M774" t="str">
            <v>MANIZALES</v>
          </cell>
        </row>
        <row r="775">
          <cell r="B775">
            <v>94419747</v>
          </cell>
          <cell r="C775">
            <v>5</v>
          </cell>
          <cell r="D775" t="str">
            <v xml:space="preserve">GARCIA MEZA GERMAN TULIO   </v>
          </cell>
          <cell r="E775" t="str">
            <v xml:space="preserve">GARCIA MEZA GERMAN TULIO   </v>
          </cell>
          <cell r="F775" t="str">
            <v>PERIFERIA</v>
          </cell>
          <cell r="G775" t="str">
            <v xml:space="preserve">CR 27 19 12 </v>
          </cell>
          <cell r="H775">
            <v>3122152227</v>
          </cell>
          <cell r="J775">
            <v>4</v>
          </cell>
          <cell r="K775" t="str">
            <v>Eje Cafetero</v>
          </cell>
          <cell r="M775" t="str">
            <v>CALI</v>
          </cell>
        </row>
        <row r="776">
          <cell r="B776">
            <v>38892117</v>
          </cell>
          <cell r="C776">
            <v>8</v>
          </cell>
          <cell r="D776" t="str">
            <v xml:space="preserve">CASTELLANOS CALDERON GENOVEVA   </v>
          </cell>
          <cell r="E776" t="str">
            <v xml:space="preserve">CASTELLANOS CALDERON GENOVEVA   </v>
          </cell>
          <cell r="F776" t="str">
            <v>PERIFERIA</v>
          </cell>
          <cell r="G776" t="str">
            <v xml:space="preserve">CR 7 8 12 </v>
          </cell>
          <cell r="H776">
            <v>3217544191</v>
          </cell>
          <cell r="I776">
            <v>922229565</v>
          </cell>
          <cell r="J776">
            <v>4</v>
          </cell>
          <cell r="K776" t="str">
            <v>Eje Cafetero</v>
          </cell>
          <cell r="M776" t="str">
            <v>EL DOVIO</v>
          </cell>
        </row>
        <row r="777">
          <cell r="B777">
            <v>1053795962</v>
          </cell>
          <cell r="C777">
            <v>5</v>
          </cell>
          <cell r="D777" t="str">
            <v xml:space="preserve">MUÑOZ MEJIA ELIANA   </v>
          </cell>
          <cell r="E777" t="str">
            <v xml:space="preserve">MUÑOZ MEJIA ELIANA   </v>
          </cell>
          <cell r="F777" t="str">
            <v>PERIFERIA</v>
          </cell>
          <cell r="G777" t="str">
            <v xml:space="preserve">AV ALBERTO MENDOZA 87 02 CONJ BOS S </v>
          </cell>
          <cell r="H777">
            <v>3136132996</v>
          </cell>
          <cell r="J777">
            <v>4</v>
          </cell>
          <cell r="K777" t="str">
            <v>Eje Cafetero</v>
          </cell>
          <cell r="M777" t="str">
            <v>MANIZALES</v>
          </cell>
        </row>
        <row r="778">
          <cell r="B778">
            <v>4336947</v>
          </cell>
          <cell r="C778">
            <v>7</v>
          </cell>
          <cell r="D778" t="str">
            <v xml:space="preserve">CASTAÑO JAIME ANTONIO   </v>
          </cell>
          <cell r="E778" t="str">
            <v xml:space="preserve">CASTAÑO JAIME ANTONIO   </v>
          </cell>
          <cell r="F778" t="str">
            <v>PERIFERIA</v>
          </cell>
          <cell r="G778" t="str">
            <v xml:space="preserve">CR 6 59 124 SEC D BRR PARQUE INDUST </v>
          </cell>
          <cell r="H778">
            <v>3103757450</v>
          </cell>
          <cell r="J778">
            <v>4</v>
          </cell>
          <cell r="K778" t="str">
            <v>Eje Cafetero</v>
          </cell>
          <cell r="M778" t="str">
            <v>PEREIRA</v>
          </cell>
        </row>
        <row r="779">
          <cell r="B779">
            <v>25096646</v>
          </cell>
          <cell r="C779">
            <v>0</v>
          </cell>
          <cell r="D779" t="str">
            <v xml:space="preserve">MEJIA SARASA ALBA LILIANA   </v>
          </cell>
          <cell r="E779" t="str">
            <v xml:space="preserve">MEJIA SARASA ALBA LILIANA   </v>
          </cell>
          <cell r="F779" t="str">
            <v>PERIFERIA</v>
          </cell>
          <cell r="G779" t="str">
            <v xml:space="preserve">CR 9 A 71 52 AP 402 </v>
          </cell>
          <cell r="H779">
            <v>944112361</v>
          </cell>
          <cell r="J779">
            <v>4</v>
          </cell>
          <cell r="K779" t="str">
            <v>Eje Cafetero</v>
          </cell>
          <cell r="M779" t="str">
            <v>MEDELLIN</v>
          </cell>
        </row>
        <row r="780">
          <cell r="B780">
            <v>24319076</v>
          </cell>
          <cell r="C780">
            <v>8</v>
          </cell>
          <cell r="D780" t="str">
            <v xml:space="preserve">LONDOÑO JARAMILLO PAULA CRISTINA DE LAS MERCEDES  </v>
          </cell>
          <cell r="E780" t="str">
            <v xml:space="preserve">LONDOÑO JARAMILLO PAULA CRISTINA DE LAS MERCEDES  </v>
          </cell>
          <cell r="F780" t="str">
            <v>PERIFERIA</v>
          </cell>
          <cell r="G780" t="str">
            <v xml:space="preserve">CR 23 63 15 OF 1203 </v>
          </cell>
          <cell r="H780">
            <v>31174862176</v>
          </cell>
          <cell r="J780">
            <v>4</v>
          </cell>
          <cell r="K780" t="str">
            <v>Eje Cafetero</v>
          </cell>
          <cell r="M780" t="str">
            <v>MANIZALES</v>
          </cell>
        </row>
        <row r="781">
          <cell r="B781">
            <v>7563577</v>
          </cell>
          <cell r="C781">
            <v>9</v>
          </cell>
          <cell r="D781" t="str">
            <v xml:space="preserve">OCAMPO MAYA LUIS FERNANDO   </v>
          </cell>
          <cell r="E781" t="str">
            <v xml:space="preserve">OCAMPO MAYA LUIS FERNANDO   </v>
          </cell>
          <cell r="F781" t="str">
            <v>PERIFERIA</v>
          </cell>
          <cell r="G781" t="str">
            <v xml:space="preserve">CL 77 14 48 OF 301 </v>
          </cell>
          <cell r="H781">
            <v>967467373</v>
          </cell>
          <cell r="J781">
            <v>4</v>
          </cell>
          <cell r="K781" t="str">
            <v>Eje Cafetero</v>
          </cell>
          <cell r="M781" t="str">
            <v>ARMENIA</v>
          </cell>
        </row>
        <row r="782">
          <cell r="B782">
            <v>80380394</v>
          </cell>
          <cell r="C782">
            <v>7</v>
          </cell>
          <cell r="D782" t="str">
            <v xml:space="preserve">PELAEZ RIOS JOHN JAIRO   </v>
          </cell>
          <cell r="E782" t="str">
            <v xml:space="preserve">PELAEZ RIOS JOHN JAIRO   </v>
          </cell>
          <cell r="F782" t="str">
            <v>PERIFERIA</v>
          </cell>
          <cell r="G782" t="str">
            <v xml:space="preserve">CR 80 2 51 SUR BG 12 LC 140 </v>
          </cell>
          <cell r="H782">
            <v>3108800770</v>
          </cell>
          <cell r="J782">
            <v>4</v>
          </cell>
          <cell r="K782" t="str">
            <v>Eje Cafetero</v>
          </cell>
          <cell r="M782" t="str">
            <v>BOGOTÁ D.C.</v>
          </cell>
        </row>
        <row r="783">
          <cell r="B783">
            <v>900144428</v>
          </cell>
          <cell r="C783">
            <v>1</v>
          </cell>
          <cell r="D783" t="str">
            <v xml:space="preserve">HACIENDA LLANOGRANDE Y CIA E EN C S   </v>
          </cell>
          <cell r="E783" t="str">
            <v xml:space="preserve">HACIENDA LLANOGRANDE Y CIA E EN C S   </v>
          </cell>
          <cell r="F783" t="str">
            <v>PERIFERIA</v>
          </cell>
          <cell r="G783" t="str">
            <v xml:space="preserve">CR 83 A 17 26 BR INGENIO III </v>
          </cell>
          <cell r="H783">
            <v>3155504344</v>
          </cell>
          <cell r="J783">
            <v>4</v>
          </cell>
          <cell r="K783" t="str">
            <v>Eje Cafetero</v>
          </cell>
          <cell r="M783" t="str">
            <v>CALI</v>
          </cell>
        </row>
        <row r="784">
          <cell r="B784">
            <v>6497180</v>
          </cell>
          <cell r="C784">
            <v>2</v>
          </cell>
          <cell r="D784" t="str">
            <v xml:space="preserve">RENTERIA GIRON LUIS CARLOS   </v>
          </cell>
          <cell r="E784" t="str">
            <v xml:space="preserve">RENTERIA GIRON LUIS CARLOS   </v>
          </cell>
          <cell r="F784" t="str">
            <v>PERIFERIA</v>
          </cell>
          <cell r="G784" t="str">
            <v xml:space="preserve">CR 4 B 30 61 </v>
          </cell>
          <cell r="H784">
            <v>924431526</v>
          </cell>
          <cell r="J784">
            <v>4</v>
          </cell>
          <cell r="K784" t="str">
            <v>Eje Cafetero</v>
          </cell>
          <cell r="M784" t="str">
            <v>CALI</v>
          </cell>
        </row>
        <row r="785">
          <cell r="B785">
            <v>900054092</v>
          </cell>
          <cell r="C785">
            <v>4</v>
          </cell>
          <cell r="D785" t="str">
            <v xml:space="preserve">INDAGRO SANEAMIENTO INTEGRADO LTDA   </v>
          </cell>
          <cell r="E785" t="str">
            <v xml:space="preserve">INDAGRO SANEAMIENTO INTEGRADO LTDA   </v>
          </cell>
          <cell r="F785" t="str">
            <v>PERIFERIA</v>
          </cell>
          <cell r="G785" t="str">
            <v xml:space="preserve">CL 32 30 25 </v>
          </cell>
          <cell r="H785">
            <v>922729627</v>
          </cell>
          <cell r="J785">
            <v>4</v>
          </cell>
          <cell r="K785" t="str">
            <v>Eje Cafetero</v>
          </cell>
          <cell r="M785" t="str">
            <v>PALMIRA</v>
          </cell>
        </row>
        <row r="786">
          <cell r="B786">
            <v>4611807</v>
          </cell>
          <cell r="C786">
            <v>3</v>
          </cell>
          <cell r="D786" t="str">
            <v xml:space="preserve">JIMENES URIBE ROBERT EDINSON   </v>
          </cell>
          <cell r="E786" t="str">
            <v xml:space="preserve">JIMENES URIBE ROBERT EDINSON   </v>
          </cell>
          <cell r="F786" t="str">
            <v>PERIFERIA</v>
          </cell>
          <cell r="G786" t="str">
            <v xml:space="preserve">BR CENTRO CALLE PRINCIPAL </v>
          </cell>
          <cell r="H786">
            <v>3225982175</v>
          </cell>
          <cell r="J786">
            <v>4</v>
          </cell>
          <cell r="K786" t="str">
            <v>Eje Cafetero</v>
          </cell>
          <cell r="M786" t="str">
            <v>LA SIERRA</v>
          </cell>
        </row>
        <row r="787">
          <cell r="B787">
            <v>6423282</v>
          </cell>
          <cell r="C787">
            <v>8</v>
          </cell>
          <cell r="D787" t="str">
            <v xml:space="preserve">QUINTERO QUINTERO GILMAR JOSE   </v>
          </cell>
          <cell r="E787" t="str">
            <v xml:space="preserve">QUINTERO QUINTERO GILMAR JOSE   </v>
          </cell>
          <cell r="F787" t="str">
            <v>PERIFERIA</v>
          </cell>
          <cell r="G787" t="str">
            <v xml:space="preserve">CORREGIMIENTO MOSAMBIQUE </v>
          </cell>
          <cell r="H787">
            <v>3176488819</v>
          </cell>
          <cell r="J787">
            <v>4</v>
          </cell>
          <cell r="K787" t="str">
            <v>Eje Cafetero</v>
          </cell>
          <cell r="M787" t="str">
            <v>VIJES</v>
          </cell>
        </row>
        <row r="788">
          <cell r="B788">
            <v>94471448</v>
          </cell>
          <cell r="C788">
            <v>8</v>
          </cell>
          <cell r="D788" t="str">
            <v xml:space="preserve">GONZALEZ VASQUEZ DIEGO LEON   </v>
          </cell>
          <cell r="E788" t="str">
            <v xml:space="preserve">GONZALEZ VASQUEZ DIEGO LEON   </v>
          </cell>
          <cell r="F788" t="str">
            <v>PERIFERIA</v>
          </cell>
          <cell r="G788" t="str">
            <v xml:space="preserve">CL 8 SUR 9 43 </v>
          </cell>
          <cell r="H788">
            <v>3162594373</v>
          </cell>
          <cell r="J788">
            <v>4</v>
          </cell>
          <cell r="K788" t="str">
            <v>Eje Cafetero</v>
          </cell>
          <cell r="M788" t="str">
            <v>GUADALAJARA DE BUGA</v>
          </cell>
        </row>
        <row r="789">
          <cell r="B789">
            <v>51592128</v>
          </cell>
          <cell r="C789">
            <v>9</v>
          </cell>
          <cell r="D789" t="str">
            <v xml:space="preserve">VILLEGAS LOAIZA INES EDILIA   </v>
          </cell>
          <cell r="E789" t="str">
            <v xml:space="preserve">VILLEGAS LOAIZA INES EDILIA   </v>
          </cell>
          <cell r="F789" t="str">
            <v>PERIFERIA</v>
          </cell>
          <cell r="G789" t="str">
            <v xml:space="preserve">CL 15 11 79 </v>
          </cell>
          <cell r="J789">
            <v>4</v>
          </cell>
          <cell r="K789" t="str">
            <v>Eje Cafetero</v>
          </cell>
          <cell r="M789" t="str">
            <v>LA UNION</v>
          </cell>
        </row>
        <row r="790">
          <cell r="B790">
            <v>900452307</v>
          </cell>
          <cell r="C790">
            <v>1</v>
          </cell>
          <cell r="D790" t="str">
            <v xml:space="preserve">GREENSITE SAS   </v>
          </cell>
          <cell r="E790" t="str">
            <v xml:space="preserve">GREENSITE SAS   </v>
          </cell>
          <cell r="F790" t="str">
            <v>PERIFERIA</v>
          </cell>
          <cell r="G790" t="str">
            <v xml:space="preserve">CL 10 10 76 </v>
          </cell>
          <cell r="H790">
            <v>922146393</v>
          </cell>
          <cell r="J790">
            <v>4</v>
          </cell>
          <cell r="K790" t="str">
            <v>Eje Cafetero</v>
          </cell>
          <cell r="M790" t="str">
            <v>CARTAGO</v>
          </cell>
        </row>
        <row r="791">
          <cell r="B791">
            <v>817007055</v>
          </cell>
          <cell r="C791">
            <v>0</v>
          </cell>
          <cell r="D791" t="str">
            <v xml:space="preserve">SERVIAGRICOLA SAS   </v>
          </cell>
          <cell r="E791" t="str">
            <v xml:space="preserve">SERVIAGRICOLA SAS   </v>
          </cell>
          <cell r="F791" t="str">
            <v>PERIFERIA</v>
          </cell>
          <cell r="G791" t="str">
            <v>KM 2 VIA A PUERTO TEJADA VDA LA PRIMAVERA VILLARICA</v>
          </cell>
          <cell r="H791">
            <v>928284565</v>
          </cell>
          <cell r="J791">
            <v>4</v>
          </cell>
          <cell r="K791" t="str">
            <v>Eje Cafetero</v>
          </cell>
          <cell r="M791" t="str">
            <v>PUERTO TEJADA</v>
          </cell>
        </row>
        <row r="792">
          <cell r="B792">
            <v>24395736</v>
          </cell>
          <cell r="C792">
            <v>4</v>
          </cell>
          <cell r="D792" t="str">
            <v xml:space="preserve">PELAEZ CORTES YANETH   </v>
          </cell>
          <cell r="E792" t="str">
            <v xml:space="preserve">PELAEZ CORTES YANETH   </v>
          </cell>
          <cell r="F792" t="str">
            <v>PERIFERIA</v>
          </cell>
          <cell r="G792" t="str">
            <v xml:space="preserve">CR 2 8 03 </v>
          </cell>
          <cell r="H792">
            <v>968533954</v>
          </cell>
          <cell r="J792">
            <v>4</v>
          </cell>
          <cell r="K792" t="str">
            <v>Eje Cafetero</v>
          </cell>
          <cell r="M792" t="str">
            <v>RISARALDA</v>
          </cell>
        </row>
        <row r="793">
          <cell r="B793">
            <v>900811082</v>
          </cell>
          <cell r="C793">
            <v>9</v>
          </cell>
          <cell r="D793" t="str">
            <v xml:space="preserve">SEPULVEDA GALLEGO Y CIA S EN C   </v>
          </cell>
          <cell r="E793" t="str">
            <v xml:space="preserve">SEPULVEDA GALLEGO Y CIA S EN C   </v>
          </cell>
          <cell r="F793" t="str">
            <v>PERIFERIA</v>
          </cell>
          <cell r="G793" t="str">
            <v xml:space="preserve">CL 16 18 14 </v>
          </cell>
          <cell r="H793">
            <v>3113499737</v>
          </cell>
          <cell r="J793">
            <v>4</v>
          </cell>
          <cell r="K793" t="str">
            <v>Eje Cafetero</v>
          </cell>
          <cell r="M793" t="str">
            <v>PEREIRA</v>
          </cell>
        </row>
        <row r="794">
          <cell r="B794">
            <v>6436394</v>
          </cell>
          <cell r="C794">
            <v>0</v>
          </cell>
          <cell r="D794" t="str">
            <v xml:space="preserve">CASTRO MARTINEZ JOSE DANIEL   </v>
          </cell>
          <cell r="E794" t="str">
            <v xml:space="preserve">CASTRO MARTINEZ JOSE DANIEL   </v>
          </cell>
          <cell r="F794" t="str">
            <v>PERIFERIA</v>
          </cell>
          <cell r="G794" t="str">
            <v xml:space="preserve">CL 4 3 S N 130 CORR LA TULIA </v>
          </cell>
          <cell r="H794">
            <v>3176435047</v>
          </cell>
          <cell r="J794">
            <v>4</v>
          </cell>
          <cell r="K794" t="str">
            <v>Eje Cafetero</v>
          </cell>
          <cell r="M794" t="str">
            <v>BOLIVAR</v>
          </cell>
        </row>
        <row r="795">
          <cell r="B795">
            <v>10277745</v>
          </cell>
          <cell r="C795">
            <v>4</v>
          </cell>
          <cell r="D795" t="str">
            <v xml:space="preserve">GARCIA GONZALEZ DUVAN   </v>
          </cell>
          <cell r="E795" t="str">
            <v xml:space="preserve">GARCIA GONZALEZ DUVAN   </v>
          </cell>
          <cell r="F795" t="str">
            <v>PERIFERIA</v>
          </cell>
          <cell r="G795" t="str">
            <v xml:space="preserve">CL 20 10 10 </v>
          </cell>
          <cell r="H795">
            <v>3206998625</v>
          </cell>
          <cell r="J795">
            <v>4</v>
          </cell>
          <cell r="K795" t="str">
            <v>Eje Cafetero</v>
          </cell>
          <cell r="M795" t="str">
            <v>MANIZALES</v>
          </cell>
        </row>
        <row r="796">
          <cell r="B796">
            <v>805019457</v>
          </cell>
          <cell r="C796">
            <v>6</v>
          </cell>
          <cell r="D796" t="str">
            <v xml:space="preserve">COOPERATIVA MULTIACTIVA UNIAGRO   </v>
          </cell>
          <cell r="E796" t="str">
            <v xml:space="preserve">COOPERATIVA MULTIACTIVA UNIAGRO   </v>
          </cell>
          <cell r="F796" t="str">
            <v>PERIFERIA</v>
          </cell>
          <cell r="G796" t="str">
            <v xml:space="preserve">CR 3 CARR PANORAMA VIJES </v>
          </cell>
          <cell r="H796">
            <v>3155494819</v>
          </cell>
          <cell r="J796">
            <v>4</v>
          </cell>
          <cell r="K796" t="str">
            <v>Eje Cafetero</v>
          </cell>
          <cell r="M796" t="str">
            <v>VIJES</v>
          </cell>
        </row>
        <row r="797">
          <cell r="B797">
            <v>29739519</v>
          </cell>
          <cell r="C797">
            <v>9</v>
          </cell>
          <cell r="D797" t="str">
            <v xml:space="preserve">PALOMINO TOBAR ALBA CECILIA   </v>
          </cell>
          <cell r="E797" t="str">
            <v xml:space="preserve">PALOMINO TOBAR ALBA CECILIA   </v>
          </cell>
          <cell r="F797" t="str">
            <v>PERIFERIA</v>
          </cell>
          <cell r="G797" t="str">
            <v xml:space="preserve">CA 79 BRR LUIS CARLOS GALAN II ETAP </v>
          </cell>
          <cell r="H797">
            <v>3206327246</v>
          </cell>
          <cell r="J797">
            <v>4</v>
          </cell>
          <cell r="K797" t="str">
            <v>Eje Cafetero</v>
          </cell>
          <cell r="M797" t="str">
            <v>RESTREPO</v>
          </cell>
        </row>
        <row r="798">
          <cell r="B798">
            <v>6316241</v>
          </cell>
          <cell r="C798">
            <v>8</v>
          </cell>
          <cell r="D798" t="str">
            <v xml:space="preserve">SATIZABAL TASCON JAVIER   </v>
          </cell>
          <cell r="E798" t="str">
            <v xml:space="preserve">SATIZABAL TASCON JAVIER   </v>
          </cell>
          <cell r="F798" t="str">
            <v>PERIFERIA</v>
          </cell>
          <cell r="G798" t="str">
            <v xml:space="preserve">CR 2 NORTE 7 11 </v>
          </cell>
          <cell r="H798">
            <v>3104450736</v>
          </cell>
          <cell r="J798">
            <v>4</v>
          </cell>
          <cell r="K798" t="str">
            <v>Eje Cafetero</v>
          </cell>
          <cell r="M798" t="str">
            <v>GINEBRA</v>
          </cell>
        </row>
        <row r="799">
          <cell r="B799">
            <v>816006092</v>
          </cell>
          <cell r="C799">
            <v>5</v>
          </cell>
          <cell r="D799" t="str">
            <v xml:space="preserve">FOLLAJES LA ILUSION SAS   </v>
          </cell>
          <cell r="E799" t="str">
            <v xml:space="preserve">FOLLAJES LA ILUSION SAS   </v>
          </cell>
          <cell r="F799" t="str">
            <v>PERIFERIA</v>
          </cell>
          <cell r="G799" t="str">
            <v xml:space="preserve">CR 9 17 55 SEC PLAZA IMPERIAL </v>
          </cell>
          <cell r="H799">
            <v>3104522500</v>
          </cell>
          <cell r="J799">
            <v>4</v>
          </cell>
          <cell r="K799" t="str">
            <v>Eje Cafetero</v>
          </cell>
          <cell r="M799" t="str">
            <v>MARSELLA</v>
          </cell>
        </row>
        <row r="800">
          <cell r="B800">
            <v>1053787524</v>
          </cell>
          <cell r="C800"/>
          <cell r="D800" t="str">
            <v xml:space="preserve">CARDONA MUÑOZ YENSI NATALIA   </v>
          </cell>
          <cell r="E800" t="str">
            <v xml:space="preserve">CARDONA MUÑOZ YENSI NATALIA   </v>
          </cell>
          <cell r="F800" t="str">
            <v>PERIFERIA</v>
          </cell>
          <cell r="G800" t="str">
            <v xml:space="preserve">CR 7 15 26 APTO 510 </v>
          </cell>
          <cell r="H800">
            <v>3112738004</v>
          </cell>
          <cell r="J800">
            <v>4</v>
          </cell>
          <cell r="K800" t="str">
            <v>Eje Cafetero</v>
          </cell>
          <cell r="M800" t="str">
            <v>QUIMBAYA</v>
          </cell>
        </row>
        <row r="801">
          <cell r="B801">
            <v>16203858</v>
          </cell>
          <cell r="C801">
            <v>2</v>
          </cell>
          <cell r="D801" t="str">
            <v xml:space="preserve">GOMEZ JARAMILLO CARLOS ALBERTO   </v>
          </cell>
          <cell r="E801" t="str">
            <v xml:space="preserve">GOMEZ JARAMILLO CARLOS ALBERTO   </v>
          </cell>
          <cell r="F801" t="str">
            <v>PERIFERIA</v>
          </cell>
          <cell r="G801" t="str">
            <v xml:space="preserve">CL 11 29 OF 311 SEC CENTRO </v>
          </cell>
          <cell r="H801">
            <v>962123680</v>
          </cell>
          <cell r="I801">
            <v>962136119</v>
          </cell>
          <cell r="J801">
            <v>4</v>
          </cell>
          <cell r="K801" t="str">
            <v>Eje Cafetero</v>
          </cell>
          <cell r="M801" t="str">
            <v>CARTAGO</v>
          </cell>
        </row>
        <row r="802">
          <cell r="B802">
            <v>900656046</v>
          </cell>
          <cell r="C802">
            <v>9</v>
          </cell>
          <cell r="D802" t="str">
            <v xml:space="preserve">INSUAGRO ARAUCARIAS SAS   </v>
          </cell>
          <cell r="E802" t="str">
            <v xml:space="preserve">INSUAGRO ARAUCARIAS SAS   </v>
          </cell>
          <cell r="F802" t="str">
            <v>PERIFERIA</v>
          </cell>
          <cell r="G802" t="str">
            <v xml:space="preserve">CR 13 14 61 </v>
          </cell>
          <cell r="H802">
            <v>3103594533</v>
          </cell>
          <cell r="J802">
            <v>4</v>
          </cell>
          <cell r="K802" t="str">
            <v>Eje Cafetero</v>
          </cell>
          <cell r="M802" t="str">
            <v>SANTA ROSA DE CABAL</v>
          </cell>
        </row>
        <row r="803">
          <cell r="B803">
            <v>29135323</v>
          </cell>
          <cell r="C803">
            <v>1</v>
          </cell>
          <cell r="D803" t="str">
            <v xml:space="preserve">OSORIO NARVAEZ MARIA TERESA   </v>
          </cell>
          <cell r="E803" t="str">
            <v xml:space="preserve">OSORIO NARVAEZ MARIA TERESA   </v>
          </cell>
          <cell r="F803" t="str">
            <v>PERIFERIA</v>
          </cell>
          <cell r="G803" t="str">
            <v xml:space="preserve">CL 5 8 35 </v>
          </cell>
          <cell r="H803">
            <v>3113183498</v>
          </cell>
          <cell r="J803">
            <v>4</v>
          </cell>
          <cell r="K803" t="str">
            <v>Eje Cafetero</v>
          </cell>
          <cell r="M803" t="str">
            <v>ALCALA</v>
          </cell>
        </row>
        <row r="804">
          <cell r="B804">
            <v>1130651771</v>
          </cell>
          <cell r="C804">
            <v>6</v>
          </cell>
          <cell r="D804" t="str">
            <v xml:space="preserve">TIMANA ARBOLEDA JHON FREDDY   </v>
          </cell>
          <cell r="E804" t="str">
            <v xml:space="preserve">TIMANA ARBOLEDA JHON FREDDY   </v>
          </cell>
          <cell r="F804" t="str">
            <v>PERIFERIA</v>
          </cell>
          <cell r="G804" t="str">
            <v xml:space="preserve">CR 33 A 26 100 BRR BOYACA </v>
          </cell>
          <cell r="H804">
            <v>923829574</v>
          </cell>
          <cell r="J804">
            <v>4</v>
          </cell>
          <cell r="K804" t="str">
            <v>Eje Cafetero</v>
          </cell>
          <cell r="M804" t="str">
            <v>CALI</v>
          </cell>
        </row>
        <row r="805">
          <cell r="B805">
            <v>900539144</v>
          </cell>
          <cell r="C805">
            <v>1</v>
          </cell>
          <cell r="D805" t="str">
            <v xml:space="preserve">CAFICULTORA LA POLONIA SAS   </v>
          </cell>
          <cell r="E805" t="str">
            <v xml:space="preserve"> </v>
          </cell>
          <cell r="F805" t="str">
            <v>PERIFERIA</v>
          </cell>
          <cell r="G805" t="str">
            <v xml:space="preserve">VDA LA POLONIA </v>
          </cell>
          <cell r="H805">
            <v>3147907950</v>
          </cell>
          <cell r="J805">
            <v>4</v>
          </cell>
          <cell r="K805" t="str">
            <v>Eje Cafetero</v>
          </cell>
          <cell r="M805" t="str">
            <v>ALCALA</v>
          </cell>
        </row>
        <row r="806">
          <cell r="B806">
            <v>900734207</v>
          </cell>
          <cell r="C806">
            <v>2</v>
          </cell>
          <cell r="D806" t="str">
            <v xml:space="preserve">DISFRUTAS DE RISARALDA SAS   </v>
          </cell>
          <cell r="E806" t="str">
            <v xml:space="preserve">DISFRUTAS DE RISARALDA SAS   </v>
          </cell>
          <cell r="F806" t="str">
            <v>PERIFERIA</v>
          </cell>
          <cell r="G806" t="str">
            <v xml:space="preserve">MERCASA BG VERDE PT 39 </v>
          </cell>
          <cell r="H806">
            <v>963204339</v>
          </cell>
          <cell r="J806">
            <v>4</v>
          </cell>
          <cell r="K806" t="str">
            <v>Eje Cafetero</v>
          </cell>
          <cell r="M806" t="str">
            <v>PEREIRA</v>
          </cell>
        </row>
        <row r="807">
          <cell r="B807">
            <v>900661571</v>
          </cell>
          <cell r="C807">
            <v>4</v>
          </cell>
          <cell r="D807" t="str">
            <v xml:space="preserve">AGROVETERINARIA EL BIMBO SAS   </v>
          </cell>
          <cell r="E807" t="str">
            <v xml:space="preserve">AGROVETERINARIA EL BIMBO SAS   </v>
          </cell>
          <cell r="F807" t="str">
            <v>PERIFERIA</v>
          </cell>
          <cell r="G807" t="str">
            <v xml:space="preserve">CL 7 3 25 BRR LEOPOLDO PIZARRO </v>
          </cell>
          <cell r="H807">
            <v>3216421870</v>
          </cell>
          <cell r="J807">
            <v>4</v>
          </cell>
          <cell r="K807" t="str">
            <v>Eje Cafetero</v>
          </cell>
          <cell r="M807" t="str">
            <v>MIRANDA</v>
          </cell>
        </row>
        <row r="808">
          <cell r="B808">
            <v>16894373</v>
          </cell>
          <cell r="C808">
            <v>6</v>
          </cell>
          <cell r="D808" t="str">
            <v xml:space="preserve">RODRIGUEZ RIVEROS VICTOR MARIO   </v>
          </cell>
          <cell r="E808" t="str">
            <v xml:space="preserve">RODRIGUEZ RIVEROS VICTOR MARIO   </v>
          </cell>
          <cell r="F808" t="str">
            <v>PERIFERIA</v>
          </cell>
          <cell r="G808" t="str">
            <v xml:space="preserve">CR 11 6 47 </v>
          </cell>
          <cell r="H808">
            <v>3216420896</v>
          </cell>
          <cell r="J808">
            <v>4</v>
          </cell>
          <cell r="K808" t="str">
            <v>Eje Cafetero</v>
          </cell>
          <cell r="M808" t="str">
            <v>CORINTO</v>
          </cell>
        </row>
        <row r="809">
          <cell r="B809">
            <v>15375956</v>
          </cell>
          <cell r="C809"/>
          <cell r="D809" t="str">
            <v xml:space="preserve">VALLEJO TOBON JULIO CESAR   </v>
          </cell>
          <cell r="G809" t="str">
            <v xml:space="preserve">CL 18 19 26 </v>
          </cell>
          <cell r="H809">
            <v>945531183</v>
          </cell>
          <cell r="K809" t="str">
            <v>Flores</v>
          </cell>
          <cell r="M809" t="str">
            <v>LA CEJA</v>
          </cell>
        </row>
        <row r="810">
          <cell r="B810">
            <v>15386917</v>
          </cell>
          <cell r="C810"/>
          <cell r="D810" t="str">
            <v xml:space="preserve">RIOS TABARES MANUEL ARMANDO   </v>
          </cell>
          <cell r="G810" t="str">
            <v xml:space="preserve">VDA SAN NICOLAS KM 5 </v>
          </cell>
          <cell r="H810">
            <v>945390225</v>
          </cell>
          <cell r="K810" t="str">
            <v>Flores</v>
          </cell>
          <cell r="M810" t="str">
            <v>LA CEJA</v>
          </cell>
        </row>
        <row r="811">
          <cell r="B811">
            <v>800004048</v>
          </cell>
          <cell r="C811">
            <v>3</v>
          </cell>
          <cell r="D811" t="str">
            <v xml:space="preserve">FLORES EL ZORRO LTDA   </v>
          </cell>
          <cell r="G811" t="str">
            <v xml:space="preserve">AUT MEDELLIN KM 17 </v>
          </cell>
          <cell r="H811">
            <v>915466644</v>
          </cell>
          <cell r="K811" t="str">
            <v>Flores</v>
          </cell>
          <cell r="M811" t="str">
            <v>EL ROSAL</v>
          </cell>
        </row>
        <row r="812">
          <cell r="B812">
            <v>800010991</v>
          </cell>
          <cell r="C812">
            <v>9</v>
          </cell>
          <cell r="D812" t="str">
            <v xml:space="preserve">INVERSIONES CUBIVAN SAS   </v>
          </cell>
          <cell r="G812" t="str">
            <v xml:space="preserve">CR 19 C 86 30 OF 702 </v>
          </cell>
          <cell r="H812">
            <v>918628299</v>
          </cell>
          <cell r="K812" t="str">
            <v>Flores</v>
          </cell>
          <cell r="M812" t="str">
            <v>BOGOTÁ D.C.</v>
          </cell>
        </row>
        <row r="813">
          <cell r="B813">
            <v>800013638</v>
          </cell>
          <cell r="C813">
            <v>7</v>
          </cell>
          <cell r="D813" t="str">
            <v xml:space="preserve">FLORES SAGARO SA   </v>
          </cell>
          <cell r="G813" t="str">
            <v xml:space="preserve">CRT SUBA COTA KM 4.2 </v>
          </cell>
          <cell r="H813">
            <v>916864444</v>
          </cell>
          <cell r="K813" t="str">
            <v>Flores</v>
          </cell>
          <cell r="M813" t="str">
            <v>BOGOTÁ D.C.</v>
          </cell>
        </row>
        <row r="814">
          <cell r="B814">
            <v>800016390</v>
          </cell>
          <cell r="C814">
            <v>1</v>
          </cell>
          <cell r="D814" t="str">
            <v xml:space="preserve">TAHAMI &amp; CULTIFLORES SA EN REORGANIZACION  </v>
          </cell>
          <cell r="G814" t="str">
            <v xml:space="preserve">VDA CAPIRO FCA SANTANGELO </v>
          </cell>
          <cell r="H814">
            <v>945390038</v>
          </cell>
          <cell r="K814" t="str">
            <v>Flores</v>
          </cell>
          <cell r="M814" t="str">
            <v>RIONEGRO</v>
          </cell>
        </row>
        <row r="815">
          <cell r="B815">
            <v>800020274</v>
          </cell>
          <cell r="C815">
            <v>9</v>
          </cell>
          <cell r="D815" t="str">
            <v xml:space="preserve">CI CULTIVOS MIRAMONTE SA EN REORGANIZACION  </v>
          </cell>
          <cell r="G815" t="str">
            <v xml:space="preserve">AUT MEDELLIN BOGOTA KM 39 VDA BELEN </v>
          </cell>
          <cell r="H815">
            <v>945532050</v>
          </cell>
          <cell r="K815" t="str">
            <v>Flores</v>
          </cell>
          <cell r="M815" t="str">
            <v>MARINILLA</v>
          </cell>
        </row>
        <row r="816">
          <cell r="B816">
            <v>800021599</v>
          </cell>
          <cell r="C816">
            <v>1</v>
          </cell>
          <cell r="D816" t="str">
            <v xml:space="preserve">COLIBRI FLOWERS SA   </v>
          </cell>
          <cell r="G816" t="str">
            <v xml:space="preserve">KM 8 VIA FACATATIVA </v>
          </cell>
          <cell r="H816">
            <v>918911980</v>
          </cell>
          <cell r="K816" t="str">
            <v>Flores</v>
          </cell>
          <cell r="M816" t="str">
            <v>EL ROSAL</v>
          </cell>
        </row>
        <row r="817">
          <cell r="B817">
            <v>800022398</v>
          </cell>
          <cell r="C817">
            <v>2</v>
          </cell>
          <cell r="D817" t="str">
            <v xml:space="preserve">FLORES DE TENJO SAS CI   </v>
          </cell>
          <cell r="G817" t="str">
            <v xml:space="preserve">KM 5 VIA TENJO LA PUNTA </v>
          </cell>
          <cell r="H817">
            <v>918657800</v>
          </cell>
          <cell r="K817" t="str">
            <v>Flores</v>
          </cell>
          <cell r="M817" t="str">
            <v>TENJO</v>
          </cell>
        </row>
        <row r="818">
          <cell r="B818">
            <v>800023622</v>
          </cell>
          <cell r="C818">
            <v>2</v>
          </cell>
          <cell r="D818" t="str">
            <v xml:space="preserve">FLORES SILVESTRES SA   </v>
          </cell>
          <cell r="G818" t="str">
            <v xml:space="preserve">CR 33 7 12 </v>
          </cell>
          <cell r="H818">
            <v>945432683</v>
          </cell>
          <cell r="K818" t="str">
            <v>Flores</v>
          </cell>
          <cell r="M818" t="str">
            <v>MEDELLIN</v>
          </cell>
        </row>
        <row r="819">
          <cell r="B819">
            <v>800026845</v>
          </cell>
          <cell r="C819">
            <v>1</v>
          </cell>
          <cell r="D819" t="str">
            <v xml:space="preserve">OCATI SA   </v>
          </cell>
          <cell r="G819" t="str">
            <v xml:space="preserve">CR 15 90 46 OF 301 </v>
          </cell>
          <cell r="H819">
            <v>918844433</v>
          </cell>
          <cell r="K819" t="str">
            <v>Flores</v>
          </cell>
          <cell r="M819" t="str">
            <v>BOGOTÁ D.C.</v>
          </cell>
        </row>
        <row r="820">
          <cell r="B820">
            <v>800027501</v>
          </cell>
          <cell r="C820">
            <v>8</v>
          </cell>
          <cell r="D820" t="str">
            <v xml:space="preserve">FLORES DE PUEBLO VIEJO SAS   </v>
          </cell>
          <cell r="G820" t="str">
            <v xml:space="preserve">CL 117 6 56 </v>
          </cell>
          <cell r="H820">
            <v>916129811</v>
          </cell>
          <cell r="K820" t="str">
            <v>Flores</v>
          </cell>
          <cell r="M820" t="str">
            <v>BOGOTÁ D.C.</v>
          </cell>
        </row>
        <row r="821">
          <cell r="B821">
            <v>800027543</v>
          </cell>
          <cell r="C821">
            <v>7</v>
          </cell>
          <cell r="D821" t="str">
            <v xml:space="preserve">UNIFLOR SAS  CI   </v>
          </cell>
          <cell r="G821" t="str">
            <v xml:space="preserve">VDA LLANO GRANDE BLANCO </v>
          </cell>
          <cell r="H821">
            <v>944481130</v>
          </cell>
          <cell r="K821" t="str">
            <v>Flores</v>
          </cell>
          <cell r="M821" t="str">
            <v>RIONEGRO</v>
          </cell>
        </row>
        <row r="822">
          <cell r="B822">
            <v>800031939</v>
          </cell>
          <cell r="C822">
            <v>5</v>
          </cell>
          <cell r="D822" t="str">
            <v xml:space="preserve">HOSA SA EN REORGANIZACION EMPRESARIAL  </v>
          </cell>
          <cell r="G822" t="str">
            <v xml:space="preserve">CL 92 11 51 OF 302 </v>
          </cell>
          <cell r="H822">
            <v>916577575</v>
          </cell>
          <cell r="K822" t="str">
            <v>Flores</v>
          </cell>
          <cell r="M822" t="str">
            <v>BOGOTÁ D.C.</v>
          </cell>
        </row>
        <row r="823">
          <cell r="B823">
            <v>800039849</v>
          </cell>
          <cell r="C823">
            <v>7</v>
          </cell>
          <cell r="D823" t="str">
            <v xml:space="preserve">CI FLORES CARMEL SAS   </v>
          </cell>
          <cell r="G823" t="str">
            <v>KM 8.5 VIA LLANO GRANDE VDA TRES PUERTAS</v>
          </cell>
          <cell r="H823">
            <v>945371800</v>
          </cell>
          <cell r="K823" t="str">
            <v>Flores</v>
          </cell>
          <cell r="M823" t="str">
            <v>RIONEGRO</v>
          </cell>
        </row>
        <row r="824">
          <cell r="B824">
            <v>800049458</v>
          </cell>
          <cell r="C824">
            <v>3</v>
          </cell>
          <cell r="D824" t="str">
            <v xml:space="preserve">FLORVAL SAS   </v>
          </cell>
          <cell r="G824" t="str">
            <v xml:space="preserve">CE CENTRO CHIA OF 304 </v>
          </cell>
          <cell r="H824">
            <v>918527619</v>
          </cell>
          <cell r="K824" t="str">
            <v>Flores</v>
          </cell>
          <cell r="M824" t="str">
            <v>CHIA</v>
          </cell>
        </row>
        <row r="825">
          <cell r="B825">
            <v>800050714</v>
          </cell>
          <cell r="C825">
            <v>6</v>
          </cell>
          <cell r="D825" t="str">
            <v xml:space="preserve">AGRICOLA CARDENAL SA   </v>
          </cell>
          <cell r="G825" t="str">
            <v xml:space="preserve">CL 72 10 07 OF 601 </v>
          </cell>
          <cell r="H825">
            <v>915953870</v>
          </cell>
          <cell r="K825" t="str">
            <v>Flores</v>
          </cell>
          <cell r="M825" t="str">
            <v>BOGOTÁ D.C.</v>
          </cell>
        </row>
        <row r="826">
          <cell r="B826">
            <v>800053849</v>
          </cell>
          <cell r="C826">
            <v>5</v>
          </cell>
          <cell r="D826" t="str">
            <v xml:space="preserve">FLORES RIONEGRO SA   </v>
          </cell>
          <cell r="G826" t="str">
            <v xml:space="preserve">VDA VILACHUAGA FCA VILACHUAGA </v>
          </cell>
          <cell r="H826">
            <v>945619788</v>
          </cell>
          <cell r="K826" t="str">
            <v>Flores</v>
          </cell>
          <cell r="M826" t="str">
            <v>RIONEGRO</v>
          </cell>
        </row>
        <row r="827">
          <cell r="B827">
            <v>800065684</v>
          </cell>
          <cell r="C827">
            <v>9</v>
          </cell>
          <cell r="D827" t="str">
            <v xml:space="preserve">FLORES DE LA HACIENDA SAS   </v>
          </cell>
          <cell r="G827" t="str">
            <v xml:space="preserve">CR 12 91 60 </v>
          </cell>
          <cell r="H827">
            <v>918563001</v>
          </cell>
          <cell r="K827" t="str">
            <v>Flores</v>
          </cell>
          <cell r="M827" t="str">
            <v>BOGOTÁ D.C.</v>
          </cell>
        </row>
        <row r="828">
          <cell r="B828">
            <v>800067466</v>
          </cell>
          <cell r="C828">
            <v>9</v>
          </cell>
          <cell r="D828" t="str">
            <v xml:space="preserve">AGRICOLA EL RETIRO SA   </v>
          </cell>
          <cell r="G828" t="str">
            <v xml:space="preserve">AV CL 100 19A 50 OF 1002 </v>
          </cell>
          <cell r="H828">
            <v>3208036902</v>
          </cell>
          <cell r="K828" t="str">
            <v>Flores</v>
          </cell>
          <cell r="M828" t="str">
            <v>BOGOTÁ D.C.</v>
          </cell>
        </row>
        <row r="829">
          <cell r="B829">
            <v>800069643</v>
          </cell>
          <cell r="C829">
            <v>5</v>
          </cell>
          <cell r="D829" t="str">
            <v xml:space="preserve">FLORES GAMBUR SAS   </v>
          </cell>
          <cell r="G829" t="str">
            <v xml:space="preserve">KM 4 VIA SIBATE VDA SAN BENITO </v>
          </cell>
          <cell r="H829">
            <v>917251254</v>
          </cell>
          <cell r="I829">
            <v>917250083</v>
          </cell>
          <cell r="K829" t="str">
            <v>Flores</v>
          </cell>
          <cell r="M829" t="str">
            <v>SIBATE</v>
          </cell>
        </row>
        <row r="830">
          <cell r="B830">
            <v>800089361</v>
          </cell>
          <cell r="C830">
            <v>9</v>
          </cell>
          <cell r="D830" t="str">
            <v xml:space="preserve">AGRICOLA CIRCASIA SAS   </v>
          </cell>
          <cell r="G830" t="str">
            <v>KM 8 VIA ZIPAQUIRA NEMOCON VDA EL MORTIÑO FCA CIRCASIA</v>
          </cell>
          <cell r="H830">
            <v>3208302485</v>
          </cell>
          <cell r="K830" t="str">
            <v>Flores</v>
          </cell>
          <cell r="M830" t="str">
            <v>COGUA</v>
          </cell>
        </row>
        <row r="831">
          <cell r="B831">
            <v>800095068</v>
          </cell>
          <cell r="C831">
            <v>1</v>
          </cell>
          <cell r="D831" t="str">
            <v xml:space="preserve">AGROINDUSTRIAL DON EUSEBIO SAS   </v>
          </cell>
          <cell r="G831" t="str">
            <v xml:space="preserve">CR 11 82 01 P 5 </v>
          </cell>
          <cell r="H831">
            <v>915082509</v>
          </cell>
          <cell r="K831" t="str">
            <v>Flores</v>
          </cell>
          <cell r="M831" t="str">
            <v>BOGOTÁ D.C.</v>
          </cell>
        </row>
        <row r="832">
          <cell r="B832">
            <v>800096494</v>
          </cell>
          <cell r="C832">
            <v>9</v>
          </cell>
          <cell r="D832" t="str">
            <v xml:space="preserve">FLORES DEL HATO SAS   </v>
          </cell>
          <cell r="G832" t="str">
            <v xml:space="preserve">CE CENTRO CHIA OF 304 </v>
          </cell>
          <cell r="H832">
            <v>916683030</v>
          </cell>
          <cell r="K832" t="str">
            <v>Flores</v>
          </cell>
          <cell r="M832" t="str">
            <v>CHIA</v>
          </cell>
        </row>
        <row r="833">
          <cell r="B833">
            <v>800097374</v>
          </cell>
          <cell r="C833">
            <v>8</v>
          </cell>
          <cell r="D833" t="str">
            <v xml:space="preserve">CI AGRICOLA GUACARI LTDA   </v>
          </cell>
          <cell r="G833" t="str">
            <v xml:space="preserve">CL 93 19 25 </v>
          </cell>
          <cell r="H833">
            <v>916280888</v>
          </cell>
          <cell r="K833" t="str">
            <v>Flores</v>
          </cell>
          <cell r="M833" t="str">
            <v>BOGOTÁ D.C.</v>
          </cell>
        </row>
        <row r="834">
          <cell r="B834">
            <v>800099480</v>
          </cell>
          <cell r="C834">
            <v>1</v>
          </cell>
          <cell r="D834" t="str">
            <v xml:space="preserve">CI CULTIVOS SAYONARA SAS   </v>
          </cell>
          <cell r="G834" t="str">
            <v>VDA LA MADERA KM 18 CARR EL CARMEN DE VIBORAL</v>
          </cell>
          <cell r="H834">
            <v>945561144</v>
          </cell>
          <cell r="K834" t="str">
            <v>Flores</v>
          </cell>
          <cell r="M834" t="str">
            <v>CARMEN DE VIBORAL</v>
          </cell>
        </row>
        <row r="835">
          <cell r="B835">
            <v>800101932</v>
          </cell>
          <cell r="C835">
            <v>5</v>
          </cell>
          <cell r="D835" t="str">
            <v xml:space="preserve">FLORES EL CIPRES SAS   </v>
          </cell>
          <cell r="G835" t="str">
            <v xml:space="preserve">CR 7  12C  28 OF 1005 </v>
          </cell>
          <cell r="H835">
            <v>916683030</v>
          </cell>
          <cell r="K835" t="str">
            <v>Flores</v>
          </cell>
          <cell r="M835" t="str">
            <v>BOGOTÁ D.C.</v>
          </cell>
        </row>
        <row r="836">
          <cell r="B836">
            <v>800108333</v>
          </cell>
          <cell r="C836">
            <v>5</v>
          </cell>
          <cell r="D836" t="str">
            <v xml:space="preserve">INVERSIONES STHONIA SAS   </v>
          </cell>
          <cell r="G836" t="str">
            <v xml:space="preserve">VDA EL CHUSCAL </v>
          </cell>
          <cell r="H836">
            <v>918572709</v>
          </cell>
          <cell r="K836" t="str">
            <v>Flores</v>
          </cell>
          <cell r="M836" t="str">
            <v>SOPO</v>
          </cell>
        </row>
        <row r="837">
          <cell r="B837">
            <v>800114867</v>
          </cell>
          <cell r="C837">
            <v>0</v>
          </cell>
          <cell r="D837" t="str">
            <v xml:space="preserve">MONGIBELLO SAS   </v>
          </cell>
          <cell r="G837" t="str">
            <v xml:space="preserve">HC MONGIBELLO </v>
          </cell>
          <cell r="H837">
            <v>918625177</v>
          </cell>
          <cell r="K837" t="str">
            <v>Flores</v>
          </cell>
          <cell r="M837" t="str">
            <v>COTA</v>
          </cell>
        </row>
        <row r="838">
          <cell r="B838">
            <v>800114953</v>
          </cell>
          <cell r="C838">
            <v>6</v>
          </cell>
          <cell r="D838" t="str">
            <v xml:space="preserve">CULTIVOS GENERALES SAS   </v>
          </cell>
          <cell r="G838" t="str">
            <v xml:space="preserve">CE CENTRO CHIA OF 304 </v>
          </cell>
          <cell r="H838">
            <v>916683030</v>
          </cell>
          <cell r="K838" t="str">
            <v>Flores</v>
          </cell>
          <cell r="M838" t="str">
            <v>CHIA</v>
          </cell>
        </row>
        <row r="839">
          <cell r="B839">
            <v>800119297</v>
          </cell>
          <cell r="C839">
            <v>5</v>
          </cell>
          <cell r="D839" t="str">
            <v xml:space="preserve">GR  CHIA  SAS   </v>
          </cell>
          <cell r="G839" t="str">
            <v xml:space="preserve">CE CENTRO CHIA OF 304 </v>
          </cell>
          <cell r="H839">
            <v>916683030</v>
          </cell>
          <cell r="K839" t="str">
            <v>Flores</v>
          </cell>
          <cell r="M839" t="str">
            <v>CHIA</v>
          </cell>
        </row>
        <row r="840">
          <cell r="B840">
            <v>800121823</v>
          </cell>
          <cell r="C840">
            <v>6</v>
          </cell>
          <cell r="D840" t="str">
            <v xml:space="preserve">VUELVEN SAS   </v>
          </cell>
          <cell r="G840" t="str">
            <v xml:space="preserve">CL 92 15 48 OF 308 </v>
          </cell>
          <cell r="H840">
            <v>916360929</v>
          </cell>
          <cell r="K840" t="str">
            <v>Flores</v>
          </cell>
          <cell r="M840" t="str">
            <v>BOGOTÁ D.C.</v>
          </cell>
        </row>
        <row r="841">
          <cell r="B841">
            <v>800123857</v>
          </cell>
          <cell r="C841">
            <v>5</v>
          </cell>
          <cell r="D841" t="str">
            <v xml:space="preserve">FLORES JAYVANA SAS   </v>
          </cell>
          <cell r="G841" t="str">
            <v xml:space="preserve">CE CENTRO CHIA OF 304 </v>
          </cell>
          <cell r="H841">
            <v>916683030</v>
          </cell>
          <cell r="K841" t="str">
            <v>Flores</v>
          </cell>
          <cell r="M841" t="str">
            <v>CHIA</v>
          </cell>
        </row>
        <row r="842">
          <cell r="B842">
            <v>800123913</v>
          </cell>
          <cell r="C842">
            <v>1</v>
          </cell>
          <cell r="D842" t="str">
            <v xml:space="preserve">COMPAÑIA AGRICOLA LOS RANCHOS DE SO PO LTDA  </v>
          </cell>
          <cell r="G842" t="str">
            <v xml:space="preserve">CL 92 15 48 OF 408 </v>
          </cell>
          <cell r="H842">
            <v>912366850</v>
          </cell>
          <cell r="K842" t="str">
            <v>Flores</v>
          </cell>
          <cell r="M842" t="str">
            <v>BOGOTÁ D.C.</v>
          </cell>
        </row>
        <row r="843">
          <cell r="B843">
            <v>800125859</v>
          </cell>
          <cell r="C843">
            <v>9</v>
          </cell>
          <cell r="D843" t="str">
            <v xml:space="preserve">CI FLORES MILONGA SA   </v>
          </cell>
          <cell r="G843" t="str">
            <v xml:space="preserve">CL 94 15 32 OFC 408 </v>
          </cell>
          <cell r="H843">
            <v>916234704</v>
          </cell>
          <cell r="K843" t="str">
            <v>Flores</v>
          </cell>
          <cell r="M843" t="str">
            <v>BOGOTÁ D.C.</v>
          </cell>
        </row>
        <row r="844">
          <cell r="B844">
            <v>800126242</v>
          </cell>
          <cell r="C844">
            <v>1</v>
          </cell>
          <cell r="D844" t="str">
            <v xml:space="preserve">AGROPECUARIA LUIS E RENDON B Y CIA LTDA  </v>
          </cell>
          <cell r="G844" t="str">
            <v xml:space="preserve">CL 55 44 05 </v>
          </cell>
          <cell r="H844">
            <v>945613050</v>
          </cell>
          <cell r="K844" t="str">
            <v>Flores</v>
          </cell>
          <cell r="M844" t="str">
            <v>RIONEGRO</v>
          </cell>
        </row>
        <row r="845">
          <cell r="B845">
            <v>800126875</v>
          </cell>
          <cell r="C845">
            <v>1</v>
          </cell>
          <cell r="D845" t="str">
            <v xml:space="preserve">FLORES DE BOJACA SAS   </v>
          </cell>
          <cell r="G845" t="str">
            <v xml:space="preserve">CE CENTRO CHIA OF 304 </v>
          </cell>
          <cell r="H845">
            <v>916103371</v>
          </cell>
          <cell r="K845" t="str">
            <v>Flores</v>
          </cell>
          <cell r="M845" t="str">
            <v>CHIA</v>
          </cell>
        </row>
        <row r="846">
          <cell r="B846">
            <v>800129680</v>
          </cell>
          <cell r="C846">
            <v>6</v>
          </cell>
          <cell r="D846" t="str">
            <v xml:space="preserve">FLORES EL FUTURO SA   </v>
          </cell>
          <cell r="G846" t="str">
            <v xml:space="preserve">CL 96 13 31 OF 503 </v>
          </cell>
          <cell r="H846">
            <v>918621882</v>
          </cell>
          <cell r="I846">
            <v>918840049</v>
          </cell>
          <cell r="K846" t="str">
            <v>Flores</v>
          </cell>
          <cell r="M846" t="str">
            <v>BOGOTÁ D.C.</v>
          </cell>
        </row>
        <row r="847">
          <cell r="B847">
            <v>800130305</v>
          </cell>
          <cell r="C847">
            <v>0</v>
          </cell>
          <cell r="D847" t="str">
            <v xml:space="preserve">FLORES LA MANA  SAS   </v>
          </cell>
          <cell r="G847" t="str">
            <v xml:space="preserve">CE CENTRO CHIA OF 304 </v>
          </cell>
          <cell r="H847">
            <v>918527650</v>
          </cell>
          <cell r="K847" t="str">
            <v>Flores</v>
          </cell>
          <cell r="M847" t="str">
            <v>CHIA</v>
          </cell>
        </row>
        <row r="848">
          <cell r="B848">
            <v>800130771</v>
          </cell>
          <cell r="C848">
            <v>1</v>
          </cell>
          <cell r="D848" t="str">
            <v xml:space="preserve">FLORES CANELON SAS   </v>
          </cell>
          <cell r="G848" t="str">
            <v xml:space="preserve">CE CENTRO CHIA OF 304 </v>
          </cell>
          <cell r="H848">
            <v>916683030</v>
          </cell>
          <cell r="K848" t="str">
            <v>Flores</v>
          </cell>
          <cell r="M848" t="str">
            <v>CHIA</v>
          </cell>
        </row>
        <row r="849">
          <cell r="B849">
            <v>800131862</v>
          </cell>
          <cell r="C849">
            <v>6</v>
          </cell>
          <cell r="D849" t="str">
            <v xml:space="preserve">CI CULTIVOS SAN NICOLAS LTDA   </v>
          </cell>
          <cell r="G849" t="str">
            <v xml:space="preserve">CL 93 19 25 </v>
          </cell>
          <cell r="H849">
            <v>916280888</v>
          </cell>
          <cell r="K849" t="str">
            <v>Flores</v>
          </cell>
          <cell r="M849" t="str">
            <v>BOGOTÁ D.C.</v>
          </cell>
        </row>
        <row r="850">
          <cell r="B850">
            <v>800132469</v>
          </cell>
          <cell r="C850">
            <v>9</v>
          </cell>
          <cell r="D850" t="str">
            <v xml:space="preserve">FLORES EL TANDIL SAS   </v>
          </cell>
          <cell r="G850" t="str">
            <v xml:space="preserve">CE CENTRO CHIA OF 304 </v>
          </cell>
          <cell r="H850">
            <v>916683030</v>
          </cell>
          <cell r="K850" t="str">
            <v>Flores</v>
          </cell>
          <cell r="M850" t="str">
            <v>CHIA</v>
          </cell>
        </row>
        <row r="851">
          <cell r="B851">
            <v>800133063</v>
          </cell>
          <cell r="C851">
            <v>7</v>
          </cell>
          <cell r="D851" t="str">
            <v xml:space="preserve">FALCON FARMS DE COLOMBIA SA   </v>
          </cell>
          <cell r="G851" t="str">
            <v>MADRID PUENTE PIEDRA CL 71 11 71</v>
          </cell>
          <cell r="H851">
            <v>914268920</v>
          </cell>
          <cell r="K851" t="str">
            <v>Flores</v>
          </cell>
          <cell r="M851" t="str">
            <v>MADRID</v>
          </cell>
        </row>
        <row r="852">
          <cell r="B852">
            <v>800136041</v>
          </cell>
          <cell r="C852">
            <v>9</v>
          </cell>
          <cell r="D852" t="str">
            <v xml:space="preserve">UNIPLANTAS SA   </v>
          </cell>
          <cell r="G852" t="str">
            <v xml:space="preserve">CL 72 10 07 OF 503 </v>
          </cell>
          <cell r="H852">
            <v>3762094</v>
          </cell>
          <cell r="K852" t="str">
            <v>Flores</v>
          </cell>
          <cell r="M852" t="str">
            <v>BOGOTÁ D.C.</v>
          </cell>
        </row>
        <row r="853">
          <cell r="B853">
            <v>800142580</v>
          </cell>
          <cell r="C853">
            <v>1</v>
          </cell>
          <cell r="D853" t="str">
            <v xml:space="preserve">TEUCALI FLOWERS SA EN REORGANIZACION  </v>
          </cell>
          <cell r="G853" t="str">
            <v xml:space="preserve">KM 7 VIA SOPO LA CALERA </v>
          </cell>
          <cell r="H853">
            <v>918504616</v>
          </cell>
          <cell r="I853">
            <v>913120577</v>
          </cell>
          <cell r="K853" t="str">
            <v>Flores</v>
          </cell>
          <cell r="M853" t="str">
            <v>GUASCA</v>
          </cell>
        </row>
        <row r="854">
          <cell r="B854">
            <v>800145764</v>
          </cell>
          <cell r="C854">
            <v>3</v>
          </cell>
          <cell r="D854" t="str">
            <v xml:space="preserve">BEST FARMS SAS   </v>
          </cell>
          <cell r="G854" t="str">
            <v xml:space="preserve">CR 48 125 21 APTO 301 </v>
          </cell>
          <cell r="H854">
            <v>3204922090</v>
          </cell>
          <cell r="K854" t="str">
            <v>Flores</v>
          </cell>
          <cell r="M854" t="str">
            <v>BOGOTÁ D.C.</v>
          </cell>
        </row>
        <row r="855">
          <cell r="B855">
            <v>800149419</v>
          </cell>
          <cell r="C855">
            <v>5</v>
          </cell>
          <cell r="D855" t="str">
            <v xml:space="preserve">LUISIANA FARMS SA   </v>
          </cell>
          <cell r="G855" t="str">
            <v xml:space="preserve">CL 109 18 C 17 OF 616 </v>
          </cell>
          <cell r="H855">
            <v>915207133</v>
          </cell>
          <cell r="K855" t="str">
            <v>Flores</v>
          </cell>
          <cell r="M855" t="str">
            <v>BOGOTÁ D.C.</v>
          </cell>
        </row>
        <row r="856">
          <cell r="B856">
            <v>800153745</v>
          </cell>
          <cell r="C856">
            <v>7</v>
          </cell>
          <cell r="D856" t="str">
            <v xml:space="preserve">INVERSIONES COQUETTE SA   </v>
          </cell>
          <cell r="G856" t="str">
            <v xml:space="preserve">CR 43 A 1 A S 29 </v>
          </cell>
          <cell r="H856">
            <v>944447925</v>
          </cell>
          <cell r="K856" t="str">
            <v>Flores</v>
          </cell>
          <cell r="M856" t="str">
            <v>MEDELLIN</v>
          </cell>
        </row>
        <row r="857">
          <cell r="B857">
            <v>800154771</v>
          </cell>
          <cell r="C857">
            <v>3</v>
          </cell>
          <cell r="D857" t="str">
            <v xml:space="preserve">FLORES SAN JUAN SA   </v>
          </cell>
          <cell r="G857" t="str">
            <v xml:space="preserve">VDA COCLI KM 7 VIA FUNZA LA PU </v>
          </cell>
          <cell r="H857">
            <v>918216000</v>
          </cell>
          <cell r="K857" t="str">
            <v>Flores</v>
          </cell>
          <cell r="M857" t="str">
            <v>FUNZA</v>
          </cell>
        </row>
        <row r="858">
          <cell r="B858">
            <v>800157895</v>
          </cell>
          <cell r="C858">
            <v>1</v>
          </cell>
          <cell r="D858" t="str">
            <v xml:space="preserve">FLORES VALDAYA LTDA   </v>
          </cell>
          <cell r="G858" t="str">
            <v xml:space="preserve">CL 90 13 A 31 OF 503 </v>
          </cell>
          <cell r="H858">
            <v>916109625</v>
          </cell>
          <cell r="K858" t="str">
            <v>Flores</v>
          </cell>
          <cell r="M858" t="str">
            <v>BOGOTÁ D.C.</v>
          </cell>
        </row>
        <row r="859">
          <cell r="B859">
            <v>800158149</v>
          </cell>
          <cell r="C859">
            <v>1</v>
          </cell>
          <cell r="D859" t="str">
            <v xml:space="preserve">FLORES DE BRITANIA SAS   </v>
          </cell>
          <cell r="G859" t="str">
            <v xml:space="preserve">CL 117 6 56 </v>
          </cell>
          <cell r="H859">
            <v>916129811</v>
          </cell>
          <cell r="K859" t="str">
            <v>Flores</v>
          </cell>
          <cell r="M859" t="str">
            <v>BOGOTÁ D.C.</v>
          </cell>
        </row>
        <row r="860">
          <cell r="B860">
            <v>800160435</v>
          </cell>
          <cell r="C860">
            <v>8</v>
          </cell>
          <cell r="D860" t="str">
            <v xml:space="preserve">CI FLORES DE LA CAMPIÑA SA   </v>
          </cell>
          <cell r="G860" t="str">
            <v xml:space="preserve">VDA LA CHAPA </v>
          </cell>
          <cell r="H860">
            <v>945434612</v>
          </cell>
          <cell r="K860" t="str">
            <v>Flores</v>
          </cell>
          <cell r="M860" t="str">
            <v>CARMEN DE VIBORAL</v>
          </cell>
        </row>
        <row r="861">
          <cell r="B861">
            <v>800164874</v>
          </cell>
          <cell r="C861">
            <v>6</v>
          </cell>
          <cell r="D861" t="str">
            <v xml:space="preserve">BALL COLOMBIA LTDA   </v>
          </cell>
          <cell r="G861" t="str">
            <v xml:space="preserve">AV 82 7 22 OF 201 </v>
          </cell>
          <cell r="H861">
            <v>916763002</v>
          </cell>
          <cell r="K861" t="str">
            <v>Flores</v>
          </cell>
          <cell r="M861" t="str">
            <v>BOGOTÁ D.C.</v>
          </cell>
        </row>
        <row r="862">
          <cell r="B862">
            <v>800173004</v>
          </cell>
          <cell r="C862">
            <v>3</v>
          </cell>
          <cell r="D862" t="str">
            <v xml:space="preserve">FRUTAS COMERCIALES SA EN REORGANIZACION  </v>
          </cell>
          <cell r="G862" t="str">
            <v xml:space="preserve">CL 24 F 100 B 37 B 101 </v>
          </cell>
          <cell r="H862">
            <v>912678676</v>
          </cell>
          <cell r="K862" t="str">
            <v>Flores</v>
          </cell>
          <cell r="M862" t="str">
            <v>BOGOTÁ D.C.</v>
          </cell>
        </row>
        <row r="863">
          <cell r="B863">
            <v>800195429</v>
          </cell>
          <cell r="C863">
            <v>4</v>
          </cell>
          <cell r="D863" t="str">
            <v xml:space="preserve">FLORES DEL CACIQUE SAS   </v>
          </cell>
          <cell r="G863" t="str">
            <v xml:space="preserve">CE CENTRO CHIA OF 304 </v>
          </cell>
          <cell r="H863">
            <v>916683030</v>
          </cell>
          <cell r="K863" t="str">
            <v>Flores</v>
          </cell>
          <cell r="M863" t="str">
            <v>CHIA</v>
          </cell>
        </row>
        <row r="864">
          <cell r="B864">
            <v>800202197</v>
          </cell>
          <cell r="C864">
            <v>1</v>
          </cell>
          <cell r="D864" t="str">
            <v xml:space="preserve">ROSAS DEL NEUSA SA   </v>
          </cell>
          <cell r="G864" t="str">
            <v xml:space="preserve">CL 127 B 45 36 </v>
          </cell>
          <cell r="H864">
            <v>914775702</v>
          </cell>
          <cell r="K864" t="str">
            <v>Flores</v>
          </cell>
          <cell r="M864" t="str">
            <v>BOGOTÁ D.C.</v>
          </cell>
        </row>
        <row r="865">
          <cell r="B865">
            <v>800205120</v>
          </cell>
          <cell r="C865">
            <v>9</v>
          </cell>
          <cell r="D865" t="str">
            <v xml:space="preserve">CULTIVOS DEL NORTE LTDA   </v>
          </cell>
          <cell r="G865" t="str">
            <v xml:space="preserve">AUT NORTE KM 26 </v>
          </cell>
          <cell r="H865">
            <v>918574311</v>
          </cell>
          <cell r="K865" t="str">
            <v>Flores</v>
          </cell>
          <cell r="M865" t="str">
            <v>TOCANCIPA</v>
          </cell>
        </row>
        <row r="866">
          <cell r="B866">
            <v>800209481</v>
          </cell>
          <cell r="C866">
            <v>0</v>
          </cell>
          <cell r="D866" t="str">
            <v xml:space="preserve">GUIRNALDAS SAS   </v>
          </cell>
          <cell r="G866" t="str">
            <v xml:space="preserve">KM 2 VIA TOCANCIPA ECOPETROL </v>
          </cell>
          <cell r="H866">
            <v>914192900</v>
          </cell>
          <cell r="K866" t="str">
            <v>Flores</v>
          </cell>
          <cell r="M866" t="str">
            <v>TOCANCIPA</v>
          </cell>
        </row>
        <row r="867">
          <cell r="B867">
            <v>800214937</v>
          </cell>
          <cell r="C867">
            <v>7</v>
          </cell>
          <cell r="D867" t="str">
            <v xml:space="preserve">WAYUU FLOWERS SAS   </v>
          </cell>
          <cell r="G867" t="str">
            <v xml:space="preserve">CR 11 A 97 A 03 OF 208 ED IQ </v>
          </cell>
          <cell r="H867">
            <v>3153727374</v>
          </cell>
          <cell r="K867" t="str">
            <v>Flores</v>
          </cell>
          <cell r="M867" t="str">
            <v>GUASCA</v>
          </cell>
        </row>
        <row r="868">
          <cell r="B868">
            <v>800218042</v>
          </cell>
          <cell r="C868">
            <v>9</v>
          </cell>
          <cell r="D868" t="str">
            <v xml:space="preserve">QUALITY FLOWERS SAS   </v>
          </cell>
          <cell r="G868" t="str">
            <v xml:space="preserve">CE CENTRO CHIA OF 304 </v>
          </cell>
          <cell r="H868">
            <v>916683030</v>
          </cell>
          <cell r="K868" t="str">
            <v>Flores</v>
          </cell>
          <cell r="M868" t="str">
            <v>CHIA</v>
          </cell>
        </row>
        <row r="869">
          <cell r="B869">
            <v>800227103</v>
          </cell>
          <cell r="C869">
            <v>8</v>
          </cell>
          <cell r="D869" t="str">
            <v xml:space="preserve">FLORES EL ALJIBE SAS   </v>
          </cell>
          <cell r="G869" t="str">
            <v xml:space="preserve">CE CENTRO CHIA OF 304 </v>
          </cell>
          <cell r="H869">
            <v>916683030</v>
          </cell>
          <cell r="K869" t="str">
            <v>Flores</v>
          </cell>
          <cell r="M869" t="str">
            <v>CHIA</v>
          </cell>
        </row>
        <row r="870">
          <cell r="B870">
            <v>800227624</v>
          </cell>
          <cell r="C870">
            <v>3</v>
          </cell>
          <cell r="D870" t="str">
            <v xml:space="preserve">JARDINES DEL ROSAL SAS   </v>
          </cell>
          <cell r="G870" t="str">
            <v xml:space="preserve">CE CENTRO CHIA OF 304 </v>
          </cell>
          <cell r="H870">
            <v>916683030</v>
          </cell>
          <cell r="K870" t="str">
            <v>Flores</v>
          </cell>
          <cell r="M870" t="str">
            <v>CHIA</v>
          </cell>
        </row>
        <row r="871">
          <cell r="B871">
            <v>811008489</v>
          </cell>
          <cell r="C871">
            <v>6</v>
          </cell>
          <cell r="D871" t="str">
            <v xml:space="preserve">CI CALLA FARMS SAS   </v>
          </cell>
          <cell r="G871" t="str">
            <v xml:space="preserve">VDA EL HIGUERON </v>
          </cell>
          <cell r="H871">
            <v>945391406</v>
          </cell>
          <cell r="K871" t="str">
            <v>Flores</v>
          </cell>
          <cell r="M871" t="str">
            <v>RIONEGRO</v>
          </cell>
        </row>
        <row r="872">
          <cell r="B872">
            <v>811015317</v>
          </cell>
          <cell r="C872">
            <v>7</v>
          </cell>
          <cell r="D872" t="str">
            <v xml:space="preserve">FLORES DEL CAMPO SAS   </v>
          </cell>
          <cell r="G872" t="str">
            <v xml:space="preserve">VDA CRISTO REY </v>
          </cell>
          <cell r="H872">
            <v>945436003</v>
          </cell>
          <cell r="K872" t="str">
            <v>Flores</v>
          </cell>
          <cell r="M872" t="str">
            <v>CARMEN DE VIBORAL</v>
          </cell>
        </row>
        <row r="873">
          <cell r="B873">
            <v>811018494</v>
          </cell>
          <cell r="C873">
            <v>6</v>
          </cell>
          <cell r="D873" t="str">
            <v xml:space="preserve">FLORES LUCAR SAS   </v>
          </cell>
          <cell r="G873" t="str">
            <v xml:space="preserve">VDA  EL TABLAZO </v>
          </cell>
          <cell r="H873">
            <v>945611558</v>
          </cell>
          <cell r="K873" t="str">
            <v>Flores</v>
          </cell>
          <cell r="M873" t="str">
            <v>RIONEGRO</v>
          </cell>
        </row>
        <row r="874">
          <cell r="B874">
            <v>811020107</v>
          </cell>
          <cell r="C874">
            <v>7</v>
          </cell>
          <cell r="D874" t="str">
            <v xml:space="preserve">FLORES EL CAPIRO SA   </v>
          </cell>
          <cell r="G874" t="str">
            <v xml:space="preserve">KM 3 VIA LLANO GRANDE </v>
          </cell>
          <cell r="H874">
            <v>945321397</v>
          </cell>
          <cell r="K874" t="str">
            <v>Flores</v>
          </cell>
          <cell r="M874" t="str">
            <v>RIONEGRO</v>
          </cell>
        </row>
        <row r="875">
          <cell r="B875">
            <v>811024612</v>
          </cell>
          <cell r="C875">
            <v>3</v>
          </cell>
          <cell r="D875" t="str">
            <v xml:space="preserve">INVERSIONES AGRICOLAS LAS ACACIAS SAS  </v>
          </cell>
          <cell r="G875" t="str">
            <v xml:space="preserve">VDA EL CAPIRO </v>
          </cell>
          <cell r="H875">
            <v>945372102</v>
          </cell>
          <cell r="K875" t="str">
            <v>Flores</v>
          </cell>
          <cell r="M875" t="str">
            <v>RIONEGRO</v>
          </cell>
        </row>
        <row r="876">
          <cell r="B876">
            <v>811028567</v>
          </cell>
          <cell r="C876">
            <v>8</v>
          </cell>
          <cell r="D876" t="str">
            <v xml:space="preserve">PUNTO CARDINAL DE ORIENTE SAS   </v>
          </cell>
          <cell r="G876" t="str">
            <v xml:space="preserve">CR 54 A 25 60 </v>
          </cell>
          <cell r="H876">
            <v>945317176</v>
          </cell>
          <cell r="K876" t="str">
            <v>Flores</v>
          </cell>
          <cell r="M876" t="str">
            <v>RIONEGRO</v>
          </cell>
        </row>
        <row r="877">
          <cell r="B877">
            <v>811035110</v>
          </cell>
          <cell r="C877">
            <v>5</v>
          </cell>
          <cell r="D877" t="str">
            <v xml:space="preserve">CI GLOBAL EXCHANGE SA   </v>
          </cell>
          <cell r="G877" t="str">
            <v xml:space="preserve">CR 25 12 SUR 59 OF 209 </v>
          </cell>
          <cell r="H877">
            <v>945681879</v>
          </cell>
          <cell r="K877" t="str">
            <v>Flores</v>
          </cell>
          <cell r="M877" t="str">
            <v>MEDELLIN</v>
          </cell>
        </row>
        <row r="878">
          <cell r="B878">
            <v>811037591</v>
          </cell>
          <cell r="C878">
            <v>3</v>
          </cell>
          <cell r="D878" t="str">
            <v xml:space="preserve">CI FLORES DE LA VICTORIA SAS   </v>
          </cell>
          <cell r="G878" t="str">
            <v xml:space="preserve">KM 4 VIA RIONEGRO EL CARMEN </v>
          </cell>
          <cell r="H878">
            <v>945666660</v>
          </cell>
          <cell r="K878" t="str">
            <v>Flores</v>
          </cell>
          <cell r="M878" t="str">
            <v>CARMEN DE VIBORAL</v>
          </cell>
        </row>
        <row r="879">
          <cell r="B879">
            <v>811037748</v>
          </cell>
          <cell r="C879">
            <v>2</v>
          </cell>
          <cell r="D879" t="str">
            <v xml:space="preserve">FLORES MONTEALTO SAS   </v>
          </cell>
          <cell r="G879" t="str">
            <v xml:space="preserve">VDA EL TABLAZO </v>
          </cell>
          <cell r="H879">
            <v>945621744</v>
          </cell>
          <cell r="K879" t="str">
            <v>Flores</v>
          </cell>
          <cell r="M879" t="str">
            <v>RIONEGRO</v>
          </cell>
        </row>
        <row r="880">
          <cell r="B880">
            <v>811037797</v>
          </cell>
          <cell r="C880">
            <v>3</v>
          </cell>
          <cell r="D880" t="str">
            <v xml:space="preserve">FLORES FRESCAS SAS   </v>
          </cell>
          <cell r="G880" t="str">
            <v>CL 24 24 65 PA 23 PARCELACION MIRADOR DEL RETIRO</v>
          </cell>
          <cell r="H880">
            <v>945410684</v>
          </cell>
          <cell r="K880" t="str">
            <v>Flores</v>
          </cell>
          <cell r="M880" t="str">
            <v>RETIRO</v>
          </cell>
        </row>
        <row r="881">
          <cell r="B881">
            <v>811039503</v>
          </cell>
          <cell r="C881">
            <v>4</v>
          </cell>
          <cell r="D881" t="str">
            <v xml:space="preserve">CI FLORES DE LA GALICIA SA   </v>
          </cell>
          <cell r="G881" t="str">
            <v xml:space="preserve">VDA LOS PINOS FCA LA OFELIA </v>
          </cell>
          <cell r="H881">
            <v>945628864</v>
          </cell>
          <cell r="K881" t="str">
            <v>Flores</v>
          </cell>
          <cell r="M881" t="str">
            <v>RIONEGRO</v>
          </cell>
        </row>
        <row r="882">
          <cell r="B882">
            <v>830002313</v>
          </cell>
          <cell r="C882">
            <v>0</v>
          </cell>
          <cell r="D882" t="str">
            <v xml:space="preserve">FLORES LAS ACACIAS SAS   </v>
          </cell>
          <cell r="G882" t="str">
            <v xml:space="preserve">CE CENTRO CHIA OF 304 </v>
          </cell>
          <cell r="H882">
            <v>916683030</v>
          </cell>
          <cell r="K882" t="str">
            <v>Flores</v>
          </cell>
          <cell r="M882" t="str">
            <v>CHIA</v>
          </cell>
        </row>
        <row r="883">
          <cell r="B883">
            <v>830005674</v>
          </cell>
          <cell r="C883">
            <v>8</v>
          </cell>
          <cell r="D883" t="str">
            <v xml:space="preserve">MOUNTAIN ROSES SAS   </v>
          </cell>
          <cell r="G883" t="str">
            <v xml:space="preserve">CE CENTRO CHIA OF 304 </v>
          </cell>
          <cell r="H883">
            <v>916683030</v>
          </cell>
          <cell r="K883" t="str">
            <v>Flores</v>
          </cell>
          <cell r="M883" t="str">
            <v>CHIA</v>
          </cell>
        </row>
        <row r="884">
          <cell r="B884">
            <v>830010738</v>
          </cell>
          <cell r="C884">
            <v>0</v>
          </cell>
          <cell r="D884" t="str">
            <v xml:space="preserve">CI SUNSHINE BOUQUET SAS   </v>
          </cell>
          <cell r="G884" t="str">
            <v xml:space="preserve">KM 4 VIA SUBA COTA </v>
          </cell>
          <cell r="H884">
            <v>317430840</v>
          </cell>
          <cell r="I884">
            <v>3132336687</v>
          </cell>
          <cell r="K884" t="str">
            <v>Flores</v>
          </cell>
          <cell r="M884" t="str">
            <v>CHIA</v>
          </cell>
        </row>
        <row r="885">
          <cell r="B885">
            <v>830022781</v>
          </cell>
          <cell r="C885">
            <v>1</v>
          </cell>
          <cell r="D885" t="str">
            <v xml:space="preserve">PHYTOTEC SAS   </v>
          </cell>
          <cell r="G885" t="str">
            <v xml:space="preserve">VDA SAN ANTONIO FCA HIGUERA </v>
          </cell>
          <cell r="H885">
            <v>3102176154</v>
          </cell>
          <cell r="K885" t="str">
            <v>Flores</v>
          </cell>
          <cell r="M885" t="str">
            <v>EL ROSAL</v>
          </cell>
        </row>
        <row r="886">
          <cell r="B886">
            <v>830028496</v>
          </cell>
          <cell r="C886">
            <v>2</v>
          </cell>
          <cell r="D886" t="str">
            <v xml:space="preserve">FLORES EL REBAÑO SAS   </v>
          </cell>
          <cell r="G886" t="str">
            <v xml:space="preserve">CL 117 6 56 </v>
          </cell>
          <cell r="H886">
            <v>6129811</v>
          </cell>
          <cell r="K886" t="str">
            <v>Flores</v>
          </cell>
          <cell r="M886" t="str">
            <v>BOGOTÁ D.C.</v>
          </cell>
        </row>
        <row r="887">
          <cell r="B887">
            <v>830031070</v>
          </cell>
          <cell r="C887">
            <v>1</v>
          </cell>
          <cell r="D887" t="str">
            <v xml:space="preserve">TRINITY FARMS SA   </v>
          </cell>
          <cell r="G887" t="str">
            <v xml:space="preserve">CR 18 7 14 SUR PISO 1 </v>
          </cell>
          <cell r="H887">
            <v>913283156</v>
          </cell>
          <cell r="K887" t="str">
            <v>Flores</v>
          </cell>
          <cell r="M887" t="str">
            <v>NEMOCON</v>
          </cell>
        </row>
        <row r="888">
          <cell r="B888">
            <v>830035143</v>
          </cell>
          <cell r="C888">
            <v>7</v>
          </cell>
          <cell r="D888" t="str">
            <v xml:space="preserve">ROSAS DE SOPO SA   </v>
          </cell>
          <cell r="G888" t="str">
            <v xml:space="preserve">CL 127 B 45 36 </v>
          </cell>
          <cell r="H888">
            <v>914775702</v>
          </cell>
          <cell r="K888" t="str">
            <v>Flores</v>
          </cell>
          <cell r="M888" t="str">
            <v>BOGOTÁ D.C.</v>
          </cell>
        </row>
        <row r="889">
          <cell r="B889">
            <v>830039311</v>
          </cell>
          <cell r="C889">
            <v>6</v>
          </cell>
          <cell r="D889" t="str">
            <v xml:space="preserve">ROSAMINA SA   </v>
          </cell>
          <cell r="G889" t="str">
            <v xml:space="preserve">CR 70 19 85 B 2 </v>
          </cell>
          <cell r="H889">
            <v>916093635</v>
          </cell>
          <cell r="K889" t="str">
            <v>Flores</v>
          </cell>
          <cell r="M889" t="str">
            <v>BOGOTÁ D.C.</v>
          </cell>
        </row>
        <row r="890">
          <cell r="B890">
            <v>830042112</v>
          </cell>
          <cell r="C890">
            <v>8</v>
          </cell>
          <cell r="D890" t="str">
            <v xml:space="preserve">FLORES EL TRIGAL SAS   </v>
          </cell>
          <cell r="G890" t="str">
            <v xml:space="preserve">KM 5 LLANO GRANDE </v>
          </cell>
          <cell r="H890">
            <v>945370052</v>
          </cell>
          <cell r="K890" t="str">
            <v>Flores</v>
          </cell>
          <cell r="M890" t="str">
            <v>RIONEGRO</v>
          </cell>
        </row>
        <row r="891">
          <cell r="B891">
            <v>830042322</v>
          </cell>
          <cell r="C891">
            <v>8</v>
          </cell>
          <cell r="D891" t="str">
            <v xml:space="preserve">EXCELLENCE FLOWERS LTDA   </v>
          </cell>
          <cell r="G891" t="str">
            <v xml:space="preserve">KM 1.5 VIA EL ROSAL SUBACHOQUE </v>
          </cell>
          <cell r="H891">
            <v>913466058</v>
          </cell>
          <cell r="K891" t="str">
            <v>Flores</v>
          </cell>
          <cell r="M891" t="str">
            <v>EL ROSAL</v>
          </cell>
        </row>
        <row r="892">
          <cell r="B892">
            <v>830046733</v>
          </cell>
          <cell r="C892">
            <v>1</v>
          </cell>
          <cell r="D892" t="str">
            <v xml:space="preserve">MELODY FLOWERS SAS   </v>
          </cell>
          <cell r="G892" t="str">
            <v xml:space="preserve">CE CENTRO CHIA OF 304 </v>
          </cell>
          <cell r="H892">
            <v>916683030</v>
          </cell>
          <cell r="K892" t="str">
            <v>Flores</v>
          </cell>
          <cell r="M892" t="str">
            <v>CHIA</v>
          </cell>
        </row>
        <row r="893">
          <cell r="B893">
            <v>830049477</v>
          </cell>
          <cell r="C893">
            <v>2</v>
          </cell>
          <cell r="D893" t="str">
            <v xml:space="preserve">CI SPLENDOR FLOWERS SAS   </v>
          </cell>
          <cell r="G893" t="str">
            <v xml:space="preserve">CL 93 19 25 </v>
          </cell>
          <cell r="H893">
            <v>6280888</v>
          </cell>
          <cell r="K893" t="str">
            <v>Flores</v>
          </cell>
          <cell r="M893" t="str">
            <v>BOGOTÁ D.C.</v>
          </cell>
        </row>
        <row r="894">
          <cell r="B894">
            <v>830049482</v>
          </cell>
          <cell r="C894">
            <v>1</v>
          </cell>
          <cell r="D894" t="str">
            <v xml:space="preserve">CI SANTA MONICA FLOWERS LTDA   </v>
          </cell>
          <cell r="G894" t="str">
            <v xml:space="preserve">CL 93 19 25 </v>
          </cell>
          <cell r="H894">
            <v>916280888</v>
          </cell>
          <cell r="K894" t="str">
            <v>Flores</v>
          </cell>
          <cell r="M894" t="str">
            <v>BOGOTÁ D.C.</v>
          </cell>
        </row>
        <row r="895">
          <cell r="B895">
            <v>830049483</v>
          </cell>
          <cell r="C895">
            <v>7</v>
          </cell>
          <cell r="D895" t="str">
            <v xml:space="preserve">CI COLOMBIAN CARNATIONS LTDA   </v>
          </cell>
          <cell r="G895" t="str">
            <v xml:space="preserve">CL 93 19 25 </v>
          </cell>
          <cell r="H895">
            <v>916280888</v>
          </cell>
          <cell r="K895" t="str">
            <v>Flores</v>
          </cell>
          <cell r="M895" t="str">
            <v>BOGOTÁ D.C.</v>
          </cell>
        </row>
        <row r="896">
          <cell r="B896">
            <v>830052657</v>
          </cell>
          <cell r="C896">
            <v>2</v>
          </cell>
          <cell r="D896" t="str">
            <v xml:space="preserve">ALTAMIZAL SA   </v>
          </cell>
          <cell r="G896" t="str">
            <v xml:space="preserve">CL 37 16 24 </v>
          </cell>
          <cell r="H896">
            <v>913238657</v>
          </cell>
          <cell r="K896" t="str">
            <v>Flores</v>
          </cell>
          <cell r="M896" t="str">
            <v>BOGOTÁ D.C.</v>
          </cell>
        </row>
        <row r="897">
          <cell r="B897">
            <v>830057697</v>
          </cell>
          <cell r="C897">
            <v>1</v>
          </cell>
          <cell r="D897" t="str">
            <v xml:space="preserve">SCARLETT S FLOWERS SAS   </v>
          </cell>
          <cell r="G897" t="str">
            <v xml:space="preserve">CE CENTRO CHIA OF 304 </v>
          </cell>
          <cell r="H897">
            <v>918623521</v>
          </cell>
          <cell r="K897" t="str">
            <v>Flores</v>
          </cell>
          <cell r="M897" t="str">
            <v>CHIA</v>
          </cell>
        </row>
        <row r="898">
          <cell r="B898">
            <v>830058891</v>
          </cell>
          <cell r="C898">
            <v>7</v>
          </cell>
          <cell r="D898" t="str">
            <v xml:space="preserve">CI LATIN FLOWERS LTDA   </v>
          </cell>
          <cell r="G898" t="str">
            <v xml:space="preserve">KM 6 VDA LOS ARBOLES </v>
          </cell>
          <cell r="H898">
            <v>915082057</v>
          </cell>
          <cell r="K898" t="str">
            <v>Flores</v>
          </cell>
          <cell r="M898" t="str">
            <v>MADRID</v>
          </cell>
        </row>
        <row r="899">
          <cell r="B899">
            <v>830067747</v>
          </cell>
          <cell r="C899">
            <v>2</v>
          </cell>
          <cell r="D899" t="str">
            <v xml:space="preserve">FLORES LA ALDEA SAS   </v>
          </cell>
          <cell r="G899" t="str">
            <v xml:space="preserve">CL 117 6 56 </v>
          </cell>
          <cell r="H899">
            <v>6129811</v>
          </cell>
          <cell r="K899" t="str">
            <v>Flores</v>
          </cell>
          <cell r="M899" t="str">
            <v>BOGOTÁ D.C.</v>
          </cell>
        </row>
        <row r="900">
          <cell r="B900">
            <v>830076169</v>
          </cell>
          <cell r="C900">
            <v>3</v>
          </cell>
          <cell r="D900" t="str">
            <v xml:space="preserve">FLORES LA VIRGINIA SAS EN REORGANIZACIÓN  </v>
          </cell>
          <cell r="G900" t="str">
            <v xml:space="preserve">VDA LAS LOMITAS LA CEJA ANITOQ </v>
          </cell>
          <cell r="H900">
            <v>945535243</v>
          </cell>
          <cell r="K900" t="str">
            <v>Flores</v>
          </cell>
          <cell r="M900" t="str">
            <v>RIONEGRO</v>
          </cell>
        </row>
        <row r="901">
          <cell r="B901">
            <v>830085047</v>
          </cell>
          <cell r="C901">
            <v>1</v>
          </cell>
          <cell r="D901" t="str">
            <v xml:space="preserve">LUISA FARMS SA EN REORGANIZACION   </v>
          </cell>
          <cell r="G901" t="str">
            <v xml:space="preserve">MADRID PUENTE PIEDRA </v>
          </cell>
          <cell r="H901">
            <v>914268920</v>
          </cell>
          <cell r="K901" t="str">
            <v>Flores</v>
          </cell>
          <cell r="M901" t="str">
            <v>MADRID</v>
          </cell>
        </row>
        <row r="902">
          <cell r="B902">
            <v>830085690</v>
          </cell>
          <cell r="C902">
            <v>8</v>
          </cell>
          <cell r="D902" t="str">
            <v xml:space="preserve">FLORES MARNELL SAS   </v>
          </cell>
          <cell r="G902" t="str">
            <v xml:space="preserve">CL 14 8 79 OF 519 </v>
          </cell>
          <cell r="H902">
            <v>3156152321</v>
          </cell>
          <cell r="K902" t="str">
            <v>Flores</v>
          </cell>
          <cell r="M902" t="str">
            <v>BOGOTÁ D.C.</v>
          </cell>
        </row>
        <row r="903">
          <cell r="B903">
            <v>830090742</v>
          </cell>
          <cell r="C903">
            <v>2</v>
          </cell>
          <cell r="D903" t="str">
            <v xml:space="preserve">HACIENDA SANTA PAULA ROSES SAS   </v>
          </cell>
          <cell r="G903" t="str">
            <v xml:space="preserve">CL 67 11 58 </v>
          </cell>
          <cell r="H903">
            <v>912499838</v>
          </cell>
          <cell r="K903" t="str">
            <v>Flores</v>
          </cell>
          <cell r="M903" t="str">
            <v>BOGOTÁ D.C.</v>
          </cell>
        </row>
        <row r="904">
          <cell r="B904">
            <v>830091683</v>
          </cell>
          <cell r="C904">
            <v>0</v>
          </cell>
          <cell r="D904" t="str">
            <v xml:space="preserve">SNF SAS   </v>
          </cell>
          <cell r="G904" t="str">
            <v xml:space="preserve">CE CENTRO CHIA OF 304 </v>
          </cell>
          <cell r="H904">
            <v>916683030</v>
          </cell>
          <cell r="K904" t="str">
            <v>Flores</v>
          </cell>
          <cell r="M904" t="str">
            <v>CHIA</v>
          </cell>
        </row>
        <row r="905">
          <cell r="B905">
            <v>830092332</v>
          </cell>
          <cell r="C905">
            <v>5</v>
          </cell>
          <cell r="D905" t="str">
            <v xml:space="preserve">FLORES DEL AMANECER SAS   </v>
          </cell>
          <cell r="G905" t="str">
            <v xml:space="preserve">VDA CARRASQUILLA </v>
          </cell>
          <cell r="H905">
            <v>3123970952</v>
          </cell>
          <cell r="K905" t="str">
            <v>Flores</v>
          </cell>
          <cell r="M905" t="str">
            <v>TENJO</v>
          </cell>
        </row>
        <row r="906">
          <cell r="B906">
            <v>830093741</v>
          </cell>
          <cell r="C906">
            <v>9</v>
          </cell>
          <cell r="D906" t="str">
            <v xml:space="preserve">FANTASY FLOWERS SAS   </v>
          </cell>
          <cell r="G906" t="str">
            <v xml:space="preserve">KM 31 VIA BOGOTA FACATATIVA </v>
          </cell>
          <cell r="H906">
            <v>918910444</v>
          </cell>
          <cell r="K906" t="str">
            <v>Flores</v>
          </cell>
          <cell r="M906" t="str">
            <v>FACATATIVA</v>
          </cell>
        </row>
        <row r="907">
          <cell r="B907">
            <v>830098375</v>
          </cell>
          <cell r="C907">
            <v>9</v>
          </cell>
          <cell r="D907" t="str">
            <v xml:space="preserve">FLORES IPANEMA SAS   </v>
          </cell>
          <cell r="G907" t="str">
            <v xml:space="preserve">CL 92 11 51 OF 302 </v>
          </cell>
          <cell r="H907">
            <v>916577575</v>
          </cell>
          <cell r="K907" t="str">
            <v>Flores</v>
          </cell>
          <cell r="M907" t="str">
            <v>BOGOTÁ D.C.</v>
          </cell>
        </row>
        <row r="908">
          <cell r="B908">
            <v>830100158</v>
          </cell>
          <cell r="C908">
            <v>5</v>
          </cell>
          <cell r="D908" t="str">
            <v xml:space="preserve">CI GREAT FLOWERS LTDA   </v>
          </cell>
          <cell r="G908" t="str">
            <v xml:space="preserve">CR 18 C 149 33 AP 502 </v>
          </cell>
          <cell r="H908">
            <v>316145016</v>
          </cell>
          <cell r="K908" t="str">
            <v>Flores</v>
          </cell>
          <cell r="M908" t="str">
            <v>BOGOTÁ D.C.</v>
          </cell>
        </row>
        <row r="909">
          <cell r="B909">
            <v>830103204</v>
          </cell>
          <cell r="C909">
            <v>1</v>
          </cell>
          <cell r="D909" t="str">
            <v xml:space="preserve">COMERCIALIZADORA TUCAN FLOWERS SA   </v>
          </cell>
          <cell r="G909" t="str">
            <v xml:space="preserve">AV CR 9 100 07 OF 402 </v>
          </cell>
          <cell r="H909">
            <v>912573725</v>
          </cell>
          <cell r="K909" t="str">
            <v>Flores</v>
          </cell>
          <cell r="M909" t="str">
            <v>BOGOTÁ D.C.</v>
          </cell>
        </row>
        <row r="910">
          <cell r="B910">
            <v>830116204</v>
          </cell>
          <cell r="C910">
            <v>6</v>
          </cell>
          <cell r="D910" t="str">
            <v xml:space="preserve">SCHREURS COLOMBIA SAS   </v>
          </cell>
          <cell r="G910" t="str">
            <v xml:space="preserve">KM 3.5 VIA ZIPAQUIRA </v>
          </cell>
          <cell r="H910">
            <v>3202340351</v>
          </cell>
          <cell r="K910" t="str">
            <v>Flores</v>
          </cell>
          <cell r="M910" t="str">
            <v>TOCANCIPA</v>
          </cell>
        </row>
        <row r="911">
          <cell r="B911">
            <v>830124437</v>
          </cell>
          <cell r="C911">
            <v>9</v>
          </cell>
          <cell r="D911" t="str">
            <v xml:space="preserve">JARDINES DEL SOL  SAS   </v>
          </cell>
          <cell r="G911" t="str">
            <v xml:space="preserve">VIA LA CEJA RIONEGRO VDA EL CANADA </v>
          </cell>
          <cell r="H911">
            <v>945623400</v>
          </cell>
          <cell r="K911" t="str">
            <v>Flores</v>
          </cell>
          <cell r="M911" t="str">
            <v>CARMEN DE VIBORAL</v>
          </cell>
        </row>
        <row r="912">
          <cell r="B912">
            <v>830125341</v>
          </cell>
          <cell r="C912">
            <v>5</v>
          </cell>
          <cell r="D912" t="str">
            <v xml:space="preserve">EXOTIC FARMS SAS   </v>
          </cell>
          <cell r="G912" t="str">
            <v xml:space="preserve">CR 48 125 21 APTO 301 EDF CEREZO BR </v>
          </cell>
          <cell r="H912">
            <v>3105617331</v>
          </cell>
          <cell r="K912" t="str">
            <v>Flores</v>
          </cell>
          <cell r="M912" t="str">
            <v>BOGOTÁ D.C.</v>
          </cell>
        </row>
        <row r="913">
          <cell r="B913">
            <v>830127761</v>
          </cell>
          <cell r="C913">
            <v>4</v>
          </cell>
          <cell r="D913" t="str">
            <v xml:space="preserve">UNIQUE COLLECTION SA   </v>
          </cell>
          <cell r="G913" t="str">
            <v xml:space="preserve">CL 97 23 60 OF 603 </v>
          </cell>
          <cell r="H913">
            <v>916017555</v>
          </cell>
          <cell r="K913" t="str">
            <v>Flores</v>
          </cell>
          <cell r="M913" t="str">
            <v>BOGOTÁ D.C.</v>
          </cell>
        </row>
        <row r="914">
          <cell r="B914">
            <v>830131273</v>
          </cell>
          <cell r="C914">
            <v>7</v>
          </cell>
          <cell r="D914" t="str">
            <v xml:space="preserve">SUCCES FLOWERS SAS   </v>
          </cell>
          <cell r="G914" t="str">
            <v xml:space="preserve">VDA LA FUENTE </v>
          </cell>
          <cell r="H914">
            <v>3132521383</v>
          </cell>
          <cell r="K914" t="str">
            <v>Flores</v>
          </cell>
          <cell r="M914" t="str">
            <v>TOCANCIPA</v>
          </cell>
        </row>
        <row r="915">
          <cell r="B915">
            <v>830131884</v>
          </cell>
          <cell r="C915">
            <v>7</v>
          </cell>
          <cell r="D915" t="str">
            <v xml:space="preserve">CALAFATE SAS   </v>
          </cell>
          <cell r="G915" t="str">
            <v xml:space="preserve">CL 37 16 24 </v>
          </cell>
          <cell r="H915">
            <v>913238657</v>
          </cell>
          <cell r="K915" t="str">
            <v>Flores</v>
          </cell>
          <cell r="M915" t="str">
            <v>BOGOTÁ D.C.</v>
          </cell>
        </row>
        <row r="916">
          <cell r="B916">
            <v>830136561</v>
          </cell>
          <cell r="C916">
            <v>6</v>
          </cell>
          <cell r="D916" t="str">
            <v xml:space="preserve">SINGHA SAS   </v>
          </cell>
          <cell r="G916" t="str">
            <v xml:space="preserve">KM 3 VIA TOCANCIPA ZIPAQUIRA </v>
          </cell>
          <cell r="H916">
            <v>3212017324</v>
          </cell>
          <cell r="K916" t="str">
            <v>Flores</v>
          </cell>
          <cell r="M916" t="str">
            <v>TOCANCIPA</v>
          </cell>
        </row>
        <row r="917">
          <cell r="B917">
            <v>830136669</v>
          </cell>
          <cell r="C917">
            <v>2</v>
          </cell>
          <cell r="D917" t="str">
            <v xml:space="preserve">FOLLAJES DE CAMPO ALEGRE SAS   </v>
          </cell>
          <cell r="G917" t="str">
            <v xml:space="preserve">CE CENTRO CHIA OF 304 </v>
          </cell>
          <cell r="H917">
            <v>916683030</v>
          </cell>
          <cell r="K917" t="str">
            <v>Flores</v>
          </cell>
          <cell r="M917" t="str">
            <v>CHIA</v>
          </cell>
        </row>
        <row r="918">
          <cell r="B918">
            <v>830136939</v>
          </cell>
          <cell r="C918">
            <v>6</v>
          </cell>
          <cell r="D918" t="str">
            <v xml:space="preserve">BLOOMS DIRECT SAS   </v>
          </cell>
          <cell r="G918" t="str">
            <v xml:space="preserve">VDA CHAPARRAL </v>
          </cell>
          <cell r="H918">
            <v>945531359</v>
          </cell>
          <cell r="K918" t="str">
            <v>Flores</v>
          </cell>
          <cell r="M918" t="str">
            <v>LA CEJA</v>
          </cell>
        </row>
        <row r="919">
          <cell r="B919">
            <v>830139955</v>
          </cell>
          <cell r="C919">
            <v>8</v>
          </cell>
          <cell r="D919" t="str">
            <v xml:space="preserve">MARLETTI COMPANY SAS   </v>
          </cell>
          <cell r="G919" t="str">
            <v xml:space="preserve">VDA EL ESTANCO </v>
          </cell>
          <cell r="H919">
            <v>916125217</v>
          </cell>
          <cell r="I919">
            <v>3213171117</v>
          </cell>
          <cell r="K919" t="str">
            <v>Flores</v>
          </cell>
          <cell r="M919" t="str">
            <v>TENJO</v>
          </cell>
        </row>
        <row r="920">
          <cell r="B920">
            <v>830140122</v>
          </cell>
          <cell r="C920">
            <v>1</v>
          </cell>
          <cell r="D920" t="str">
            <v xml:space="preserve">MATINA FLOWERS SAS   </v>
          </cell>
          <cell r="G920" t="str">
            <v xml:space="preserve">CL 92 15 48 OF 311 </v>
          </cell>
          <cell r="H920">
            <v>916103161</v>
          </cell>
          <cell r="K920" t="str">
            <v>Flores</v>
          </cell>
          <cell r="M920" t="str">
            <v>BOGOTÁ D.C.</v>
          </cell>
        </row>
        <row r="921">
          <cell r="B921">
            <v>830140335</v>
          </cell>
          <cell r="C921">
            <v>3</v>
          </cell>
          <cell r="D921" t="str">
            <v xml:space="preserve">SUNSET FLOWERS CI SAS   </v>
          </cell>
          <cell r="G921" t="str">
            <v xml:space="preserve">TV 28 147 32 B 4 AP 302 </v>
          </cell>
          <cell r="H921">
            <v>912167765</v>
          </cell>
          <cell r="K921" t="str">
            <v>Flores</v>
          </cell>
          <cell r="M921" t="str">
            <v>BOGOTÁ D.C.</v>
          </cell>
        </row>
        <row r="922">
          <cell r="B922">
            <v>830141144</v>
          </cell>
          <cell r="C922">
            <v>8</v>
          </cell>
          <cell r="D922" t="str">
            <v xml:space="preserve">ECOFILLERS EU   </v>
          </cell>
          <cell r="G922" t="str">
            <v xml:space="preserve">AV PRADILLA 9 00 ESTE OF 313 </v>
          </cell>
          <cell r="H922">
            <v>918617886</v>
          </cell>
          <cell r="K922" t="str">
            <v>Flores</v>
          </cell>
          <cell r="M922" t="str">
            <v>CHIA</v>
          </cell>
        </row>
        <row r="923">
          <cell r="B923">
            <v>830141761</v>
          </cell>
          <cell r="C923">
            <v>2</v>
          </cell>
          <cell r="D923" t="str">
            <v xml:space="preserve">FLORES MACONDO SAS   </v>
          </cell>
          <cell r="G923" t="str">
            <v xml:space="preserve">CL 127 B 71 A 61 </v>
          </cell>
          <cell r="H923">
            <v>3124506249</v>
          </cell>
          <cell r="K923" t="str">
            <v>Flores</v>
          </cell>
          <cell r="M923" t="str">
            <v>BOGOTÁ D.C.</v>
          </cell>
        </row>
        <row r="924">
          <cell r="B924">
            <v>830144599</v>
          </cell>
          <cell r="C924">
            <v>9</v>
          </cell>
          <cell r="D924" t="str">
            <v xml:space="preserve">ARCUMA SA   </v>
          </cell>
          <cell r="G924" t="str">
            <v xml:space="preserve">CL 127 B 45 23 </v>
          </cell>
          <cell r="H924">
            <v>916330349</v>
          </cell>
          <cell r="K924" t="str">
            <v>Flores</v>
          </cell>
          <cell r="M924" t="str">
            <v>BOGOTÁ D.C.</v>
          </cell>
        </row>
        <row r="925">
          <cell r="B925">
            <v>830144787</v>
          </cell>
          <cell r="C925">
            <v>7</v>
          </cell>
          <cell r="D925" t="str">
            <v xml:space="preserve">EL MILAGRO DE LAS FLORES SAS   </v>
          </cell>
          <cell r="G925" t="str">
            <v xml:space="preserve">VDA APOSENTOS FCA EL MILAGRO </v>
          </cell>
          <cell r="H925">
            <v>3144043533</v>
          </cell>
          <cell r="K925" t="str">
            <v>Flores</v>
          </cell>
          <cell r="M925" t="str">
            <v>SOPO</v>
          </cell>
        </row>
        <row r="926">
          <cell r="B926">
            <v>830501618</v>
          </cell>
          <cell r="C926">
            <v>2</v>
          </cell>
          <cell r="D926" t="str">
            <v xml:space="preserve">FLORES ISABELITA SAS   </v>
          </cell>
          <cell r="G926" t="str">
            <v xml:space="preserve">KM 5 VIA LA CEJA RIONEGRO </v>
          </cell>
          <cell r="H926">
            <v>945626285</v>
          </cell>
          <cell r="K926" t="str">
            <v>Flores</v>
          </cell>
          <cell r="M926" t="str">
            <v>LA CEJA</v>
          </cell>
        </row>
        <row r="927">
          <cell r="B927">
            <v>830501747</v>
          </cell>
          <cell r="C927">
            <v>4</v>
          </cell>
          <cell r="D927" t="str">
            <v xml:space="preserve">CI MAXIFLORES SAS   </v>
          </cell>
          <cell r="G927" t="str">
            <v xml:space="preserve">CL 30 A 6 22 OF 3101 </v>
          </cell>
          <cell r="H927">
            <v>917425136</v>
          </cell>
          <cell r="K927" t="str">
            <v>Flores</v>
          </cell>
          <cell r="M927" t="str">
            <v>BOGOTÁ D.C.</v>
          </cell>
        </row>
        <row r="928">
          <cell r="B928">
            <v>830507195</v>
          </cell>
          <cell r="C928">
            <v>6</v>
          </cell>
          <cell r="D928" t="str">
            <v xml:space="preserve">YASA SAS   </v>
          </cell>
          <cell r="G928" t="str">
            <v xml:space="preserve">CL 80 AUT MEDELLIN KM 1.5 VIA SIBER </v>
          </cell>
          <cell r="H928">
            <v>915466606</v>
          </cell>
          <cell r="K928" t="str">
            <v>Flores</v>
          </cell>
          <cell r="M928" t="str">
            <v>COTA</v>
          </cell>
        </row>
        <row r="929">
          <cell r="B929">
            <v>830509987</v>
          </cell>
          <cell r="C929">
            <v>1</v>
          </cell>
          <cell r="D929" t="str">
            <v xml:space="preserve">JARDINES DEL PORTAL  SAS   </v>
          </cell>
          <cell r="G929" t="str">
            <v xml:space="preserve">VIA LA CEJA LA UNION VDA LAS LOMITA </v>
          </cell>
          <cell r="H929">
            <v>945682475</v>
          </cell>
          <cell r="K929" t="str">
            <v>Flores</v>
          </cell>
          <cell r="M929" t="str">
            <v>LA CEJA</v>
          </cell>
        </row>
        <row r="930">
          <cell r="B930">
            <v>832005522</v>
          </cell>
          <cell r="C930">
            <v>4</v>
          </cell>
          <cell r="D930" t="str">
            <v xml:space="preserve">ASTRAL FLOWERS SAS   </v>
          </cell>
          <cell r="G930" t="str">
            <v xml:space="preserve">VDA PALMIRA LT2 FCA TORRE MOLINOS </v>
          </cell>
          <cell r="H930">
            <v>916125585</v>
          </cell>
          <cell r="K930" t="str">
            <v>Flores</v>
          </cell>
          <cell r="M930" t="str">
            <v>SUESCA</v>
          </cell>
        </row>
        <row r="931">
          <cell r="B931">
            <v>832009573</v>
          </cell>
          <cell r="C931">
            <v>8</v>
          </cell>
          <cell r="D931" t="str">
            <v xml:space="preserve">CI FLORES CAJICA LTDA   </v>
          </cell>
          <cell r="G931" t="str">
            <v xml:space="preserve">KM 1.3 VIA CAJICA ZIPAQUIRA </v>
          </cell>
          <cell r="H931">
            <v>917539448</v>
          </cell>
          <cell r="K931" t="str">
            <v>Flores</v>
          </cell>
          <cell r="M931" t="str">
            <v>CHIA</v>
          </cell>
        </row>
        <row r="932">
          <cell r="B932">
            <v>832010066</v>
          </cell>
          <cell r="C932">
            <v>7</v>
          </cell>
          <cell r="D932" t="str">
            <v xml:space="preserve">AGRICOLA EL DORADO SAS   </v>
          </cell>
          <cell r="G932" t="str">
            <v>CRT MADRID AL ROSAL MARSELL F NAZARIO</v>
          </cell>
          <cell r="H932">
            <v>316850026</v>
          </cell>
          <cell r="K932" t="str">
            <v>Flores</v>
          </cell>
          <cell r="M932" t="str">
            <v>MADRID</v>
          </cell>
        </row>
        <row r="933">
          <cell r="B933">
            <v>832010320</v>
          </cell>
          <cell r="C933">
            <v>3</v>
          </cell>
          <cell r="D933" t="str">
            <v xml:space="preserve">FLORES ALIANZA SAS   </v>
          </cell>
          <cell r="G933" t="str">
            <v xml:space="preserve">VDA CANELON FCA FAGUA </v>
          </cell>
          <cell r="H933">
            <v>918623967</v>
          </cell>
          <cell r="K933" t="str">
            <v>Flores</v>
          </cell>
          <cell r="M933" t="str">
            <v>CAJICA</v>
          </cell>
        </row>
        <row r="934">
          <cell r="B934">
            <v>832010593</v>
          </cell>
          <cell r="C934">
            <v>7</v>
          </cell>
          <cell r="D934" t="str">
            <v xml:space="preserve">CAIMITOS FLOWERS SAS   </v>
          </cell>
          <cell r="G934" t="str">
            <v xml:space="preserve">CR 15 15 105 CA20 </v>
          </cell>
          <cell r="H934">
            <v>3124352333</v>
          </cell>
          <cell r="K934" t="str">
            <v>Flores</v>
          </cell>
          <cell r="M934" t="str">
            <v>CHIA</v>
          </cell>
        </row>
        <row r="935">
          <cell r="B935">
            <v>860009645</v>
          </cell>
          <cell r="C935">
            <v>1</v>
          </cell>
          <cell r="D935" t="str">
            <v xml:space="preserve">COUNTRY CLUB DE BOGOTA   </v>
          </cell>
          <cell r="G935" t="str">
            <v xml:space="preserve">CL 127 C 15 02 </v>
          </cell>
          <cell r="H935">
            <v>6582700</v>
          </cell>
          <cell r="K935" t="str">
            <v>Flores</v>
          </cell>
          <cell r="M935" t="str">
            <v>BOGOTÁ D.C.</v>
          </cell>
        </row>
        <row r="936">
          <cell r="B936">
            <v>860025565</v>
          </cell>
          <cell r="C936">
            <v>8</v>
          </cell>
          <cell r="D936" t="str">
            <v xml:space="preserve">FLORES DE LOS ANDES SAS   </v>
          </cell>
          <cell r="G936" t="str">
            <v xml:space="preserve">CL 76 11 17 TO LOS NOGALES </v>
          </cell>
          <cell r="H936">
            <v>916843988</v>
          </cell>
          <cell r="K936" t="str">
            <v>Flores</v>
          </cell>
          <cell r="M936" t="str">
            <v>BOGOTÁ D.C.</v>
          </cell>
        </row>
        <row r="937">
          <cell r="B937">
            <v>860025707</v>
          </cell>
          <cell r="C937">
            <v>7</v>
          </cell>
          <cell r="D937" t="str">
            <v xml:space="preserve">FLORAMERICA SAS   </v>
          </cell>
          <cell r="G937" t="str">
            <v xml:space="preserve">CR 17 93A 06 </v>
          </cell>
          <cell r="H937">
            <v>915082104</v>
          </cell>
          <cell r="K937" t="str">
            <v>Flores</v>
          </cell>
          <cell r="M937" t="str">
            <v>BOGOTÁ D.C.</v>
          </cell>
        </row>
        <row r="938">
          <cell r="B938">
            <v>860025845</v>
          </cell>
          <cell r="C938">
            <v>5</v>
          </cell>
          <cell r="D938" t="str">
            <v xml:space="preserve">JARDINES DE LOS ANDES SAS   </v>
          </cell>
          <cell r="G938" t="str">
            <v xml:space="preserve">CL 37 16 46 </v>
          </cell>
          <cell r="H938">
            <v>913238657</v>
          </cell>
          <cell r="K938" t="str">
            <v>Flores</v>
          </cell>
          <cell r="M938" t="str">
            <v>CHIA</v>
          </cell>
        </row>
        <row r="939">
          <cell r="B939">
            <v>860026186</v>
          </cell>
          <cell r="C939">
            <v>4</v>
          </cell>
          <cell r="D939" t="str">
            <v xml:space="preserve">CI FLORES DE LA SABANA SA   </v>
          </cell>
          <cell r="G939" t="str">
            <v xml:space="preserve">CL 90 13 40 P 5 </v>
          </cell>
          <cell r="H939">
            <v>2189608</v>
          </cell>
          <cell r="K939" t="str">
            <v>Flores</v>
          </cell>
          <cell r="M939" t="str">
            <v>BOGOTÁ D.C.</v>
          </cell>
        </row>
        <row r="940">
          <cell r="B940">
            <v>860031657</v>
          </cell>
          <cell r="C940">
            <v>1</v>
          </cell>
          <cell r="D940" t="str">
            <v xml:space="preserve">VALMAR PRODUCTORA SAS   </v>
          </cell>
          <cell r="G940" t="str">
            <v xml:space="preserve">CL 37 16 46 </v>
          </cell>
          <cell r="H940">
            <v>913238657</v>
          </cell>
          <cell r="K940" t="str">
            <v>Flores</v>
          </cell>
          <cell r="M940" t="str">
            <v>BOGOTÁ D.C.</v>
          </cell>
        </row>
        <row r="941">
          <cell r="B941">
            <v>860032436</v>
          </cell>
          <cell r="C941">
            <v>5</v>
          </cell>
          <cell r="D941" t="str">
            <v xml:space="preserve">FLORES DEL RIO SA   </v>
          </cell>
          <cell r="G941" t="str">
            <v xml:space="preserve">CL 72 10 07 OF 503 </v>
          </cell>
          <cell r="H941">
            <v>918266868</v>
          </cell>
          <cell r="K941" t="str">
            <v>Flores</v>
          </cell>
          <cell r="M941" t="str">
            <v>BOGOTÁ D.C.</v>
          </cell>
        </row>
        <row r="942">
          <cell r="B942">
            <v>860033140</v>
          </cell>
          <cell r="C942">
            <v>5</v>
          </cell>
          <cell r="D942" t="str">
            <v xml:space="preserve">CI FLORES DE EXPORTACION LTDA   </v>
          </cell>
          <cell r="G942" t="str">
            <v xml:space="preserve">CL 93 19 25 </v>
          </cell>
          <cell r="H942">
            <v>916280888</v>
          </cell>
          <cell r="K942" t="str">
            <v>Flores</v>
          </cell>
          <cell r="M942" t="str">
            <v>BOGOTÁ D.C.</v>
          </cell>
        </row>
        <row r="943">
          <cell r="B943">
            <v>860035443</v>
          </cell>
          <cell r="C943">
            <v>0</v>
          </cell>
          <cell r="D943" t="str">
            <v xml:space="preserve">CI JARDINES DE COLOMBIA LTDA   </v>
          </cell>
          <cell r="G943" t="str">
            <v xml:space="preserve">CL 93 19 25 </v>
          </cell>
          <cell r="H943">
            <v>916280888</v>
          </cell>
          <cell r="K943" t="str">
            <v>Flores</v>
          </cell>
          <cell r="M943" t="str">
            <v>BOGOTÁ D.C.</v>
          </cell>
        </row>
        <row r="944">
          <cell r="B944">
            <v>860040407</v>
          </cell>
          <cell r="C944">
            <v>5</v>
          </cell>
          <cell r="D944" t="str">
            <v xml:space="preserve">PLAZOLETA BAZZANI SAS   </v>
          </cell>
          <cell r="G944" t="str">
            <v xml:space="preserve">CL 71 2 51 ESTE </v>
          </cell>
          <cell r="H944">
            <v>918911919</v>
          </cell>
          <cell r="K944" t="str">
            <v>Flores</v>
          </cell>
          <cell r="M944" t="str">
            <v>BOGOTÁ D.C.</v>
          </cell>
        </row>
        <row r="945">
          <cell r="B945">
            <v>860043345</v>
          </cell>
          <cell r="C945">
            <v>0</v>
          </cell>
          <cell r="D945" t="str">
            <v xml:space="preserve">AYURA SAS   </v>
          </cell>
          <cell r="G945" t="str">
            <v xml:space="preserve">CL 93 B 12 28 OF 401 </v>
          </cell>
          <cell r="H945">
            <v>918527624</v>
          </cell>
          <cell r="K945" t="str">
            <v>Flores</v>
          </cell>
          <cell r="M945" t="str">
            <v>BOGOTÁ D.C.</v>
          </cell>
        </row>
        <row r="946">
          <cell r="B946">
            <v>860043588</v>
          </cell>
          <cell r="C946">
            <v>3</v>
          </cell>
          <cell r="D946" t="str">
            <v xml:space="preserve">PARDO CARRIZOSA NAVAS SAS   </v>
          </cell>
          <cell r="G946" t="str">
            <v xml:space="preserve">CE CENTRO CHIA OF 304 </v>
          </cell>
          <cell r="H946">
            <v>916683030</v>
          </cell>
          <cell r="K946" t="str">
            <v>Flores</v>
          </cell>
          <cell r="M946" t="str">
            <v>CHIA</v>
          </cell>
        </row>
        <row r="947">
          <cell r="B947">
            <v>860048015</v>
          </cell>
          <cell r="C947">
            <v>8</v>
          </cell>
          <cell r="D947" t="str">
            <v xml:space="preserve">JARDINES DE CHIA SAS   </v>
          </cell>
          <cell r="G947" t="str">
            <v xml:space="preserve">CE CENTRO CHIA OF 304 </v>
          </cell>
          <cell r="H947">
            <v>916683030</v>
          </cell>
          <cell r="K947" t="str">
            <v>Flores</v>
          </cell>
          <cell r="M947" t="str">
            <v>CHIA</v>
          </cell>
        </row>
        <row r="948">
          <cell r="B948">
            <v>860048521</v>
          </cell>
          <cell r="C948">
            <v>3</v>
          </cell>
          <cell r="D948" t="str">
            <v xml:space="preserve">FLORES DE FUNZA SA   </v>
          </cell>
          <cell r="G948" t="str">
            <v xml:space="preserve">CL 72 10 07 OF 601 </v>
          </cell>
          <cell r="H948">
            <v>918266868</v>
          </cell>
          <cell r="K948" t="str">
            <v>Flores</v>
          </cell>
          <cell r="M948" t="str">
            <v>BOGOTÁ D.C.</v>
          </cell>
        </row>
        <row r="949">
          <cell r="B949">
            <v>860049100</v>
          </cell>
          <cell r="C949">
            <v>0</v>
          </cell>
          <cell r="D949" t="str">
            <v xml:space="preserve">SUASUQUE SAS   </v>
          </cell>
          <cell r="G949" t="str">
            <v xml:space="preserve">CR 6 67 09 OF 402 </v>
          </cell>
          <cell r="H949">
            <v>913496960</v>
          </cell>
          <cell r="K949" t="str">
            <v>Flores</v>
          </cell>
          <cell r="M949" t="str">
            <v>BOGOTÁ D.C.</v>
          </cell>
        </row>
        <row r="950">
          <cell r="B950">
            <v>860050371</v>
          </cell>
          <cell r="C950">
            <v>1</v>
          </cell>
          <cell r="D950" t="str">
            <v xml:space="preserve">FLORES TIMANA SAS EN REORGANIZACION   </v>
          </cell>
          <cell r="G950" t="str">
            <v xml:space="preserve">KM 19 AUT MEDELLIN </v>
          </cell>
          <cell r="H950">
            <v>3164702960</v>
          </cell>
          <cell r="K950" t="str">
            <v>Flores</v>
          </cell>
          <cell r="M950" t="str">
            <v>EL ROSAL</v>
          </cell>
        </row>
        <row r="951">
          <cell r="B951">
            <v>860053966</v>
          </cell>
          <cell r="C951">
            <v>7</v>
          </cell>
          <cell r="D951" t="str">
            <v xml:space="preserve">FLORES TIBA SA   </v>
          </cell>
          <cell r="G951" t="str">
            <v xml:space="preserve">CL 96 13 31 OF 503 </v>
          </cell>
          <cell r="H951">
            <v>918840719</v>
          </cell>
          <cell r="K951" t="str">
            <v>Flores</v>
          </cell>
          <cell r="M951" t="str">
            <v>BOGOTÁ D.C.</v>
          </cell>
        </row>
        <row r="952">
          <cell r="B952">
            <v>860054546</v>
          </cell>
          <cell r="C952">
            <v>1</v>
          </cell>
          <cell r="D952" t="str">
            <v xml:space="preserve">MG CONSULTORES  SAS   </v>
          </cell>
          <cell r="G952" t="str">
            <v xml:space="preserve">CE CENTRO CHIA OF 304 </v>
          </cell>
          <cell r="H952">
            <v>916683030</v>
          </cell>
          <cell r="K952" t="str">
            <v>Flores</v>
          </cell>
          <cell r="M952" t="str">
            <v>CHIA</v>
          </cell>
        </row>
        <row r="953">
          <cell r="B953">
            <v>860065678</v>
          </cell>
          <cell r="C953">
            <v>2</v>
          </cell>
          <cell r="D953" t="str">
            <v xml:space="preserve">FLORES JUNCALITO SAS   </v>
          </cell>
          <cell r="G953" t="str">
            <v xml:space="preserve">CR 28 C 84 48 </v>
          </cell>
          <cell r="H953">
            <v>916103201</v>
          </cell>
          <cell r="K953" t="str">
            <v>Flores</v>
          </cell>
          <cell r="M953" t="str">
            <v>BOGOTÁ D.C.</v>
          </cell>
        </row>
        <row r="954">
          <cell r="B954">
            <v>860066441</v>
          </cell>
          <cell r="C954">
            <v>9</v>
          </cell>
          <cell r="D954" t="str">
            <v xml:space="preserve">CI FLORES DE SUESCA SA   </v>
          </cell>
          <cell r="G954" t="str">
            <v xml:space="preserve">AV 13 100 34 OF 403 </v>
          </cell>
          <cell r="H954">
            <v>6231214</v>
          </cell>
          <cell r="K954" t="str">
            <v>Flores</v>
          </cell>
          <cell r="M954" t="str">
            <v>BOGOTÁ D.C.</v>
          </cell>
        </row>
        <row r="955">
          <cell r="B955">
            <v>860350564</v>
          </cell>
          <cell r="C955">
            <v>3</v>
          </cell>
          <cell r="D955" t="str">
            <v xml:space="preserve">INVERPALMAS SAS   </v>
          </cell>
          <cell r="G955" t="str">
            <v xml:space="preserve">CL 78 9 57 OF 1403 </v>
          </cell>
          <cell r="H955">
            <v>3174331667</v>
          </cell>
          <cell r="K955" t="str">
            <v>Flores</v>
          </cell>
          <cell r="M955" t="str">
            <v>BOGOTÁ D.C.</v>
          </cell>
        </row>
        <row r="956">
          <cell r="B956">
            <v>860351680</v>
          </cell>
          <cell r="C956">
            <v>4</v>
          </cell>
          <cell r="D956" t="str">
            <v xml:space="preserve">CI AGROMONTE SA   </v>
          </cell>
          <cell r="G956" t="str">
            <v xml:space="preserve">CL 90 12 28 PISO 2 </v>
          </cell>
          <cell r="H956">
            <v>3174424982</v>
          </cell>
          <cell r="K956" t="str">
            <v>Flores</v>
          </cell>
          <cell r="M956" t="str">
            <v>BOGOTÁ D.C.</v>
          </cell>
        </row>
        <row r="957">
          <cell r="B957">
            <v>860351923</v>
          </cell>
          <cell r="C957">
            <v>9</v>
          </cell>
          <cell r="D957" t="str">
            <v xml:space="preserve">FLEXPORT DE COLOMBIA Y CIA SA   </v>
          </cell>
          <cell r="G957" t="str">
            <v xml:space="preserve">CL 72 10 07 OF 601 </v>
          </cell>
          <cell r="H957">
            <v>915953870</v>
          </cell>
          <cell r="K957" t="str">
            <v>Flores</v>
          </cell>
          <cell r="M957" t="str">
            <v>BOGOTÁ D.C.</v>
          </cell>
        </row>
        <row r="958">
          <cell r="B958">
            <v>900305698</v>
          </cell>
          <cell r="C958">
            <v>5</v>
          </cell>
          <cell r="D958" t="str">
            <v xml:space="preserve">VIVERO TIERRA NEGRA SAS   </v>
          </cell>
          <cell r="G958" t="str">
            <v xml:space="preserve">CL 7D 43A 15 EL POBLADO </v>
          </cell>
          <cell r="H958">
            <v>945420844</v>
          </cell>
          <cell r="I958">
            <v>945420844</v>
          </cell>
          <cell r="K958" t="str">
            <v>Flores</v>
          </cell>
          <cell r="M958" t="str">
            <v>MEDELLIN</v>
          </cell>
        </row>
        <row r="959">
          <cell r="B959">
            <v>860353804</v>
          </cell>
          <cell r="C959">
            <v>1</v>
          </cell>
          <cell r="D959" t="str">
            <v xml:space="preserve">AGRICOLA EL REDIL SAS   </v>
          </cell>
          <cell r="G959" t="str">
            <v xml:space="preserve">CR 67  94 A 21 </v>
          </cell>
          <cell r="H959">
            <v>918660546</v>
          </cell>
          <cell r="K959" t="str">
            <v>Flores</v>
          </cell>
          <cell r="M959" t="str">
            <v>BOGOTÁ D.C.</v>
          </cell>
        </row>
        <row r="960">
          <cell r="B960">
            <v>860354073</v>
          </cell>
          <cell r="C960">
            <v>7</v>
          </cell>
          <cell r="D960" t="str">
            <v xml:space="preserve">FLORES UBATE SAS   </v>
          </cell>
          <cell r="G960" t="str">
            <v xml:space="preserve">CE CENTRO CHIA OF 304 </v>
          </cell>
          <cell r="H960">
            <v>918892102</v>
          </cell>
          <cell r="K960" t="str">
            <v>Flores</v>
          </cell>
          <cell r="M960" t="str">
            <v>CHIA</v>
          </cell>
        </row>
        <row r="961">
          <cell r="B961">
            <v>860505263</v>
          </cell>
          <cell r="C961">
            <v>9</v>
          </cell>
          <cell r="D961" t="str">
            <v xml:space="preserve">ROSAS SABANILLA LTDA   </v>
          </cell>
          <cell r="G961" t="str">
            <v xml:space="preserve">CL 34 17 01 </v>
          </cell>
          <cell r="H961">
            <v>3381099</v>
          </cell>
          <cell r="K961" t="str">
            <v>Flores</v>
          </cell>
          <cell r="M961" t="str">
            <v>BOGOTÁ D.C.</v>
          </cell>
        </row>
        <row r="962">
          <cell r="B962">
            <v>860516788</v>
          </cell>
          <cell r="C962">
            <v>0</v>
          </cell>
          <cell r="D962" t="str">
            <v xml:space="preserve">CI FLORENAL LTDA   </v>
          </cell>
          <cell r="G962" t="str">
            <v xml:space="preserve">CL 64 13 46 OF 201 </v>
          </cell>
          <cell r="H962">
            <v>2125450</v>
          </cell>
          <cell r="K962" t="str">
            <v>Flores</v>
          </cell>
          <cell r="M962" t="str">
            <v>BOGOTÁ D.C.</v>
          </cell>
        </row>
        <row r="963">
          <cell r="B963">
            <v>860518356</v>
          </cell>
          <cell r="C963">
            <v>1</v>
          </cell>
          <cell r="D963" t="str">
            <v xml:space="preserve">LA GAITANA FARMS SA   </v>
          </cell>
          <cell r="G963" t="str">
            <v xml:space="preserve">KM 3 VIA SIBERIA TENJO </v>
          </cell>
          <cell r="H963">
            <v>914017000</v>
          </cell>
          <cell r="K963" t="str">
            <v>Flores</v>
          </cell>
          <cell r="M963" t="str">
            <v>BOGOTÁ D.C.</v>
          </cell>
        </row>
        <row r="964">
          <cell r="B964">
            <v>860518654</v>
          </cell>
          <cell r="C964">
            <v>1</v>
          </cell>
          <cell r="D964" t="str">
            <v xml:space="preserve">FLORES DEL GALLINERO SAS   </v>
          </cell>
          <cell r="G964" t="str">
            <v xml:space="preserve">CL 92 15 48 OF 408 </v>
          </cell>
          <cell r="H964" t="str">
            <v>091-6103161</v>
          </cell>
          <cell r="K964" t="str">
            <v>Flores</v>
          </cell>
          <cell r="M964" t="str">
            <v>BOGOTÁ D.C.</v>
          </cell>
        </row>
        <row r="965">
          <cell r="B965">
            <v>860521813</v>
          </cell>
          <cell r="C965">
            <v>7</v>
          </cell>
          <cell r="D965" t="str">
            <v xml:space="preserve">FLORES AURORA SAS EN REORGANIZACION   </v>
          </cell>
          <cell r="G965" t="str">
            <v xml:space="preserve">CR 13 90 36 OF 201 </v>
          </cell>
          <cell r="H965">
            <v>915950080</v>
          </cell>
          <cell r="K965" t="str">
            <v>Flores</v>
          </cell>
          <cell r="M965" t="str">
            <v>BOGOTÁ D.C.</v>
          </cell>
        </row>
        <row r="966">
          <cell r="B966">
            <v>860522101</v>
          </cell>
          <cell r="C966">
            <v>6</v>
          </cell>
          <cell r="D966" t="str">
            <v xml:space="preserve">INVERSIONES ALMER SAS   </v>
          </cell>
          <cell r="G966" t="str">
            <v xml:space="preserve">AUT MEDELLIN KM 12 VDA LA PUNTA CAM </v>
          </cell>
          <cell r="H966">
            <v>918772254</v>
          </cell>
          <cell r="K966" t="str">
            <v>Flores</v>
          </cell>
          <cell r="M966" t="str">
            <v>TENJO</v>
          </cell>
        </row>
        <row r="967">
          <cell r="B967">
            <v>860522815</v>
          </cell>
          <cell r="C967">
            <v>6</v>
          </cell>
          <cell r="D967" t="str">
            <v xml:space="preserve">DAFLOR SAS   </v>
          </cell>
          <cell r="G967" t="str">
            <v xml:space="preserve">KM 1 VIA EL ROSAL SUBACHOQUE </v>
          </cell>
          <cell r="H967" t="str">
            <v>0918240767-68</v>
          </cell>
          <cell r="I967" t="str">
            <v>0918240788-98</v>
          </cell>
          <cell r="K967" t="str">
            <v>Flores</v>
          </cell>
          <cell r="M967" t="str">
            <v>EL ROSAL</v>
          </cell>
        </row>
        <row r="968">
          <cell r="B968">
            <v>860524163</v>
          </cell>
          <cell r="C968">
            <v>1</v>
          </cell>
          <cell r="D968" t="str">
            <v xml:space="preserve">FLORES DE SERREZUELA SA   </v>
          </cell>
          <cell r="G968" t="str">
            <v xml:space="preserve">CL 118 6 45 </v>
          </cell>
          <cell r="H968">
            <v>912133940</v>
          </cell>
          <cell r="K968" t="str">
            <v>Flores</v>
          </cell>
          <cell r="M968" t="str">
            <v>BOGOTÁ D.C.</v>
          </cell>
        </row>
        <row r="969">
          <cell r="B969">
            <v>860526236</v>
          </cell>
          <cell r="C969">
            <v>1</v>
          </cell>
          <cell r="D969" t="str">
            <v xml:space="preserve">FLORES LA VALVANERA SAS   </v>
          </cell>
          <cell r="G969" t="str">
            <v xml:space="preserve">CE CENTRO CHIA OF 304 </v>
          </cell>
          <cell r="H969">
            <v>916683030</v>
          </cell>
          <cell r="K969" t="str">
            <v>Flores</v>
          </cell>
          <cell r="M969" t="str">
            <v>CHIA</v>
          </cell>
        </row>
        <row r="970">
          <cell r="B970">
            <v>860529858</v>
          </cell>
          <cell r="C970">
            <v>4</v>
          </cell>
          <cell r="D970" t="str">
            <v xml:space="preserve">MONIKA FARMS SAS   </v>
          </cell>
          <cell r="G970" t="str">
            <v xml:space="preserve">KM 3.5 VIA PUENTE PIEDRA </v>
          </cell>
          <cell r="H970">
            <v>3176421533</v>
          </cell>
          <cell r="K970" t="str">
            <v>Flores</v>
          </cell>
          <cell r="M970" t="str">
            <v>MADRID</v>
          </cell>
        </row>
        <row r="971">
          <cell r="B971">
            <v>860531704</v>
          </cell>
          <cell r="C971">
            <v>5</v>
          </cell>
          <cell r="D971" t="str">
            <v xml:space="preserve">FLORES GUAICATA LTDA   </v>
          </cell>
          <cell r="G971" t="str">
            <v xml:space="preserve">CR 28 C 84 48 </v>
          </cell>
          <cell r="H971">
            <v>916103201</v>
          </cell>
          <cell r="K971" t="str">
            <v>Flores</v>
          </cell>
          <cell r="M971" t="str">
            <v>BOGOTÁ D.C.</v>
          </cell>
        </row>
        <row r="972">
          <cell r="B972">
            <v>860532145</v>
          </cell>
          <cell r="C972">
            <v>2</v>
          </cell>
          <cell r="D972" t="str">
            <v xml:space="preserve">SUATA PLANTS SA   </v>
          </cell>
          <cell r="G972" t="str">
            <v xml:space="preserve">CL 124 35 15 OF 202 </v>
          </cell>
          <cell r="H972">
            <v>916204120</v>
          </cell>
          <cell r="K972" t="str">
            <v>Flores</v>
          </cell>
          <cell r="M972" t="str">
            <v>BOGOTÁ D.C.</v>
          </cell>
        </row>
        <row r="973">
          <cell r="B973">
            <v>860536195</v>
          </cell>
          <cell r="C973">
            <v>9</v>
          </cell>
          <cell r="D973" t="str">
            <v xml:space="preserve">AGRICOLA EL CACTUS SA   </v>
          </cell>
          <cell r="G973" t="str">
            <v xml:space="preserve">CR 7 72 64 OF 212 </v>
          </cell>
          <cell r="H973">
            <v>918246489</v>
          </cell>
          <cell r="K973" t="str">
            <v>Flores</v>
          </cell>
          <cell r="M973" t="str">
            <v>BOGOTÁ D.C.</v>
          </cell>
        </row>
        <row r="974">
          <cell r="B974">
            <v>890911705</v>
          </cell>
          <cell r="C974">
            <v>2</v>
          </cell>
          <cell r="D974" t="str">
            <v xml:space="preserve">FLORES ESMERALDA SAS CI   </v>
          </cell>
          <cell r="G974" t="str">
            <v xml:space="preserve">CL 29 16 04 </v>
          </cell>
          <cell r="H974">
            <v>945550140</v>
          </cell>
          <cell r="K974" t="str">
            <v>Flores</v>
          </cell>
          <cell r="M974" t="str">
            <v>LA CEJA</v>
          </cell>
        </row>
        <row r="975">
          <cell r="B975">
            <v>890913944</v>
          </cell>
          <cell r="C975">
            <v>5</v>
          </cell>
          <cell r="D975" t="str">
            <v xml:space="preserve">FLORES LLANOGRANDE  FLORITA SAS   </v>
          </cell>
          <cell r="G975" t="str">
            <v xml:space="preserve">VIA LLANOGRANDE FRENTE AL ICA </v>
          </cell>
          <cell r="H975">
            <v>3128655990</v>
          </cell>
          <cell r="K975" t="str">
            <v>Flores</v>
          </cell>
          <cell r="M975" t="str">
            <v>RIONEGRO</v>
          </cell>
        </row>
        <row r="976">
          <cell r="B976">
            <v>890919078</v>
          </cell>
          <cell r="C976">
            <v>9</v>
          </cell>
          <cell r="D976" t="str">
            <v xml:space="preserve">CI FLORES LAS PALMAS LTDA   </v>
          </cell>
          <cell r="G976" t="str">
            <v xml:space="preserve">CL 93 19 25 </v>
          </cell>
          <cell r="H976">
            <v>916280888</v>
          </cell>
          <cell r="K976" t="str">
            <v>Flores</v>
          </cell>
          <cell r="M976" t="str">
            <v>BOGOTÁ D.C.</v>
          </cell>
        </row>
        <row r="977">
          <cell r="B977">
            <v>890923589</v>
          </cell>
          <cell r="C977">
            <v>6</v>
          </cell>
          <cell r="D977" t="str">
            <v xml:space="preserve">CI CULTIVOS DEL CARIBE LTDA   </v>
          </cell>
          <cell r="G977" t="str">
            <v xml:space="preserve">CL 93 19 25 </v>
          </cell>
          <cell r="H977">
            <v>916280888</v>
          </cell>
          <cell r="K977" t="str">
            <v>Flores</v>
          </cell>
          <cell r="M977" t="str">
            <v>BOGOTÁ D.C.</v>
          </cell>
        </row>
        <row r="978">
          <cell r="B978">
            <v>890926122</v>
          </cell>
          <cell r="C978">
            <v>4</v>
          </cell>
          <cell r="D978" t="str">
            <v xml:space="preserve">FLORES DE ORIENTE SA CI   </v>
          </cell>
          <cell r="G978" t="str">
            <v xml:space="preserve">VDA CAPIRO FCAEL GRANADILLO </v>
          </cell>
          <cell r="H978">
            <v>945390444</v>
          </cell>
          <cell r="K978" t="str">
            <v>Flores</v>
          </cell>
          <cell r="M978" t="str">
            <v>RIONEGRO</v>
          </cell>
        </row>
        <row r="979">
          <cell r="B979">
            <v>890929171</v>
          </cell>
          <cell r="C979">
            <v>9</v>
          </cell>
          <cell r="D979" t="str">
            <v xml:space="preserve">FLORES DEL LAGO SAS CI   </v>
          </cell>
          <cell r="G979" t="str">
            <v xml:space="preserve">VDA EL TABLAZO </v>
          </cell>
          <cell r="H979">
            <v>945614871</v>
          </cell>
          <cell r="K979" t="str">
            <v>Flores</v>
          </cell>
          <cell r="M979" t="str">
            <v>RIONEGRO</v>
          </cell>
        </row>
        <row r="980">
          <cell r="B980">
            <v>890938755</v>
          </cell>
          <cell r="C980">
            <v>8</v>
          </cell>
          <cell r="D980" t="str">
            <v xml:space="preserve">CI FLORES DE LA VEGA SAS   </v>
          </cell>
          <cell r="G980" t="str">
            <v xml:space="preserve">VDA TRES PUERTAS </v>
          </cell>
          <cell r="H980">
            <v>945372244</v>
          </cell>
          <cell r="K980" t="str">
            <v>Flores</v>
          </cell>
          <cell r="M980" t="str">
            <v>RIONEGRO</v>
          </cell>
        </row>
        <row r="981">
          <cell r="B981">
            <v>890938757</v>
          </cell>
          <cell r="C981">
            <v>2</v>
          </cell>
          <cell r="D981" t="str">
            <v xml:space="preserve">FLORES DE LA MONTAÑA SAS   </v>
          </cell>
          <cell r="G981" t="str">
            <v xml:space="preserve">VDA EL TAMBO </v>
          </cell>
          <cell r="H981">
            <v>945539154</v>
          </cell>
          <cell r="K981" t="str">
            <v>Flores</v>
          </cell>
          <cell r="M981" t="str">
            <v>LA CEJA</v>
          </cell>
        </row>
        <row r="982">
          <cell r="B982">
            <v>890980097</v>
          </cell>
          <cell r="C982">
            <v>7</v>
          </cell>
          <cell r="D982" t="str">
            <v xml:space="preserve">SOCIEDAD COLOMBIANA DE ORQUIDEOLOGI A  </v>
          </cell>
          <cell r="G982" t="str">
            <v xml:space="preserve">CR 52 73 182/298 </v>
          </cell>
          <cell r="H982">
            <v>942128384</v>
          </cell>
          <cell r="K982" t="str">
            <v>Flores</v>
          </cell>
          <cell r="M982" t="str">
            <v>RIONEGRO</v>
          </cell>
        </row>
        <row r="983">
          <cell r="B983">
            <v>900008751</v>
          </cell>
          <cell r="C983">
            <v>4</v>
          </cell>
          <cell r="D983" t="str">
            <v xml:space="preserve">CI ROSELAND LTDA   </v>
          </cell>
          <cell r="G983" t="str">
            <v xml:space="preserve">FCA VILLADIOSITA VDA SUSATA </v>
          </cell>
          <cell r="H983">
            <v>913115357</v>
          </cell>
          <cell r="K983" t="str">
            <v>Flores</v>
          </cell>
          <cell r="M983" t="str">
            <v>NEMOCON</v>
          </cell>
        </row>
        <row r="984">
          <cell r="B984">
            <v>900014838</v>
          </cell>
          <cell r="C984">
            <v>0</v>
          </cell>
          <cell r="D984" t="str">
            <v xml:space="preserve">TONE FLOWERS SAS   </v>
          </cell>
          <cell r="G984" t="str">
            <v xml:space="preserve">PD LA CABAÑA KM 3 VIA ECOPETROL </v>
          </cell>
          <cell r="H984">
            <v>918423058</v>
          </cell>
          <cell r="K984" t="str">
            <v>Flores</v>
          </cell>
          <cell r="M984" t="str">
            <v>FACATATIVA</v>
          </cell>
        </row>
        <row r="985">
          <cell r="B985">
            <v>900031275</v>
          </cell>
          <cell r="C985">
            <v>6</v>
          </cell>
          <cell r="D985" t="str">
            <v xml:space="preserve">RT SAS   </v>
          </cell>
          <cell r="G985" t="str">
            <v xml:space="preserve">KM 31 VIA BOGOTA FACA </v>
          </cell>
          <cell r="H985">
            <v>918910101</v>
          </cell>
          <cell r="K985" t="str">
            <v>Flores</v>
          </cell>
          <cell r="M985" t="str">
            <v>FACATATIVA</v>
          </cell>
        </row>
        <row r="986">
          <cell r="B986">
            <v>900053198</v>
          </cell>
          <cell r="C986">
            <v>1</v>
          </cell>
          <cell r="D986" t="str">
            <v xml:space="preserve">ALEXANDRA FARMS SAS   </v>
          </cell>
          <cell r="G986" t="str">
            <v xml:space="preserve">CR 7 113 43 OF 1507 </v>
          </cell>
          <cell r="H986">
            <v>916294145</v>
          </cell>
          <cell r="K986" t="str">
            <v>Flores</v>
          </cell>
          <cell r="M986" t="str">
            <v>BOGOTÁ D.C.</v>
          </cell>
        </row>
        <row r="987">
          <cell r="B987">
            <v>900054881</v>
          </cell>
          <cell r="C987">
            <v>9</v>
          </cell>
          <cell r="D987" t="str">
            <v xml:space="preserve">ESMERALDA BREEDING AND BIOTECHNOLOG   </v>
          </cell>
          <cell r="G987" t="str">
            <v xml:space="preserve">KM 5 VIA TENJO LA PUNTA </v>
          </cell>
          <cell r="H987">
            <v>945550140</v>
          </cell>
          <cell r="K987" t="str">
            <v>Flores</v>
          </cell>
          <cell r="M987" t="str">
            <v>TENJO</v>
          </cell>
        </row>
        <row r="988">
          <cell r="B988">
            <v>900060761</v>
          </cell>
          <cell r="C988">
            <v>8</v>
          </cell>
          <cell r="D988" t="str">
            <v xml:space="preserve">SANTALUZ FARMS SAS   </v>
          </cell>
          <cell r="G988" t="str">
            <v xml:space="preserve">AUT MEDELLIN KM 14 PTE PIEDRA </v>
          </cell>
          <cell r="H988">
            <v>918246148</v>
          </cell>
          <cell r="K988" t="str">
            <v>Flores</v>
          </cell>
          <cell r="M988" t="str">
            <v>MADRID</v>
          </cell>
        </row>
        <row r="989">
          <cell r="B989">
            <v>900098416</v>
          </cell>
          <cell r="C989">
            <v>6</v>
          </cell>
          <cell r="D989" t="str">
            <v xml:space="preserve">ROSAS AGUACLARA SAS   </v>
          </cell>
          <cell r="G989" t="str">
            <v xml:space="preserve">CL 92 15 48 OF 311 </v>
          </cell>
          <cell r="H989">
            <v>916103161</v>
          </cell>
          <cell r="K989" t="str">
            <v>Flores</v>
          </cell>
          <cell r="M989" t="str">
            <v>BOGOTÁ D.C.</v>
          </cell>
        </row>
        <row r="990">
          <cell r="B990">
            <v>900114272</v>
          </cell>
          <cell r="C990">
            <v>1</v>
          </cell>
          <cell r="D990" t="str">
            <v xml:space="preserve">CALO FARMS SAS   </v>
          </cell>
          <cell r="G990" t="str">
            <v xml:space="preserve">CR 7 72 64 OF 207 </v>
          </cell>
          <cell r="H990">
            <v>913451860</v>
          </cell>
          <cell r="K990" t="str">
            <v>Flores</v>
          </cell>
          <cell r="M990" t="str">
            <v>BOGOTÁ D.C.</v>
          </cell>
        </row>
        <row r="991">
          <cell r="B991">
            <v>900119929</v>
          </cell>
          <cell r="C991">
            <v>4</v>
          </cell>
          <cell r="D991" t="str">
            <v xml:space="preserve">HACIENDA SAN GREGORIO SAS   </v>
          </cell>
          <cell r="G991" t="str">
            <v xml:space="preserve">CL 10 9 47 OF 304 </v>
          </cell>
          <cell r="H991">
            <v>918660705</v>
          </cell>
          <cell r="I991">
            <v>3115513205</v>
          </cell>
          <cell r="K991" t="str">
            <v>Flores</v>
          </cell>
          <cell r="M991" t="str">
            <v>CHIA</v>
          </cell>
        </row>
        <row r="992">
          <cell r="B992">
            <v>900123127</v>
          </cell>
          <cell r="C992">
            <v>1</v>
          </cell>
          <cell r="D992" t="str">
            <v xml:space="preserve">FLORES EL PROGRESO SAS   </v>
          </cell>
          <cell r="G992" t="str">
            <v xml:space="preserve">CR 11 13 26 OF 301 </v>
          </cell>
          <cell r="H992">
            <v>918631529</v>
          </cell>
          <cell r="K992" t="str">
            <v>Flores</v>
          </cell>
          <cell r="M992" t="str">
            <v>CHIA</v>
          </cell>
        </row>
        <row r="993">
          <cell r="B993">
            <v>900149268</v>
          </cell>
          <cell r="C993">
            <v>2</v>
          </cell>
          <cell r="D993" t="str">
            <v xml:space="preserve">LA COLORADA SA   </v>
          </cell>
          <cell r="G993" t="str">
            <v xml:space="preserve">CL 76 BIS A 104 21 </v>
          </cell>
          <cell r="H993">
            <v>3118082826</v>
          </cell>
          <cell r="K993" t="str">
            <v>Flores</v>
          </cell>
          <cell r="M993" t="str">
            <v>BOGOTÁ D.C.</v>
          </cell>
        </row>
        <row r="994">
          <cell r="B994">
            <v>900149336</v>
          </cell>
          <cell r="C994">
            <v>5</v>
          </cell>
          <cell r="D994" t="str">
            <v xml:space="preserve">PRESTIGE ROSES SAS   </v>
          </cell>
          <cell r="G994" t="str">
            <v xml:space="preserve">VDA CHECUA </v>
          </cell>
          <cell r="H994">
            <v>918614502</v>
          </cell>
          <cell r="I994">
            <v>3152944064</v>
          </cell>
          <cell r="K994" t="str">
            <v>Flores</v>
          </cell>
          <cell r="M994" t="str">
            <v>NEMOCON</v>
          </cell>
        </row>
        <row r="995">
          <cell r="B995">
            <v>900222344</v>
          </cell>
          <cell r="C995">
            <v>6</v>
          </cell>
          <cell r="D995" t="str">
            <v xml:space="preserve">TALLOS Y PETALOS DE COLOMBIA SAS   </v>
          </cell>
          <cell r="G995" t="str">
            <v xml:space="preserve">VDA SUSAGUA FC ALTO EXTERNO </v>
          </cell>
          <cell r="H995">
            <v>918626587</v>
          </cell>
          <cell r="K995" t="str">
            <v>Flores</v>
          </cell>
          <cell r="M995" t="str">
            <v>COGUA</v>
          </cell>
        </row>
        <row r="996">
          <cell r="B996">
            <v>900223044</v>
          </cell>
          <cell r="C996">
            <v>6</v>
          </cell>
          <cell r="D996" t="str">
            <v xml:space="preserve">DELIFLOR LATIN AMERICA   </v>
          </cell>
          <cell r="G996" t="str">
            <v>VDA CHIPRE SEC LA AMALITA FCA LOS ACANTOS</v>
          </cell>
          <cell r="H996">
            <v>944195212</v>
          </cell>
          <cell r="K996" t="str">
            <v>Flores</v>
          </cell>
          <cell r="M996" t="str">
            <v>RIONEGRO</v>
          </cell>
        </row>
        <row r="997">
          <cell r="B997">
            <v>900232379</v>
          </cell>
          <cell r="C997">
            <v>6</v>
          </cell>
          <cell r="D997" t="str">
            <v xml:space="preserve">THE FAMILY FLOWER SAS   </v>
          </cell>
          <cell r="G997" t="str">
            <v xml:space="preserve">PN PIEDRA VDA CHAUTA FCA SAN JUSTO </v>
          </cell>
          <cell r="H997">
            <v>3108138897</v>
          </cell>
          <cell r="K997" t="str">
            <v>Flores</v>
          </cell>
          <cell r="M997" t="str">
            <v>MADRID</v>
          </cell>
        </row>
        <row r="998">
          <cell r="B998">
            <v>900244262</v>
          </cell>
          <cell r="C998">
            <v>5</v>
          </cell>
          <cell r="D998" t="str">
            <v xml:space="preserve">DESARROLLOS DON BOSCO SAS   </v>
          </cell>
          <cell r="G998" t="str">
            <v xml:space="preserve">LLANO GRANDE KM 7 </v>
          </cell>
          <cell r="H998">
            <v>945371622</v>
          </cell>
          <cell r="K998" t="str">
            <v>Flores</v>
          </cell>
          <cell r="M998" t="str">
            <v>RIONEGRO</v>
          </cell>
        </row>
        <row r="999">
          <cell r="B999">
            <v>900254024</v>
          </cell>
          <cell r="C999">
            <v>1</v>
          </cell>
          <cell r="D999" t="str">
            <v xml:space="preserve">FLORES EL PICACHO SAS   </v>
          </cell>
          <cell r="G999" t="str">
            <v xml:space="preserve">AUT NORTE KM 33 PA APOSENTOS CA 68 </v>
          </cell>
          <cell r="H999">
            <v>3123432956</v>
          </cell>
          <cell r="K999" t="str">
            <v>Flores</v>
          </cell>
          <cell r="M999" t="str">
            <v>BOGOTÁ D.C.</v>
          </cell>
        </row>
        <row r="1000">
          <cell r="B1000">
            <v>900266647</v>
          </cell>
          <cell r="C1000">
            <v>1</v>
          </cell>
          <cell r="D1000" t="str">
            <v xml:space="preserve">TEO FARMS SAS   </v>
          </cell>
          <cell r="G1000" t="str">
            <v xml:space="preserve">AV SUBA 106 A 28 OFC 302 </v>
          </cell>
          <cell r="H1000">
            <v>918573472</v>
          </cell>
          <cell r="K1000" t="str">
            <v>Flores</v>
          </cell>
          <cell r="M1000" t="str">
            <v>BOGOTÁ D.C.</v>
          </cell>
        </row>
        <row r="1001">
          <cell r="B1001">
            <v>900338701</v>
          </cell>
          <cell r="C1001">
            <v>1</v>
          </cell>
          <cell r="D1001" t="str">
            <v xml:space="preserve">SAN VALENTINO SAS   </v>
          </cell>
          <cell r="G1001" t="str">
            <v xml:space="preserve">KM 31 VIA BOGOTA FACATATIVA </v>
          </cell>
          <cell r="H1001">
            <v>918910444</v>
          </cell>
          <cell r="K1001" t="str">
            <v>Flores</v>
          </cell>
          <cell r="M1001" t="str">
            <v>FACATATIVA</v>
          </cell>
        </row>
        <row r="1002">
          <cell r="B1002">
            <v>900339026</v>
          </cell>
          <cell r="C1002">
            <v>2</v>
          </cell>
          <cell r="D1002" t="str">
            <v xml:space="preserve">ANEMOS SAS   </v>
          </cell>
          <cell r="G1002" t="str">
            <v xml:space="preserve">CR 28C 84 48 POLO CLUB </v>
          </cell>
          <cell r="H1002">
            <v>912130592</v>
          </cell>
          <cell r="K1002" t="str">
            <v>Flores</v>
          </cell>
          <cell r="M1002" t="str">
            <v>BOGOTÁ D.C.</v>
          </cell>
        </row>
        <row r="1003">
          <cell r="B1003">
            <v>900362839</v>
          </cell>
          <cell r="C1003">
            <v>1</v>
          </cell>
          <cell r="D1003" t="str">
            <v xml:space="preserve">EXPRESSION ROSES SAS   </v>
          </cell>
          <cell r="G1003" t="str">
            <v xml:space="preserve">KM 4 VIA CHIA CAJICA </v>
          </cell>
          <cell r="H1003">
            <v>918626581</v>
          </cell>
          <cell r="K1003" t="str">
            <v>Flores</v>
          </cell>
          <cell r="M1003" t="str">
            <v>CAJICA</v>
          </cell>
        </row>
        <row r="1004">
          <cell r="B1004">
            <v>900373944</v>
          </cell>
          <cell r="C1004">
            <v>2</v>
          </cell>
          <cell r="D1004" t="str">
            <v xml:space="preserve">MACARENA FARMS SAS   </v>
          </cell>
          <cell r="G1004" t="str">
            <v xml:space="preserve">CR 7 77 07 </v>
          </cell>
          <cell r="H1004">
            <v>3102393995</v>
          </cell>
          <cell r="K1004" t="str">
            <v>Flores</v>
          </cell>
          <cell r="M1004" t="str">
            <v>BOGOTÁ D.C.</v>
          </cell>
        </row>
        <row r="1005">
          <cell r="B1005">
            <v>900388024</v>
          </cell>
          <cell r="C1005">
            <v>7</v>
          </cell>
          <cell r="D1005" t="str">
            <v xml:space="preserve">FLORES LUNA NUEVA SAS   </v>
          </cell>
          <cell r="G1005" t="str">
            <v xml:space="preserve">CL 30 A 6 22 OF 3101 </v>
          </cell>
          <cell r="H1005">
            <v>913382059</v>
          </cell>
          <cell r="K1005" t="str">
            <v>Flores</v>
          </cell>
          <cell r="M1005" t="str">
            <v>BOGOTÁ D.C.</v>
          </cell>
        </row>
        <row r="1006">
          <cell r="B1006">
            <v>900409984</v>
          </cell>
          <cell r="C1006">
            <v>4</v>
          </cell>
          <cell r="D1006" t="str">
            <v xml:space="preserve">CULTIVOS CASABLANCA SAS   </v>
          </cell>
          <cell r="G1006" t="str">
            <v xml:space="preserve">CE CENTRO CHIA OF 304 </v>
          </cell>
          <cell r="H1006">
            <v>916683030</v>
          </cell>
          <cell r="K1006" t="str">
            <v>Flores</v>
          </cell>
          <cell r="M1006" t="str">
            <v>CHIA</v>
          </cell>
        </row>
        <row r="1007">
          <cell r="B1007">
            <v>900412466</v>
          </cell>
          <cell r="C1007">
            <v>1</v>
          </cell>
          <cell r="D1007" t="str">
            <v xml:space="preserve">ELITE FLOWER FARMERS SAS   </v>
          </cell>
          <cell r="G1007" t="str">
            <v xml:space="preserve">KM 31 VIA BOGOTA FACATATIVA </v>
          </cell>
          <cell r="H1007">
            <v>918910444</v>
          </cell>
          <cell r="K1007" t="str">
            <v>Flores</v>
          </cell>
          <cell r="M1007" t="str">
            <v>FACATATIVA</v>
          </cell>
        </row>
        <row r="1008">
          <cell r="B1008">
            <v>900444854</v>
          </cell>
          <cell r="C1008">
            <v>3</v>
          </cell>
          <cell r="D1008" t="str">
            <v xml:space="preserve">NAYRE FLOWERS COLOMBIA SAS   </v>
          </cell>
          <cell r="G1008" t="str">
            <v xml:space="preserve">CL 71 2A 94 AP 401 </v>
          </cell>
          <cell r="H1008">
            <v>3102608502</v>
          </cell>
          <cell r="K1008" t="str">
            <v>Flores</v>
          </cell>
          <cell r="M1008" t="str">
            <v>BOGOTÁ D.C.</v>
          </cell>
        </row>
        <row r="1009">
          <cell r="B1009">
            <v>900452111</v>
          </cell>
          <cell r="C1009">
            <v>3</v>
          </cell>
          <cell r="D1009" t="str">
            <v xml:space="preserve">ECOFLORA AGRO SAS   </v>
          </cell>
          <cell r="G1009" t="str">
            <v xml:space="preserve">VDA CHACHA FRUTO </v>
          </cell>
          <cell r="H1009">
            <v>943861186</v>
          </cell>
          <cell r="K1009" t="str">
            <v>Flores</v>
          </cell>
          <cell r="M1009" t="str">
            <v>LA CEJA</v>
          </cell>
        </row>
        <row r="1010">
          <cell r="B1010">
            <v>900459565</v>
          </cell>
          <cell r="C1010">
            <v>5</v>
          </cell>
          <cell r="D1010" t="str">
            <v xml:space="preserve">FOREST FLOWERS SAS   </v>
          </cell>
          <cell r="G1010" t="str">
            <v xml:space="preserve">VDA FAGUA FCA SANTA MONICA </v>
          </cell>
          <cell r="H1010">
            <v>918623556</v>
          </cell>
          <cell r="K1010" t="str">
            <v>Flores</v>
          </cell>
          <cell r="M1010" t="str">
            <v>CHIA</v>
          </cell>
        </row>
        <row r="1011">
          <cell r="B1011">
            <v>900485333</v>
          </cell>
          <cell r="C1011">
            <v>3</v>
          </cell>
          <cell r="D1011" t="str">
            <v xml:space="preserve">SAN GREGORIO FLOWERS SAS   </v>
          </cell>
          <cell r="G1011" t="str">
            <v xml:space="preserve">AUT MEDELLIN KM 12 VDA LA PUNTA CAM </v>
          </cell>
          <cell r="H1011">
            <v>918772254</v>
          </cell>
          <cell r="K1011" t="str">
            <v>Flores</v>
          </cell>
          <cell r="M1011" t="str">
            <v>TENJO</v>
          </cell>
        </row>
        <row r="1012">
          <cell r="B1012">
            <v>900485334</v>
          </cell>
          <cell r="C1012">
            <v>0</v>
          </cell>
          <cell r="D1012" t="str">
            <v xml:space="preserve">FLORES DEL TEQUENDAMA SAS   </v>
          </cell>
          <cell r="G1012" t="str">
            <v xml:space="preserve">AUT MEDELLIN KM 12 VDA LA PUNTA CAM </v>
          </cell>
          <cell r="H1012">
            <v>918772254</v>
          </cell>
          <cell r="K1012" t="str">
            <v>Flores</v>
          </cell>
          <cell r="M1012" t="str">
            <v>TENJO</v>
          </cell>
        </row>
        <row r="1013">
          <cell r="B1013">
            <v>900485345</v>
          </cell>
          <cell r="C1013">
            <v>1</v>
          </cell>
          <cell r="D1013" t="str">
            <v xml:space="preserve">QUINTANARES FLOWERS SAS   </v>
          </cell>
          <cell r="G1013" t="str">
            <v xml:space="preserve">AUT MEDELLIN KM 12 VDA LA PUNTA CAM </v>
          </cell>
          <cell r="H1013">
            <v>918772254</v>
          </cell>
          <cell r="K1013" t="str">
            <v>Flores</v>
          </cell>
          <cell r="M1013" t="str">
            <v>TENJO</v>
          </cell>
        </row>
        <row r="1014">
          <cell r="B1014">
            <v>900485397</v>
          </cell>
          <cell r="C1014">
            <v>4</v>
          </cell>
          <cell r="D1014" t="str">
            <v xml:space="preserve">PETALOS SAN ANTONIO SAS   </v>
          </cell>
          <cell r="G1014" t="str">
            <v xml:space="preserve">AUT MEDELLIN KM 12 VDA LA PUNTA CAM </v>
          </cell>
          <cell r="H1014">
            <v>918772254</v>
          </cell>
          <cell r="K1014" t="str">
            <v>Flores</v>
          </cell>
          <cell r="M1014" t="str">
            <v>TENJO</v>
          </cell>
        </row>
        <row r="1015">
          <cell r="B1015">
            <v>900487894</v>
          </cell>
          <cell r="C1015">
            <v>2</v>
          </cell>
          <cell r="D1015" t="str">
            <v xml:space="preserve">SANTA MARTA FLOWERS SAS   </v>
          </cell>
          <cell r="G1015" t="str">
            <v xml:space="preserve">AUT MEDELLIN KM 12 VDA LA PUNTA CAM </v>
          </cell>
          <cell r="H1015">
            <v>918772254</v>
          </cell>
          <cell r="K1015" t="str">
            <v>Flores</v>
          </cell>
          <cell r="M1015" t="str">
            <v>TENJO</v>
          </cell>
        </row>
        <row r="1016">
          <cell r="B1016">
            <v>900487896</v>
          </cell>
          <cell r="C1016">
            <v>7</v>
          </cell>
          <cell r="D1016" t="str">
            <v xml:space="preserve">FLORES DE SAN ALEJO SAS   </v>
          </cell>
          <cell r="G1016" t="str">
            <v xml:space="preserve">AUT MEDELLIN KM 12 VDA LA PUNTA CAM </v>
          </cell>
          <cell r="H1016">
            <v>918772254</v>
          </cell>
          <cell r="K1016" t="str">
            <v>Flores</v>
          </cell>
          <cell r="M1016" t="str">
            <v>TENJO</v>
          </cell>
        </row>
        <row r="1017">
          <cell r="B1017">
            <v>900519765</v>
          </cell>
          <cell r="C1017">
            <v>1</v>
          </cell>
          <cell r="D1017" t="str">
            <v xml:space="preserve">JARDINES DE LA CUESTA SAS   </v>
          </cell>
          <cell r="G1017" t="str">
            <v xml:space="preserve">CR 7 12C 28 OF 1005 </v>
          </cell>
          <cell r="H1017">
            <v>3102450424</v>
          </cell>
          <cell r="K1017" t="str">
            <v>Flores</v>
          </cell>
          <cell r="M1017" t="str">
            <v>BOGOTÁ D.C.</v>
          </cell>
        </row>
        <row r="1018">
          <cell r="B1018">
            <v>900529903</v>
          </cell>
          <cell r="C1018">
            <v>2</v>
          </cell>
          <cell r="D1018" t="str">
            <v xml:space="preserve">JARDINES DE SAN NICOLAS SAS   </v>
          </cell>
          <cell r="G1018" t="str">
            <v xml:space="preserve">CR 7 12 C 28 OF 1005 </v>
          </cell>
          <cell r="H1018">
            <v>918683030</v>
          </cell>
          <cell r="K1018" t="str">
            <v>Flores</v>
          </cell>
          <cell r="M1018" t="str">
            <v>BOGOTÁ D.C.</v>
          </cell>
        </row>
        <row r="1019">
          <cell r="B1019">
            <v>98570864</v>
          </cell>
          <cell r="C1019">
            <v>8</v>
          </cell>
          <cell r="D1019" t="str">
            <v xml:space="preserve">SALDARRIAGA SOTO FELIPE   </v>
          </cell>
          <cell r="G1019" t="str">
            <v xml:space="preserve">KM 4 VIA LA CEJA RIONEGRO </v>
          </cell>
          <cell r="H1019">
            <v>945681169</v>
          </cell>
          <cell r="K1019" t="str">
            <v>Flores</v>
          </cell>
          <cell r="M1019" t="str">
            <v>LA CEJA</v>
          </cell>
        </row>
        <row r="1020">
          <cell r="B1020">
            <v>900570211</v>
          </cell>
          <cell r="C1020">
            <v>7</v>
          </cell>
          <cell r="D1020" t="str">
            <v xml:space="preserve">HYD KIWI SAS   </v>
          </cell>
          <cell r="G1020" t="str">
            <v xml:space="preserve">VDA CUCHILLA DE SAN JOSE </v>
          </cell>
          <cell r="H1020">
            <v>944197755</v>
          </cell>
          <cell r="K1020" t="str">
            <v>Flores</v>
          </cell>
          <cell r="M1020" t="str">
            <v>RIONEGRO</v>
          </cell>
        </row>
        <row r="1021">
          <cell r="B1021">
            <v>15444890</v>
          </cell>
          <cell r="C1021">
            <v>9</v>
          </cell>
          <cell r="D1021" t="str">
            <v xml:space="preserve">POSADA ECHEVERRI WILSON ANDRES   </v>
          </cell>
          <cell r="G1021" t="str">
            <v xml:space="preserve">VDA CUCHILLAS DE SAN JOSE </v>
          </cell>
          <cell r="H1021">
            <v>945630103</v>
          </cell>
          <cell r="K1021" t="str">
            <v>Flores</v>
          </cell>
          <cell r="M1021" t="str">
            <v>MEDELLIN</v>
          </cell>
        </row>
        <row r="1022">
          <cell r="B1022">
            <v>860353082</v>
          </cell>
          <cell r="C1022">
            <v>9</v>
          </cell>
          <cell r="D1022" t="str">
            <v xml:space="preserve">LA CORSARIA SAS   </v>
          </cell>
          <cell r="G1022" t="str">
            <v xml:space="preserve">KM 29 VIA MADRID FACATATIVA </v>
          </cell>
          <cell r="H1022">
            <v>312144136</v>
          </cell>
          <cell r="I1022">
            <v>3108194919</v>
          </cell>
          <cell r="K1022" t="str">
            <v>Flores</v>
          </cell>
          <cell r="M1022" t="str">
            <v>FACATATIVA</v>
          </cell>
        </row>
        <row r="1023">
          <cell r="B1023">
            <v>800162991</v>
          </cell>
          <cell r="C1023">
            <v>0</v>
          </cell>
          <cell r="D1023" t="str">
            <v xml:space="preserve">ANDALUCIA SAS   </v>
          </cell>
          <cell r="G1023" t="str">
            <v xml:space="preserve">AV EL DORADO 96J 03 PISO 3 </v>
          </cell>
          <cell r="H1023">
            <v>915466645</v>
          </cell>
          <cell r="K1023" t="str">
            <v>Flores</v>
          </cell>
          <cell r="M1023" t="str">
            <v>FACATATIVA</v>
          </cell>
        </row>
        <row r="1024">
          <cell r="B1024">
            <v>1032414846</v>
          </cell>
          <cell r="C1024">
            <v>9</v>
          </cell>
          <cell r="D1024" t="str">
            <v xml:space="preserve">MORALES JUAN CAMILO   </v>
          </cell>
          <cell r="G1024" t="str">
            <v xml:space="preserve">TR 56 108 50 </v>
          </cell>
          <cell r="H1024">
            <v>912265945</v>
          </cell>
          <cell r="K1024" t="str">
            <v>Flores</v>
          </cell>
          <cell r="M1024" t="str">
            <v>BOGOTÁ D.C.</v>
          </cell>
        </row>
        <row r="1025">
          <cell r="B1025">
            <v>900528213</v>
          </cell>
          <cell r="C1025">
            <v>4</v>
          </cell>
          <cell r="D1025" t="str">
            <v xml:space="preserve">W &amp; T FLOWERS  AND PLANTS SAS   </v>
          </cell>
          <cell r="G1025" t="str">
            <v xml:space="preserve">CL 19 1 85 BR PRIMERO DE MAYO </v>
          </cell>
          <cell r="H1025">
            <v>918253488</v>
          </cell>
          <cell r="K1025" t="str">
            <v>Flores</v>
          </cell>
          <cell r="M1025" t="str">
            <v>MADRID</v>
          </cell>
        </row>
        <row r="1026">
          <cell r="B1026">
            <v>900604830</v>
          </cell>
          <cell r="C1026">
            <v>4</v>
          </cell>
          <cell r="D1026" t="str">
            <v xml:space="preserve">FLORES MARAL SAS   </v>
          </cell>
          <cell r="G1026" t="str">
            <v xml:space="preserve">VDA LAS GARZONAS </v>
          </cell>
          <cell r="H1026">
            <v>945621452</v>
          </cell>
          <cell r="K1026" t="str">
            <v>Flores</v>
          </cell>
          <cell r="M1026" t="str">
            <v>CARMEN DE VIBORAL</v>
          </cell>
        </row>
        <row r="1027">
          <cell r="B1027">
            <v>900250463</v>
          </cell>
          <cell r="C1027">
            <v>3</v>
          </cell>
          <cell r="D1027" t="str">
            <v xml:space="preserve">CARAFE SAS   </v>
          </cell>
          <cell r="G1027" t="str">
            <v xml:space="preserve">CL 127 B 45 23 </v>
          </cell>
          <cell r="H1027">
            <v>912740528</v>
          </cell>
          <cell r="K1027" t="str">
            <v>Flores</v>
          </cell>
          <cell r="M1027" t="str">
            <v>BOGOTÁ D.C.</v>
          </cell>
        </row>
        <row r="1028">
          <cell r="B1028">
            <v>800100639</v>
          </cell>
          <cell r="C1028">
            <v>7</v>
          </cell>
          <cell r="D1028" t="str">
            <v xml:space="preserve">AGRICOLA EL CORTIJO SAS   </v>
          </cell>
          <cell r="G1028" t="str">
            <v xml:space="preserve">CL 88 9 48 AP 401 </v>
          </cell>
          <cell r="H1028" t="str">
            <v>0917460119- E...</v>
          </cell>
          <cell r="I1028">
            <v>3013801225</v>
          </cell>
          <cell r="K1028" t="str">
            <v>Flores</v>
          </cell>
          <cell r="M1028" t="str">
            <v>BOGOTÁ D.C.</v>
          </cell>
        </row>
        <row r="1029">
          <cell r="B1029">
            <v>900354395</v>
          </cell>
          <cell r="C1029">
            <v>8</v>
          </cell>
          <cell r="D1029" t="str">
            <v xml:space="preserve">HMVE SAS   </v>
          </cell>
          <cell r="G1029" t="str">
            <v xml:space="preserve">CL 19 7 48 OF 1403 </v>
          </cell>
          <cell r="H1029">
            <v>913363558</v>
          </cell>
          <cell r="K1029" t="str">
            <v>Flores</v>
          </cell>
          <cell r="M1029" t="str">
            <v>BOGOTÁ D.C.</v>
          </cell>
        </row>
        <row r="1030">
          <cell r="B1030">
            <v>900593408</v>
          </cell>
          <cell r="C1030">
            <v>1</v>
          </cell>
          <cell r="D1030" t="str">
            <v xml:space="preserve">LA TRAVESIA DEL MILAGRO SAS   </v>
          </cell>
          <cell r="G1030" t="str">
            <v xml:space="preserve">VDA SAN VICENTE </v>
          </cell>
          <cell r="H1030">
            <v>3144043533</v>
          </cell>
          <cell r="K1030" t="str">
            <v>Flores</v>
          </cell>
          <cell r="M1030" t="str">
            <v>SUESCA</v>
          </cell>
        </row>
        <row r="1031">
          <cell r="B1031">
            <v>900278411</v>
          </cell>
          <cell r="C1031">
            <v>2</v>
          </cell>
          <cell r="D1031" t="str">
            <v xml:space="preserve">MADAMME ROSES SAS   </v>
          </cell>
          <cell r="G1031" t="str">
            <v xml:space="preserve">CR 15 92 70 OF 202 ED BULEVAR CHICO </v>
          </cell>
          <cell r="H1031">
            <v>3103072903</v>
          </cell>
          <cell r="K1031" t="str">
            <v>Flores</v>
          </cell>
          <cell r="M1031" t="str">
            <v>BOGOTÁ D.C.</v>
          </cell>
        </row>
        <row r="1032">
          <cell r="B1032">
            <v>900549740</v>
          </cell>
          <cell r="C1032">
            <v>4</v>
          </cell>
          <cell r="D1032" t="str">
            <v xml:space="preserve">HORTENSIAS DEL CAMPO SAS   </v>
          </cell>
          <cell r="G1032" t="str">
            <v xml:space="preserve">CR 7 12 C 28 OF 1005 </v>
          </cell>
          <cell r="H1032">
            <v>916683030</v>
          </cell>
          <cell r="K1032" t="str">
            <v>Flores</v>
          </cell>
          <cell r="M1032" t="str">
            <v>BOGOTÁ D.C.</v>
          </cell>
        </row>
        <row r="1033">
          <cell r="B1033">
            <v>800237418</v>
          </cell>
          <cell r="C1033">
            <v>5</v>
          </cell>
          <cell r="D1033" t="str">
            <v xml:space="preserve">CASUPA SA   </v>
          </cell>
          <cell r="G1033" t="str">
            <v xml:space="preserve">AV 19 118 95 OF BRR SANTA BARBARA </v>
          </cell>
          <cell r="H1033">
            <v>3104804888</v>
          </cell>
          <cell r="K1033" t="str">
            <v>Flores</v>
          </cell>
          <cell r="M1033" t="str">
            <v>BOGOTÁ D.C.</v>
          </cell>
        </row>
        <row r="1034">
          <cell r="B1034">
            <v>811032433</v>
          </cell>
          <cell r="C1034">
            <v>5</v>
          </cell>
          <cell r="D1034" t="str">
            <v xml:space="preserve">CI FLORES DE ALTAGRACIA SAS   </v>
          </cell>
          <cell r="G1034" t="str">
            <v xml:space="preserve">VDA TABLACITO </v>
          </cell>
          <cell r="H1034">
            <v>945695284</v>
          </cell>
          <cell r="K1034" t="str">
            <v>Flores</v>
          </cell>
          <cell r="M1034" t="str">
            <v>RIONEGRO</v>
          </cell>
        </row>
        <row r="1035">
          <cell r="B1035">
            <v>900111576</v>
          </cell>
          <cell r="C1035">
            <v>1</v>
          </cell>
          <cell r="D1035" t="str">
            <v xml:space="preserve">LATIN FLOWERS FARMS SAS CI   </v>
          </cell>
          <cell r="G1035" t="str">
            <v xml:space="preserve">VDA LAS LOMITAS </v>
          </cell>
          <cell r="H1035">
            <v>3104994983</v>
          </cell>
          <cell r="I1035">
            <v>945561533</v>
          </cell>
          <cell r="K1035" t="str">
            <v>Flores</v>
          </cell>
          <cell r="M1035" t="str">
            <v>LA CEJA</v>
          </cell>
        </row>
        <row r="1036">
          <cell r="B1036">
            <v>860533838</v>
          </cell>
          <cell r="C1036">
            <v>2</v>
          </cell>
          <cell r="D1036" t="str">
            <v xml:space="preserve">POZO AZUL SAS   </v>
          </cell>
          <cell r="G1036" t="str">
            <v xml:space="preserve">CR 19C 88 07 AP 401 </v>
          </cell>
          <cell r="H1036">
            <v>3212332252</v>
          </cell>
          <cell r="K1036" t="str">
            <v>Flores</v>
          </cell>
          <cell r="M1036" t="str">
            <v>BOGOTÁ D.C.</v>
          </cell>
        </row>
        <row r="1037">
          <cell r="B1037">
            <v>860041216</v>
          </cell>
          <cell r="C1037">
            <v>1</v>
          </cell>
          <cell r="D1037" t="str">
            <v xml:space="preserve">AGRICOLA CUNDAY SA  EN REORGANIZACION  </v>
          </cell>
          <cell r="G1037" t="str">
            <v xml:space="preserve">CAT OCC KM 16 17 RT 1 LC 4 </v>
          </cell>
          <cell r="H1037">
            <v>918299732</v>
          </cell>
          <cell r="K1037" t="str">
            <v>Flores</v>
          </cell>
          <cell r="M1037" t="str">
            <v>BOGOTÁ D.C.</v>
          </cell>
        </row>
        <row r="1038">
          <cell r="B1038">
            <v>900321282</v>
          </cell>
          <cell r="C1038">
            <v>2</v>
          </cell>
          <cell r="D1038" t="str">
            <v xml:space="preserve">HORTENSIAS DEL LLANO SAS   </v>
          </cell>
          <cell r="G1038" t="str">
            <v xml:space="preserve">ALTO LAS PALMAS VDA LA ESPERANZA </v>
          </cell>
          <cell r="H1038">
            <v>943860129</v>
          </cell>
          <cell r="I1038">
            <v>943862132</v>
          </cell>
          <cell r="K1038" t="str">
            <v>Flores</v>
          </cell>
          <cell r="M1038" t="str">
            <v>ENVIGADO</v>
          </cell>
        </row>
        <row r="1039">
          <cell r="B1039">
            <v>15383169</v>
          </cell>
          <cell r="C1039">
            <v>3</v>
          </cell>
          <cell r="D1039" t="str">
            <v xml:space="preserve">LONDOÑO BONILLA JULIO CESAR   </v>
          </cell>
          <cell r="G1039" t="str">
            <v xml:space="preserve">CR 20 5 18 VDA EL TAMBO </v>
          </cell>
          <cell r="H1039">
            <v>3117306421</v>
          </cell>
          <cell r="K1039" t="str">
            <v>Flores</v>
          </cell>
          <cell r="M1039" t="str">
            <v>LA CEJA</v>
          </cell>
        </row>
        <row r="1040">
          <cell r="B1040">
            <v>811046268</v>
          </cell>
          <cell r="C1040">
            <v>7</v>
          </cell>
          <cell r="D1040" t="str">
            <v xml:space="preserve">AMERICAN FLOWERS MEDELLIN SAS   </v>
          </cell>
          <cell r="G1040" t="str">
            <v xml:space="preserve">VDA LA CLARA </v>
          </cell>
          <cell r="H1040">
            <v>94444562</v>
          </cell>
          <cell r="I1040">
            <v>3146214563</v>
          </cell>
          <cell r="K1040" t="str">
            <v>Flores</v>
          </cell>
          <cell r="M1040" t="str">
            <v>GUARNE</v>
          </cell>
        </row>
        <row r="1041">
          <cell r="B1041">
            <v>900440984</v>
          </cell>
          <cell r="C1041">
            <v>4</v>
          </cell>
          <cell r="D1041" t="str">
            <v xml:space="preserve">INSUMOS AGROFERTIL SAS   </v>
          </cell>
          <cell r="G1041" t="str">
            <v xml:space="preserve">CL 18 20 42 </v>
          </cell>
          <cell r="H1041" t="str">
            <v>094 5539327</v>
          </cell>
          <cell r="I1041">
            <v>5530088</v>
          </cell>
          <cell r="K1041" t="str">
            <v>Flores</v>
          </cell>
          <cell r="M1041" t="str">
            <v>LA CEJA</v>
          </cell>
        </row>
        <row r="1042">
          <cell r="B1042">
            <v>830062640</v>
          </cell>
          <cell r="C1042">
            <v>0</v>
          </cell>
          <cell r="D1042" t="str">
            <v xml:space="preserve">HORTIFRESCO VILLA LEOVI SAS   </v>
          </cell>
          <cell r="G1042" t="str">
            <v xml:space="preserve">KM 5 VIA ZIPA NEMOCON VDA GRANJA </v>
          </cell>
          <cell r="H1042">
            <v>3105770499</v>
          </cell>
          <cell r="K1042" t="str">
            <v>Flores</v>
          </cell>
          <cell r="M1042" t="str">
            <v>ZIPAQUIRA</v>
          </cell>
        </row>
        <row r="1043">
          <cell r="B1043">
            <v>830116006</v>
          </cell>
          <cell r="C1043">
            <v>4</v>
          </cell>
          <cell r="D1043" t="str">
            <v xml:space="preserve">VALLEY FLOWERS SAS   </v>
          </cell>
          <cell r="G1043" t="str">
            <v xml:space="preserve">CR 10 83 47 AP 201 </v>
          </cell>
          <cell r="H1043">
            <v>916112032</v>
          </cell>
          <cell r="K1043" t="str">
            <v>Flores</v>
          </cell>
          <cell r="M1043" t="str">
            <v>BOGOTÁ D.C.</v>
          </cell>
        </row>
        <row r="1044">
          <cell r="B1044">
            <v>900703463</v>
          </cell>
          <cell r="C1044">
            <v>9</v>
          </cell>
          <cell r="D1044" t="str">
            <v xml:space="preserve">INVERSIONES DEL NEUSA  SAS   </v>
          </cell>
          <cell r="G1044" t="str">
            <v xml:space="preserve">CL 150 16 56 OF 304 </v>
          </cell>
          <cell r="H1044">
            <v>916145602</v>
          </cell>
          <cell r="K1044" t="str">
            <v>Flores</v>
          </cell>
          <cell r="M1044" t="str">
            <v>BOGOTÁ D.C.</v>
          </cell>
        </row>
        <row r="1045">
          <cell r="B1045">
            <v>800137443</v>
          </cell>
          <cell r="C1045">
            <v>0</v>
          </cell>
          <cell r="D1045" t="str">
            <v xml:space="preserve">FLORES PRISMA SA   </v>
          </cell>
          <cell r="G1045" t="str">
            <v xml:space="preserve">CL 86 A 13 42 P 6 </v>
          </cell>
          <cell r="H1045">
            <v>915313985</v>
          </cell>
          <cell r="K1045" t="str">
            <v>Flores</v>
          </cell>
          <cell r="M1045" t="str">
            <v>BOGOTÁ D.C.</v>
          </cell>
        </row>
        <row r="1046">
          <cell r="B1046">
            <v>900783814</v>
          </cell>
          <cell r="C1046">
            <v>2</v>
          </cell>
          <cell r="D1046" t="str">
            <v xml:space="preserve">FIORI COLOMBIA SAS   </v>
          </cell>
          <cell r="G1046" t="str">
            <v xml:space="preserve">CL 7 11 34 OF 204 </v>
          </cell>
          <cell r="H1046">
            <v>3103013087</v>
          </cell>
          <cell r="K1046" t="str">
            <v>Flores</v>
          </cell>
          <cell r="M1046" t="str">
            <v>ZIPAQUIRA</v>
          </cell>
        </row>
        <row r="1047">
          <cell r="B1047">
            <v>811044255</v>
          </cell>
          <cell r="C1047">
            <v>2</v>
          </cell>
          <cell r="D1047" t="str">
            <v xml:space="preserve">CULTIVOS LA CEJA LTDA   </v>
          </cell>
          <cell r="G1047" t="str">
            <v xml:space="preserve">VDA SAN NICOLAS </v>
          </cell>
          <cell r="H1047">
            <v>3116450254</v>
          </cell>
          <cell r="K1047" t="str">
            <v>Flores</v>
          </cell>
          <cell r="M1047" t="str">
            <v>LA CEJA</v>
          </cell>
        </row>
        <row r="1048">
          <cell r="B1048">
            <v>900738453</v>
          </cell>
          <cell r="C1048">
            <v>6</v>
          </cell>
          <cell r="D1048" t="str">
            <v xml:space="preserve">ICON SELECTIONS SAS   </v>
          </cell>
          <cell r="G1048" t="str">
            <v xml:space="preserve">CR 7 12C 28  OF 1005 </v>
          </cell>
          <cell r="H1048" t="str">
            <v>091 6231303</v>
          </cell>
          <cell r="K1048" t="str">
            <v>Flores</v>
          </cell>
          <cell r="M1048" t="str">
            <v>BOGOTÁ D.C.</v>
          </cell>
        </row>
        <row r="1049">
          <cell r="B1049">
            <v>900855679</v>
          </cell>
          <cell r="C1049">
            <v>4</v>
          </cell>
          <cell r="D1049" t="str">
            <v xml:space="preserve">SAN MARINO FLOWERS SAS   </v>
          </cell>
          <cell r="G1049" t="str">
            <v>VDA SAN MARINO KM 27.5 VIA  BOGOTA FACATATIVA</v>
          </cell>
          <cell r="H1049" t="str">
            <v>0915466694-246</v>
          </cell>
          <cell r="K1049" t="str">
            <v>Flores</v>
          </cell>
          <cell r="M1049" t="str">
            <v>FACATATIVA</v>
          </cell>
        </row>
        <row r="1050">
          <cell r="B1050">
            <v>832001581</v>
          </cell>
          <cell r="C1050">
            <v>0</v>
          </cell>
          <cell r="D1050" t="str">
            <v xml:space="preserve">CI FILLCO FLOWERS SAS   </v>
          </cell>
          <cell r="G1050" t="str">
            <v xml:space="preserve">VDA PASO ANCHO FCA SANTA ANA 2 KM V </v>
          </cell>
          <cell r="H1050">
            <v>3102700595</v>
          </cell>
          <cell r="K1050" t="str">
            <v>Flores</v>
          </cell>
          <cell r="M1050" t="str">
            <v>ZIPAQUIRA</v>
          </cell>
        </row>
        <row r="1051">
          <cell r="B1051">
            <v>900492396</v>
          </cell>
          <cell r="C1051">
            <v>6</v>
          </cell>
          <cell r="D1051" t="str">
            <v xml:space="preserve">ECO FLORA DESIGN CENTER SAS   </v>
          </cell>
          <cell r="G1051" t="str">
            <v xml:space="preserve">CR 23 124 70 OF 305 </v>
          </cell>
          <cell r="H1051">
            <v>918624627</v>
          </cell>
          <cell r="K1051" t="str">
            <v>Flores</v>
          </cell>
          <cell r="M1051" t="str">
            <v>CHIA</v>
          </cell>
        </row>
        <row r="1052">
          <cell r="B1052">
            <v>900897223</v>
          </cell>
          <cell r="C1052">
            <v>1</v>
          </cell>
          <cell r="D1052" t="str">
            <v xml:space="preserve">HILVERDA KOOIJ COLOMBIA SAS   </v>
          </cell>
          <cell r="G1052" t="str">
            <v xml:space="preserve">CL 93 11A 28 OFC 601 </v>
          </cell>
          <cell r="H1052">
            <v>3124542836</v>
          </cell>
          <cell r="K1052" t="str">
            <v>Flores</v>
          </cell>
          <cell r="M1052" t="str">
            <v>BOGOTÁ D.C.</v>
          </cell>
        </row>
        <row r="1053">
          <cell r="B1053">
            <v>830099077</v>
          </cell>
          <cell r="C1053">
            <v>3</v>
          </cell>
          <cell r="D1053" t="str">
            <v xml:space="preserve">PROPLANTAS SA   </v>
          </cell>
          <cell r="G1053" t="str">
            <v xml:space="preserve">EMPRESARIAL METROPOLITANO KM 3 5 VI </v>
          </cell>
          <cell r="H1053">
            <v>918966496</v>
          </cell>
          <cell r="K1053" t="str">
            <v>Flores</v>
          </cell>
          <cell r="M1053" t="str">
            <v>COTA</v>
          </cell>
        </row>
        <row r="1054">
          <cell r="B1054">
            <v>830501605</v>
          </cell>
          <cell r="C1054">
            <v>7</v>
          </cell>
          <cell r="D1054" t="str">
            <v xml:space="preserve">MAKAND SAS   </v>
          </cell>
          <cell r="G1054" t="str">
            <v xml:space="preserve">PARQUE AGROINDUSTRIAL DE LA SABANA </v>
          </cell>
          <cell r="H1054">
            <v>918293673</v>
          </cell>
          <cell r="K1054" t="str">
            <v>Flores</v>
          </cell>
          <cell r="M1054" t="str">
            <v>MOSQUERA</v>
          </cell>
        </row>
        <row r="1055">
          <cell r="B1055">
            <v>900425086</v>
          </cell>
          <cell r="C1055">
            <v>2</v>
          </cell>
          <cell r="D1055" t="str">
            <v xml:space="preserve">TITANIUM FLOWERS INVESTMENTS SAS   </v>
          </cell>
          <cell r="G1055" t="str">
            <v xml:space="preserve">KM 45 10 FCA YERBABUENA VADA LOS AR </v>
          </cell>
          <cell r="H1055" t="str">
            <v>3112862260-32...</v>
          </cell>
          <cell r="I1055">
            <v>3214243022</v>
          </cell>
          <cell r="K1055" t="str">
            <v>Flores</v>
          </cell>
          <cell r="M1055" t="str">
            <v>MADRID</v>
          </cell>
        </row>
        <row r="1056">
          <cell r="B1056">
            <v>900936801</v>
          </cell>
          <cell r="C1056">
            <v>5</v>
          </cell>
          <cell r="D1056" t="str">
            <v xml:space="preserve">HILLSIDE FLOWERS SAS   </v>
          </cell>
          <cell r="G1056" t="str">
            <v xml:space="preserve">CR 23 124 70 OFC 305 </v>
          </cell>
          <cell r="H1056">
            <v>3125416740</v>
          </cell>
          <cell r="K1056" t="str">
            <v>Flores</v>
          </cell>
          <cell r="M1056" t="str">
            <v>BOGOTÁ D.C.</v>
          </cell>
        </row>
        <row r="1057">
          <cell r="B1057">
            <v>900424415</v>
          </cell>
          <cell r="C1057">
            <v>8</v>
          </cell>
          <cell r="D1057" t="str">
            <v xml:space="preserve">AGRICOLA FLORCO SAS   </v>
          </cell>
          <cell r="G1057" t="str">
            <v xml:space="preserve">PARAJE LAS GARZONAS </v>
          </cell>
          <cell r="H1057">
            <v>945668354</v>
          </cell>
          <cell r="K1057" t="str">
            <v>Flores</v>
          </cell>
          <cell r="M1057" t="str">
            <v>CARMEN DE VIBORAL</v>
          </cell>
        </row>
        <row r="1058">
          <cell r="D1058" t="str">
            <v xml:space="preserve">Esporadico 30   </v>
          </cell>
          <cell r="G1058" t="str">
            <v xml:space="preserve">CR 40 </v>
          </cell>
          <cell r="K1058" t="str">
            <v>Huila</v>
          </cell>
        </row>
        <row r="1059">
          <cell r="D1059" t="str">
            <v xml:space="preserve">Esporadico 30   </v>
          </cell>
          <cell r="G1059" t="str">
            <v xml:space="preserve">CR 40 </v>
          </cell>
          <cell r="K1059" t="str">
            <v>Huila</v>
          </cell>
        </row>
        <row r="1060">
          <cell r="B1060">
            <v>891100321</v>
          </cell>
          <cell r="C1060">
            <v>1</v>
          </cell>
          <cell r="D1060" t="str">
            <v xml:space="preserve">COAGROHUILA - COOPERATIVA MULTIACTI AGROPECUARIA DEL HUILA  </v>
          </cell>
          <cell r="E1060" t="str">
            <v xml:space="preserve">COAGROHUILA - COOPERATIVA MULTIACTI AGROPECUARIA DEL HUILA  </v>
          </cell>
          <cell r="F1060" t="str">
            <v>PERIFERIA</v>
          </cell>
          <cell r="G1060" t="str">
            <v xml:space="preserve">CR 5 2 61 SUR </v>
          </cell>
          <cell r="H1060">
            <v>988730018</v>
          </cell>
          <cell r="J1060">
            <v>5</v>
          </cell>
          <cell r="K1060" t="str">
            <v>Huila</v>
          </cell>
          <cell r="M1060" t="str">
            <v>NEIVA</v>
          </cell>
        </row>
        <row r="1061">
          <cell r="B1061">
            <v>891102742</v>
          </cell>
          <cell r="C1061">
            <v>8</v>
          </cell>
          <cell r="D1061" t="str">
            <v xml:space="preserve">INSUMOS HUILA LTDA   </v>
          </cell>
          <cell r="E1061" t="str">
            <v xml:space="preserve">INSUMOS HUILA LTDA   </v>
          </cell>
          <cell r="F1061" t="str">
            <v>PERIFERIA</v>
          </cell>
          <cell r="G1061" t="str">
            <v xml:space="preserve">CR 5 15 30 SUR ZN INDUSTRIAL </v>
          </cell>
          <cell r="H1061">
            <v>3107796571</v>
          </cell>
          <cell r="J1061">
            <v>5</v>
          </cell>
          <cell r="K1061" t="str">
            <v>Huila</v>
          </cell>
          <cell r="M1061" t="str">
            <v>NEIVA</v>
          </cell>
        </row>
        <row r="1062">
          <cell r="B1062">
            <v>800153144</v>
          </cell>
          <cell r="C1062">
            <v>0</v>
          </cell>
          <cell r="D1062" t="str">
            <v xml:space="preserve">ALMACEN INSUAGRO LTDA   </v>
          </cell>
          <cell r="E1062" t="str">
            <v xml:space="preserve">ALMACEN INSUAGRO LTDA   </v>
          </cell>
          <cell r="F1062" t="str">
            <v>PERIFERIA</v>
          </cell>
          <cell r="G1062" t="str">
            <v xml:space="preserve">CL 16 8 46 BRR SIETE DE AGOSTO </v>
          </cell>
          <cell r="H1062">
            <v>984356907</v>
          </cell>
          <cell r="J1062">
            <v>5</v>
          </cell>
          <cell r="K1062" t="str">
            <v>Huila</v>
          </cell>
          <cell r="M1062" t="str">
            <v>FLORENCIA</v>
          </cell>
        </row>
        <row r="1063">
          <cell r="B1063">
            <v>17641619</v>
          </cell>
          <cell r="C1063">
            <v>0</v>
          </cell>
          <cell r="D1063" t="str">
            <v xml:space="preserve">PERDOMO ESCANDON MILLER   </v>
          </cell>
          <cell r="E1063" t="str">
            <v xml:space="preserve">PERDOMO ESCANDON MILLER   </v>
          </cell>
          <cell r="F1063" t="str">
            <v>PERIFERIA</v>
          </cell>
          <cell r="G1063" t="str">
            <v xml:space="preserve">CL 29 SUR TV 14 65 ZN INDUSTRIAL </v>
          </cell>
          <cell r="H1063">
            <v>988601351</v>
          </cell>
          <cell r="J1063">
            <v>5</v>
          </cell>
          <cell r="K1063" t="str">
            <v>Huila</v>
          </cell>
          <cell r="M1063" t="str">
            <v>NEIVA</v>
          </cell>
        </row>
        <row r="1064">
          <cell r="B1064">
            <v>900315039</v>
          </cell>
          <cell r="C1064">
            <v>4</v>
          </cell>
          <cell r="D1064" t="str">
            <v xml:space="preserve">GLOBALAGRO NEIVA SAS   </v>
          </cell>
          <cell r="E1064" t="str">
            <v xml:space="preserve">GLOBALAGRO NEIVA SAS   </v>
          </cell>
          <cell r="F1064" t="str">
            <v>PERIFERIA</v>
          </cell>
          <cell r="G1064" t="str">
            <v xml:space="preserve">CL 29 SUR TV 14 65 </v>
          </cell>
          <cell r="H1064">
            <v>3176595461</v>
          </cell>
          <cell r="J1064">
            <v>5</v>
          </cell>
          <cell r="K1064" t="str">
            <v>Huila</v>
          </cell>
          <cell r="M1064" t="str">
            <v>NEIVA</v>
          </cell>
        </row>
        <row r="1065">
          <cell r="B1065">
            <v>900829016</v>
          </cell>
          <cell r="C1065">
            <v>1</v>
          </cell>
          <cell r="D1065" t="str">
            <v xml:space="preserve">ALMA G SAS   </v>
          </cell>
          <cell r="E1065" t="str">
            <v xml:space="preserve">ALMA G SAS   </v>
          </cell>
          <cell r="F1065" t="str">
            <v>PERIFERIA</v>
          </cell>
          <cell r="G1065" t="str">
            <v xml:space="preserve">CL 29 SUR TV 14 65 </v>
          </cell>
          <cell r="H1065">
            <v>988708383</v>
          </cell>
          <cell r="J1065">
            <v>5</v>
          </cell>
          <cell r="K1065" t="str">
            <v>Huila</v>
          </cell>
          <cell r="M1065" t="str">
            <v>NEIVA</v>
          </cell>
        </row>
        <row r="1066">
          <cell r="B1066">
            <v>1083875491</v>
          </cell>
          <cell r="C1066">
            <v>0</v>
          </cell>
          <cell r="D1066" t="str">
            <v xml:space="preserve">MOLINA MAZABEL EDIER FABIAN   </v>
          </cell>
          <cell r="E1066" t="str">
            <v xml:space="preserve">MOLINA MAZABEL EDIER FABIAN   </v>
          </cell>
          <cell r="F1066" t="str">
            <v>PERIFERIA</v>
          </cell>
          <cell r="G1066" t="str">
            <v xml:space="preserve">CR 3 6 57 P1 CORR BRUSELAS </v>
          </cell>
          <cell r="H1066">
            <v>3212936847</v>
          </cell>
          <cell r="J1066">
            <v>5</v>
          </cell>
          <cell r="K1066" t="str">
            <v>Huila</v>
          </cell>
          <cell r="M1066" t="str">
            <v>PITALITO</v>
          </cell>
        </row>
        <row r="1067">
          <cell r="B1067">
            <v>55195001</v>
          </cell>
          <cell r="C1067">
            <v>4</v>
          </cell>
          <cell r="D1067" t="str">
            <v xml:space="preserve">CHAVARRO MENDOZA ADRIANA   </v>
          </cell>
          <cell r="E1067" t="str">
            <v xml:space="preserve">CHAVARRO MENDOZA ADRIANA   </v>
          </cell>
          <cell r="F1067" t="str">
            <v>PERIFERIA</v>
          </cell>
          <cell r="G1067" t="str">
            <v xml:space="preserve">CL 6 6 50 </v>
          </cell>
          <cell r="H1067">
            <v>32085344920</v>
          </cell>
          <cell r="J1067">
            <v>5</v>
          </cell>
          <cell r="K1067" t="str">
            <v>Huila</v>
          </cell>
          <cell r="M1067" t="str">
            <v>OPORAPA</v>
          </cell>
        </row>
        <row r="1068">
          <cell r="B1068">
            <v>12227169</v>
          </cell>
          <cell r="C1068">
            <v>5</v>
          </cell>
          <cell r="D1068" t="str">
            <v xml:space="preserve">PARRA CALDERON CARLOS ARTURO   </v>
          </cell>
          <cell r="E1068" t="str">
            <v xml:space="preserve">PARRA CALDERON CARLOS ARTURO   </v>
          </cell>
          <cell r="F1068" t="str">
            <v>PERIFERIA</v>
          </cell>
          <cell r="G1068" t="str">
            <v xml:space="preserve">CR 6 5 83 </v>
          </cell>
          <cell r="H1068">
            <v>3103439875</v>
          </cell>
          <cell r="J1068">
            <v>5</v>
          </cell>
          <cell r="K1068" t="str">
            <v>Huila</v>
          </cell>
          <cell r="M1068" t="str">
            <v>PITALITO</v>
          </cell>
        </row>
        <row r="1069">
          <cell r="B1069">
            <v>1089076779</v>
          </cell>
          <cell r="C1069">
            <v>1</v>
          </cell>
          <cell r="D1069" t="str">
            <v xml:space="preserve">TUMBAJOY ORTIZ WILSON DAVID   </v>
          </cell>
          <cell r="E1069" t="str">
            <v xml:space="preserve">TUMBAJOY ORTIZ WILSON DAVID   </v>
          </cell>
          <cell r="F1069" t="str">
            <v>PERIFERIA</v>
          </cell>
          <cell r="G1069" t="str">
            <v xml:space="preserve">CR 15 10A 05 </v>
          </cell>
          <cell r="H1069">
            <v>3134847851</v>
          </cell>
          <cell r="J1069">
            <v>5</v>
          </cell>
          <cell r="K1069" t="str">
            <v>Huila</v>
          </cell>
          <cell r="M1069" t="str">
            <v>PITALITO</v>
          </cell>
        </row>
        <row r="1070">
          <cell r="B1070">
            <v>900609645</v>
          </cell>
          <cell r="C1070">
            <v>0</v>
          </cell>
          <cell r="D1070" t="str">
            <v xml:space="preserve">DISTRIBUIDORA AGRICOLA DEL HUILA SA   </v>
          </cell>
          <cell r="E1070" t="str">
            <v xml:space="preserve">DISTRIBUIDORA AGRICOLA DEL HUILA SA   </v>
          </cell>
          <cell r="F1070" t="str">
            <v>PERIFERIA</v>
          </cell>
          <cell r="G1070" t="str">
            <v xml:space="preserve">CR 6 46 AP 1 </v>
          </cell>
          <cell r="H1070">
            <v>3148300969</v>
          </cell>
          <cell r="J1070">
            <v>5</v>
          </cell>
          <cell r="K1070" t="str">
            <v>Huila</v>
          </cell>
          <cell r="M1070" t="str">
            <v>PITALITO</v>
          </cell>
        </row>
        <row r="1071">
          <cell r="B1071">
            <v>900466824</v>
          </cell>
          <cell r="C1071">
            <v>7</v>
          </cell>
          <cell r="D1071" t="str">
            <v xml:space="preserve">AGRICOLA LA PLATA SAS   </v>
          </cell>
          <cell r="E1071" t="str">
            <v xml:space="preserve">AGRICOLA LA PLATA SAS   </v>
          </cell>
          <cell r="F1071" t="str">
            <v>PERIFERIA</v>
          </cell>
          <cell r="G1071" t="str">
            <v xml:space="preserve">CR 3 3 09 </v>
          </cell>
          <cell r="H1071">
            <v>3214913902</v>
          </cell>
          <cell r="J1071">
            <v>5</v>
          </cell>
          <cell r="K1071" t="str">
            <v>Huila</v>
          </cell>
          <cell r="M1071" t="str">
            <v>LA PLATA</v>
          </cell>
        </row>
        <row r="1072">
          <cell r="B1072">
            <v>813008435</v>
          </cell>
          <cell r="C1072">
            <v>6</v>
          </cell>
          <cell r="D1072" t="str">
            <v xml:space="preserve">AGRICOLA ALGECIRAS SAS   </v>
          </cell>
          <cell r="E1072" t="str">
            <v xml:space="preserve">AGRICOLA ALGECIRAS SAS   </v>
          </cell>
          <cell r="F1072" t="str">
            <v>PERIFERIA</v>
          </cell>
          <cell r="G1072" t="str">
            <v xml:space="preserve">CR 5 4 32 </v>
          </cell>
          <cell r="H1072">
            <v>3162277441</v>
          </cell>
          <cell r="J1072">
            <v>5</v>
          </cell>
          <cell r="K1072" t="str">
            <v>Huila</v>
          </cell>
          <cell r="M1072" t="str">
            <v>ALGECIRAS</v>
          </cell>
        </row>
        <row r="1073">
          <cell r="B1073">
            <v>4731061</v>
          </cell>
          <cell r="C1073">
            <v>0</v>
          </cell>
          <cell r="D1073" t="str">
            <v xml:space="preserve">EMBUZ MUÑOZ ANCIZAR   </v>
          </cell>
          <cell r="E1073" t="str">
            <v xml:space="preserve">EMBUZ MUÑOZ ANCIZAR   </v>
          </cell>
          <cell r="F1073" t="str">
            <v>PERIFERIA</v>
          </cell>
          <cell r="G1073" t="str">
            <v xml:space="preserve">CR 4 7 11 BG </v>
          </cell>
          <cell r="H1073">
            <v>3124634384</v>
          </cell>
          <cell r="J1073">
            <v>5</v>
          </cell>
          <cell r="K1073" t="str">
            <v>Huila</v>
          </cell>
          <cell r="M1073" t="str">
            <v>LA PLATA</v>
          </cell>
        </row>
        <row r="1074">
          <cell r="B1074">
            <v>26427416</v>
          </cell>
          <cell r="C1074">
            <v>9</v>
          </cell>
          <cell r="D1074" t="str">
            <v xml:space="preserve">ORTIZ HERNANDEZ CLAUDIA PATRICIA   </v>
          </cell>
          <cell r="E1074" t="str">
            <v xml:space="preserve">ORTIZ HERNANDEZ CLAUDIA PATRICIA   </v>
          </cell>
          <cell r="F1074" t="str">
            <v>PERIFERIA</v>
          </cell>
          <cell r="G1074" t="str">
            <v xml:space="preserve">CL 7 1 14 BRR CENTRO </v>
          </cell>
          <cell r="H1074">
            <v>3204827779</v>
          </cell>
          <cell r="J1074">
            <v>5</v>
          </cell>
          <cell r="K1074" t="str">
            <v>Huila</v>
          </cell>
          <cell r="M1074" t="str">
            <v>NEIVA</v>
          </cell>
        </row>
        <row r="1075">
          <cell r="B1075">
            <v>900424341</v>
          </cell>
          <cell r="C1075">
            <v>1</v>
          </cell>
          <cell r="D1075" t="str">
            <v xml:space="preserve">AGRICOLA LINEA VERDE DEL HUILA LTDA   </v>
          </cell>
          <cell r="E1075" t="str">
            <v xml:space="preserve">AGRICOLA LINEA VERDE DEL HUILA LTDA   </v>
          </cell>
          <cell r="F1075" t="str">
            <v>PERIFERIA</v>
          </cell>
          <cell r="G1075" t="str">
            <v xml:space="preserve">CL 5 2 23 </v>
          </cell>
          <cell r="H1075">
            <v>3123247045</v>
          </cell>
          <cell r="J1075">
            <v>5</v>
          </cell>
          <cell r="K1075" t="str">
            <v>Huila</v>
          </cell>
          <cell r="M1075" t="str">
            <v>NEIVA</v>
          </cell>
        </row>
        <row r="1076">
          <cell r="B1076">
            <v>1083887435</v>
          </cell>
          <cell r="C1076">
            <v>1</v>
          </cell>
          <cell r="D1076" t="str">
            <v xml:space="preserve">RAMIREZ LOPEZ EDINSON   </v>
          </cell>
          <cell r="E1076" t="str">
            <v xml:space="preserve">RAMIREZ LOPEZ EDINSON   </v>
          </cell>
          <cell r="F1076" t="str">
            <v>PERIFERIA</v>
          </cell>
          <cell r="G1076" t="str">
            <v xml:space="preserve">CL 6 3 15 </v>
          </cell>
          <cell r="H1076">
            <v>3144913656</v>
          </cell>
          <cell r="J1076">
            <v>5</v>
          </cell>
          <cell r="K1076" t="str">
            <v>Huila</v>
          </cell>
          <cell r="M1076" t="str">
            <v>PITALITO</v>
          </cell>
        </row>
        <row r="1077">
          <cell r="B1077">
            <v>36280480</v>
          </cell>
          <cell r="C1077">
            <v>3</v>
          </cell>
          <cell r="D1077" t="str">
            <v xml:space="preserve">ACHURY MURCIA YOLANDA   </v>
          </cell>
          <cell r="E1077" t="str">
            <v xml:space="preserve">ACHURY MURCIA YOLANDA   </v>
          </cell>
          <cell r="F1077" t="str">
            <v>PERIFERIA</v>
          </cell>
          <cell r="G1077" t="str">
            <v xml:space="preserve">CR 6 4 18 34 38 </v>
          </cell>
          <cell r="H1077">
            <v>3158033449</v>
          </cell>
          <cell r="I1077">
            <v>988360326</v>
          </cell>
          <cell r="J1077">
            <v>5</v>
          </cell>
          <cell r="K1077" t="str">
            <v>Huila</v>
          </cell>
          <cell r="M1077" t="str">
            <v>PITALITO</v>
          </cell>
        </row>
        <row r="1078">
          <cell r="B1078">
            <v>83041305</v>
          </cell>
          <cell r="C1078">
            <v>9</v>
          </cell>
          <cell r="D1078" t="str">
            <v xml:space="preserve">MEDINA CHILITO JAIRO HOLMAN   </v>
          </cell>
          <cell r="E1078" t="str">
            <v xml:space="preserve">MEDINA CHILITO JAIRO HOLMAN   </v>
          </cell>
          <cell r="F1078" t="str">
            <v>PERIFERIA</v>
          </cell>
          <cell r="G1078" t="str">
            <v xml:space="preserve">CR 6 5 15 CORR BRUSELAS </v>
          </cell>
          <cell r="H1078">
            <v>3114729207</v>
          </cell>
          <cell r="J1078">
            <v>5</v>
          </cell>
          <cell r="K1078" t="str">
            <v>Huila</v>
          </cell>
          <cell r="M1078" t="str">
            <v>PITALITO</v>
          </cell>
        </row>
        <row r="1079">
          <cell r="B1079">
            <v>900454452</v>
          </cell>
          <cell r="C1079">
            <v>9</v>
          </cell>
          <cell r="D1079" t="str">
            <v xml:space="preserve">ABONOS PACANDE SAS   </v>
          </cell>
          <cell r="E1079" t="str">
            <v xml:space="preserve">ABONOS PACANDE SAS   </v>
          </cell>
          <cell r="F1079" t="str">
            <v>PERIFERIA</v>
          </cell>
          <cell r="G1079" t="str">
            <v xml:space="preserve">AV 3 13 SUR 36 </v>
          </cell>
          <cell r="H1079">
            <v>3128445223</v>
          </cell>
          <cell r="J1079">
            <v>5</v>
          </cell>
          <cell r="K1079" t="str">
            <v>Huila</v>
          </cell>
          <cell r="M1079" t="str">
            <v>PITALITO</v>
          </cell>
        </row>
        <row r="1080">
          <cell r="B1080">
            <v>80209045</v>
          </cell>
          <cell r="C1080">
            <v>1</v>
          </cell>
          <cell r="D1080" t="str">
            <v xml:space="preserve">ROSERO LOPEZ JHON JAIRO   </v>
          </cell>
          <cell r="E1080" t="str">
            <v xml:space="preserve">ROSERO LOPEZ JHON JAIRO   </v>
          </cell>
          <cell r="F1080" t="str">
            <v>PERIFERIA</v>
          </cell>
          <cell r="G1080" t="str">
            <v xml:space="preserve">CR 4 CL 6 ESQ </v>
          </cell>
          <cell r="H1080">
            <v>3134533755</v>
          </cell>
          <cell r="J1080">
            <v>5</v>
          </cell>
          <cell r="K1080" t="str">
            <v>Huila</v>
          </cell>
          <cell r="M1080" t="str">
            <v>ISNOS</v>
          </cell>
        </row>
        <row r="1081">
          <cell r="B1081">
            <v>12210327</v>
          </cell>
          <cell r="C1081">
            <v>8</v>
          </cell>
          <cell r="D1081" t="str">
            <v xml:space="preserve">RIVERA GUZMAN CARLOS ANDRES   </v>
          </cell>
          <cell r="E1081" t="str">
            <v xml:space="preserve">RIVERA GUZMAN CARLOS ANDRES   </v>
          </cell>
          <cell r="F1081" t="str">
            <v>PERIFERIA</v>
          </cell>
          <cell r="G1081" t="str">
            <v xml:space="preserve">CL 5 4 54 </v>
          </cell>
          <cell r="H1081">
            <v>3203474534</v>
          </cell>
          <cell r="J1081">
            <v>5</v>
          </cell>
          <cell r="K1081" t="str">
            <v>Huila</v>
          </cell>
          <cell r="M1081" t="str">
            <v>GIGANTE</v>
          </cell>
        </row>
        <row r="1082">
          <cell r="B1082">
            <v>12233957</v>
          </cell>
          <cell r="C1082">
            <v>7</v>
          </cell>
          <cell r="D1082" t="str">
            <v xml:space="preserve">GOMEZ AVILA LUIS ALBERTO   </v>
          </cell>
          <cell r="E1082" t="str">
            <v xml:space="preserve">GOMEZ AVILA LUIS ALBERTO   </v>
          </cell>
          <cell r="F1082" t="str">
            <v>PERIFERIA</v>
          </cell>
          <cell r="G1082" t="str">
            <v xml:space="preserve">CL 2 4 35 </v>
          </cell>
          <cell r="H1082">
            <v>3107934588</v>
          </cell>
          <cell r="J1082">
            <v>5</v>
          </cell>
          <cell r="K1082" t="str">
            <v>Huila</v>
          </cell>
          <cell r="M1082" t="str">
            <v>PALESTINA</v>
          </cell>
        </row>
        <row r="1083">
          <cell r="B1083">
            <v>17704890</v>
          </cell>
          <cell r="C1083">
            <v>2</v>
          </cell>
          <cell r="D1083" t="str">
            <v xml:space="preserve">LOMELING CHICUE FAIVER FARITH   </v>
          </cell>
          <cell r="E1083" t="str">
            <v xml:space="preserve">LOMELING CHICUE FAIVER FARITH   </v>
          </cell>
          <cell r="F1083" t="str">
            <v>PERIFERIA</v>
          </cell>
          <cell r="G1083" t="str">
            <v xml:space="preserve">CR 6 4 48 </v>
          </cell>
          <cell r="H1083">
            <v>3105384590</v>
          </cell>
          <cell r="J1083">
            <v>5</v>
          </cell>
          <cell r="K1083" t="str">
            <v>Huila</v>
          </cell>
          <cell r="M1083" t="str">
            <v>PITALITO</v>
          </cell>
        </row>
        <row r="1084">
          <cell r="B1084">
            <v>12201285</v>
          </cell>
          <cell r="C1084">
            <v>9</v>
          </cell>
          <cell r="D1084" t="str">
            <v xml:space="preserve">LUGO RODRIGUEZ MARTIN ENRIQUE   </v>
          </cell>
          <cell r="E1084" t="str">
            <v xml:space="preserve">LUGO RODRIGUEZ MARTIN ENRIQUE   </v>
          </cell>
          <cell r="F1084" t="str">
            <v>PERIFERIA</v>
          </cell>
          <cell r="G1084" t="str">
            <v xml:space="preserve">CL 2 10 20 </v>
          </cell>
          <cell r="H1084">
            <v>3115920083</v>
          </cell>
          <cell r="J1084">
            <v>5</v>
          </cell>
          <cell r="K1084" t="str">
            <v>Huila</v>
          </cell>
          <cell r="M1084" t="str">
            <v>GARZON</v>
          </cell>
        </row>
        <row r="1085">
          <cell r="B1085">
            <v>12189856</v>
          </cell>
          <cell r="C1085">
            <v>3</v>
          </cell>
          <cell r="D1085" t="str">
            <v xml:space="preserve">GONZALEZ CORREA OMAR   </v>
          </cell>
          <cell r="E1085" t="str">
            <v xml:space="preserve">GONZALEZ CORREA OMAR   </v>
          </cell>
          <cell r="F1085" t="str">
            <v>PERIFERIA</v>
          </cell>
          <cell r="G1085" t="str">
            <v xml:space="preserve">CL 6 4 43 </v>
          </cell>
          <cell r="H1085">
            <v>3125879355</v>
          </cell>
          <cell r="J1085">
            <v>5</v>
          </cell>
          <cell r="K1085" t="str">
            <v>Huila</v>
          </cell>
          <cell r="M1085" t="str">
            <v>SUAZA</v>
          </cell>
        </row>
        <row r="1086">
          <cell r="B1086">
            <v>12168957</v>
          </cell>
          <cell r="C1086">
            <v>9</v>
          </cell>
          <cell r="D1086" t="str">
            <v xml:space="preserve">LOSADA CALDERON HAROL EDINSON   </v>
          </cell>
          <cell r="E1086" t="str">
            <v xml:space="preserve">LOSADA CALDERON HAROL EDINSON   </v>
          </cell>
          <cell r="F1086" t="str">
            <v>PERIFERIA</v>
          </cell>
          <cell r="G1086" t="str">
            <v xml:space="preserve">CL 5 5 73 </v>
          </cell>
          <cell r="H1086">
            <v>3112299389</v>
          </cell>
          <cell r="J1086">
            <v>5</v>
          </cell>
          <cell r="K1086" t="str">
            <v>Huila</v>
          </cell>
          <cell r="M1086" t="str">
            <v>ISNOS</v>
          </cell>
        </row>
        <row r="1087">
          <cell r="B1087">
            <v>12208074</v>
          </cell>
          <cell r="C1087">
            <v>3</v>
          </cell>
          <cell r="D1087" t="str">
            <v xml:space="preserve">MONTEALEGRE SANCHEZ ABIMELEC   </v>
          </cell>
          <cell r="E1087" t="str">
            <v xml:space="preserve">MONTEALEGRE SANCHEZ ABIMELEC   </v>
          </cell>
          <cell r="F1087" t="str">
            <v>PERIFERIA</v>
          </cell>
          <cell r="G1087" t="str">
            <v xml:space="preserve">VDA TRES ESQUINAS </v>
          </cell>
          <cell r="H1087">
            <v>3103208705</v>
          </cell>
          <cell r="J1087">
            <v>5</v>
          </cell>
          <cell r="K1087" t="str">
            <v>Huila</v>
          </cell>
          <cell r="M1087" t="str">
            <v>GIGANTE</v>
          </cell>
        </row>
        <row r="1088">
          <cell r="B1088">
            <v>76357945</v>
          </cell>
          <cell r="C1088">
            <v>1</v>
          </cell>
          <cell r="D1088" t="str">
            <v xml:space="preserve">RAMOS GUTIERREZ ANDREY RUFINO   </v>
          </cell>
          <cell r="E1088" t="str">
            <v xml:space="preserve">RAMOS GUTIERREZ ANDREY RUFINO   </v>
          </cell>
          <cell r="F1088" t="str">
            <v>PERIFERIA</v>
          </cell>
          <cell r="G1088" t="str">
            <v xml:space="preserve">VDA EL CAUCHO </v>
          </cell>
          <cell r="H1088">
            <v>3105217084</v>
          </cell>
          <cell r="J1088">
            <v>5</v>
          </cell>
          <cell r="K1088" t="str">
            <v>Huila</v>
          </cell>
          <cell r="M1088" t="str">
            <v>INZA</v>
          </cell>
        </row>
        <row r="1089">
          <cell r="B1089">
            <v>4730180</v>
          </cell>
          <cell r="C1089">
            <v>4</v>
          </cell>
          <cell r="D1089" t="str">
            <v xml:space="preserve">ZAGAL MEDINA WILFER AMADO   </v>
          </cell>
          <cell r="E1089" t="str">
            <v xml:space="preserve">ZAGAL MEDINA WILFER AMADO   </v>
          </cell>
          <cell r="F1089" t="str">
            <v>PERIFERIA</v>
          </cell>
          <cell r="G1089" t="str">
            <v xml:space="preserve">CL 5 4 25 BRR VILLA DEL NORTE BELAL </v>
          </cell>
          <cell r="H1089">
            <v>3122839011</v>
          </cell>
          <cell r="J1089">
            <v>5</v>
          </cell>
          <cell r="K1089" t="str">
            <v>Huila</v>
          </cell>
          <cell r="M1089" t="str">
            <v>PAEZ</v>
          </cell>
        </row>
        <row r="1090">
          <cell r="B1090">
            <v>79788666</v>
          </cell>
          <cell r="C1090">
            <v>4</v>
          </cell>
          <cell r="D1090" t="str">
            <v xml:space="preserve">MORENO MORENO JOSE ALEJANDRO   </v>
          </cell>
          <cell r="E1090" t="str">
            <v xml:space="preserve">MORENO MORENO JOSE ALEJANDRO   </v>
          </cell>
          <cell r="F1090" t="str">
            <v>PERIFERIA</v>
          </cell>
          <cell r="G1090" t="str">
            <v xml:space="preserve">CL 4 2 15 IPM ZULUAGA </v>
          </cell>
          <cell r="H1090">
            <v>3202887232</v>
          </cell>
          <cell r="J1090">
            <v>5</v>
          </cell>
          <cell r="K1090" t="str">
            <v>Huila</v>
          </cell>
          <cell r="M1090" t="str">
            <v>GARZON</v>
          </cell>
        </row>
        <row r="1091">
          <cell r="B1091">
            <v>891101158</v>
          </cell>
          <cell r="C1091">
            <v>1</v>
          </cell>
          <cell r="D1091" t="str">
            <v xml:space="preserve">COOCENTRAL - COOPERATIVA CENTRAL DE CAFICULTORES DEL HUILA  </v>
          </cell>
          <cell r="E1091" t="str">
            <v xml:space="preserve">COOCENTRAL - COOPERATIVA CENTRAL DE CAFICULTORES DEL HUILA  </v>
          </cell>
          <cell r="F1091" t="str">
            <v>PERIFERIA</v>
          </cell>
          <cell r="G1091" t="str">
            <v xml:space="preserve">CR 12 2 55 CC EL MOLINO BRR EL CARM </v>
          </cell>
          <cell r="H1091">
            <v>3138905924</v>
          </cell>
          <cell r="J1091">
            <v>5</v>
          </cell>
          <cell r="K1091" t="str">
            <v>Huila</v>
          </cell>
          <cell r="M1091" t="str">
            <v>GARZON</v>
          </cell>
        </row>
        <row r="1092">
          <cell r="B1092">
            <v>7697050</v>
          </cell>
          <cell r="C1092">
            <v>5</v>
          </cell>
          <cell r="D1092" t="str">
            <v xml:space="preserve">CANTILLO VEGA JARIO   </v>
          </cell>
          <cell r="E1092" t="str">
            <v xml:space="preserve">CANTILLO VEGA JARIO   </v>
          </cell>
          <cell r="F1092" t="str">
            <v>PERIFERIA</v>
          </cell>
          <cell r="G1092" t="str">
            <v xml:space="preserve">GUAYABAL SUAZA ESQUINA PARQUE </v>
          </cell>
          <cell r="H1092">
            <v>3187826701</v>
          </cell>
          <cell r="J1092">
            <v>5</v>
          </cell>
          <cell r="K1092" t="str">
            <v>Huila</v>
          </cell>
          <cell r="M1092" t="str">
            <v>SUAZA</v>
          </cell>
        </row>
        <row r="1093">
          <cell r="B1093">
            <v>12188274</v>
          </cell>
          <cell r="C1093">
            <v>2</v>
          </cell>
          <cell r="D1093" t="str">
            <v xml:space="preserve">PERDOMO CUELLAR LUIS GERARDO   </v>
          </cell>
          <cell r="E1093" t="str">
            <v xml:space="preserve">PERDOMO CUELLAR LUIS GERARDO   </v>
          </cell>
          <cell r="F1093" t="str">
            <v>PERIFERIA</v>
          </cell>
          <cell r="G1093" t="str">
            <v xml:space="preserve">CL 3 10 23 </v>
          </cell>
          <cell r="H1093">
            <v>3125039497</v>
          </cell>
          <cell r="J1093">
            <v>5</v>
          </cell>
          <cell r="K1093" t="str">
            <v>Huila</v>
          </cell>
          <cell r="M1093" t="str">
            <v>GARZON</v>
          </cell>
        </row>
        <row r="1094">
          <cell r="B1094">
            <v>12194660</v>
          </cell>
          <cell r="C1094">
            <v>7</v>
          </cell>
          <cell r="D1094" t="str">
            <v xml:space="preserve">SCARPETTA MENDEZ PAULO CESAR   </v>
          </cell>
          <cell r="E1094" t="str">
            <v xml:space="preserve">SCARPETTA MENDEZ PAULO CESAR   </v>
          </cell>
          <cell r="F1094" t="str">
            <v>PERIFERIA</v>
          </cell>
          <cell r="G1094" t="str">
            <v xml:space="preserve">CL 13 7 45 </v>
          </cell>
          <cell r="H1094">
            <v>3112570083</v>
          </cell>
          <cell r="J1094">
            <v>5</v>
          </cell>
          <cell r="K1094" t="str">
            <v>Huila</v>
          </cell>
          <cell r="M1094" t="str">
            <v>TARQUI</v>
          </cell>
        </row>
        <row r="1095">
          <cell r="B1095">
            <v>5311653</v>
          </cell>
          <cell r="C1095">
            <v>2</v>
          </cell>
          <cell r="D1095" t="str">
            <v xml:space="preserve">BOLAÑOS BENAVIDES JAIME ARIEL   </v>
          </cell>
          <cell r="E1095" t="str">
            <v xml:space="preserve">BOLAÑOS BENAVIDES JAIME ARIEL   </v>
          </cell>
          <cell r="F1095" t="str">
            <v>PERIFERIA</v>
          </cell>
          <cell r="G1095" t="str">
            <v xml:space="preserve">CL 3 10 38 </v>
          </cell>
          <cell r="H1095">
            <v>968338552</v>
          </cell>
          <cell r="J1095">
            <v>5</v>
          </cell>
          <cell r="K1095" t="str">
            <v>Huila</v>
          </cell>
          <cell r="M1095" t="str">
            <v>GARZON</v>
          </cell>
        </row>
        <row r="1096">
          <cell r="B1096">
            <v>36089572</v>
          </cell>
          <cell r="C1096">
            <v>5</v>
          </cell>
          <cell r="D1096" t="str">
            <v xml:space="preserve">MEDINA PALENCIA LUZ MIRYAM   </v>
          </cell>
          <cell r="E1096" t="str">
            <v xml:space="preserve">MEDINA PALENCIA LUZ MIRYAM   </v>
          </cell>
          <cell r="F1096" t="str">
            <v>PERIFERIA</v>
          </cell>
          <cell r="G1096" t="str">
            <v xml:space="preserve">CR 12 12 63 </v>
          </cell>
          <cell r="H1096">
            <v>3164542972</v>
          </cell>
          <cell r="J1096">
            <v>5</v>
          </cell>
          <cell r="K1096" t="str">
            <v>Huila</v>
          </cell>
          <cell r="M1096" t="str">
            <v>CAMPOALEGRE</v>
          </cell>
        </row>
        <row r="1097">
          <cell r="B1097">
            <v>36089274</v>
          </cell>
          <cell r="C1097">
            <v>5</v>
          </cell>
          <cell r="D1097" t="str">
            <v xml:space="preserve">FLOREZ CASTAÑEDA LUZ DARY   </v>
          </cell>
          <cell r="E1097" t="str">
            <v xml:space="preserve">FLOREZ CASTAÑEDA LUZ DARY   </v>
          </cell>
          <cell r="F1097" t="str">
            <v>PERIFERIA</v>
          </cell>
          <cell r="G1097" t="str">
            <v xml:space="preserve">CR 9 12 33 </v>
          </cell>
          <cell r="H1097">
            <v>988390532</v>
          </cell>
          <cell r="J1097">
            <v>5</v>
          </cell>
          <cell r="K1097" t="str">
            <v>Huila</v>
          </cell>
          <cell r="M1097" t="str">
            <v>CAMPOALEGRE</v>
          </cell>
        </row>
        <row r="1098">
          <cell r="B1098">
            <v>12135921</v>
          </cell>
          <cell r="C1098">
            <v>2</v>
          </cell>
          <cell r="D1098" t="str">
            <v xml:space="preserve">DUQUE ROJAS FABIO ALBERTO   </v>
          </cell>
          <cell r="E1098" t="str">
            <v xml:space="preserve">DUQUE ROJAS FABIO ALBERTO   </v>
          </cell>
          <cell r="F1098" t="str">
            <v>PERIFERIA</v>
          </cell>
          <cell r="G1098" t="str">
            <v xml:space="preserve">CL 4 6 11 </v>
          </cell>
          <cell r="H1098">
            <v>3133956840</v>
          </cell>
          <cell r="J1098">
            <v>5</v>
          </cell>
          <cell r="K1098" t="str">
            <v>Huila</v>
          </cell>
          <cell r="M1098" t="str">
            <v>ALGECIRAS</v>
          </cell>
        </row>
        <row r="1099">
          <cell r="B1099">
            <v>900951704</v>
          </cell>
          <cell r="C1099"/>
          <cell r="D1099" t="str">
            <v xml:space="preserve">DISTRIBUIDOR AGRICOLA AUDOR SAS   </v>
          </cell>
          <cell r="E1099" t="str">
            <v xml:space="preserve">DISTRIBUIDOR AGRICOLA AUDOR SAS   </v>
          </cell>
          <cell r="F1099" t="str">
            <v>PERIFERIA</v>
          </cell>
          <cell r="G1099" t="str">
            <v xml:space="preserve">CL 5 2 15 </v>
          </cell>
          <cell r="H1099">
            <v>3188290416</v>
          </cell>
          <cell r="I1099">
            <v>3192274555</v>
          </cell>
          <cell r="J1099">
            <v>5</v>
          </cell>
          <cell r="K1099" t="str">
            <v>Huila</v>
          </cell>
          <cell r="M1099" t="str">
            <v>ACEVEDO</v>
          </cell>
        </row>
        <row r="1100">
          <cell r="B1100">
            <v>12209233</v>
          </cell>
          <cell r="C1100">
            <v>2</v>
          </cell>
          <cell r="D1100" t="str">
            <v xml:space="preserve">MAZABEL REYES ADRIAN   </v>
          </cell>
          <cell r="E1100" t="str">
            <v xml:space="preserve">MAZABEL REYES ADRIAN   </v>
          </cell>
          <cell r="F1100" t="str">
            <v>PERIFERIA</v>
          </cell>
          <cell r="G1100" t="str">
            <v xml:space="preserve">CR 3 3 09 </v>
          </cell>
          <cell r="H1100">
            <v>3214913902</v>
          </cell>
          <cell r="J1100">
            <v>5</v>
          </cell>
          <cell r="K1100" t="str">
            <v>Huila</v>
          </cell>
          <cell r="M1100" t="str">
            <v>LA PLATA</v>
          </cell>
        </row>
        <row r="1101">
          <cell r="B1101">
            <v>900416225</v>
          </cell>
          <cell r="C1101">
            <v>1</v>
          </cell>
          <cell r="D1101" t="str">
            <v xml:space="preserve">FITOLLANOS SAS   </v>
          </cell>
          <cell r="E1101" t="str">
            <v xml:space="preserve">FITOLLANOS SAS   </v>
          </cell>
          <cell r="F1101" t="str">
            <v>PERIFERIA</v>
          </cell>
          <cell r="G1101" t="str">
            <v xml:space="preserve">CL 26 C 36 18 </v>
          </cell>
          <cell r="H1101">
            <v>986705252</v>
          </cell>
          <cell r="J1101">
            <v>10</v>
          </cell>
          <cell r="K1101" t="str">
            <v>Llanos</v>
          </cell>
          <cell r="M1101" t="str">
            <v>VILLAVICENCIO</v>
          </cell>
        </row>
        <row r="1102">
          <cell r="B1102">
            <v>891100445</v>
          </cell>
          <cell r="C1102">
            <v>6</v>
          </cell>
          <cell r="D1102" t="str">
            <v xml:space="preserve">ORGANIZACION ROA FLORHUILA SA   </v>
          </cell>
          <cell r="E1102" t="str">
            <v xml:space="preserve">ORGANIZACION ROA FLORHUILA SA   </v>
          </cell>
          <cell r="F1102" t="str">
            <v>PERIFERIA</v>
          </cell>
          <cell r="G1102" t="str">
            <v xml:space="preserve">CR 10 97 A 13 P4 TO B </v>
          </cell>
          <cell r="H1102">
            <v>916449420</v>
          </cell>
          <cell r="J1102">
            <v>10</v>
          </cell>
          <cell r="K1102" t="str">
            <v>Llanos</v>
          </cell>
          <cell r="M1102" t="str">
            <v>BOGOTÁ D.C.</v>
          </cell>
        </row>
        <row r="1103">
          <cell r="B1103">
            <v>3293930</v>
          </cell>
          <cell r="C1103">
            <v>2</v>
          </cell>
          <cell r="D1103" t="str">
            <v xml:space="preserve">MURCIA BERMEO JOSE ALVARO   </v>
          </cell>
          <cell r="E1103" t="str">
            <v xml:space="preserve">MURCIA BERMEO JOSE ALVARO   </v>
          </cell>
          <cell r="F1103" t="str">
            <v>PERIFERIA</v>
          </cell>
          <cell r="G1103" t="str">
            <v xml:space="preserve">AV 40 26 C 79 </v>
          </cell>
          <cell r="H1103">
            <v>986676962</v>
          </cell>
          <cell r="J1103">
            <v>10</v>
          </cell>
          <cell r="K1103" t="str">
            <v>Llanos</v>
          </cell>
          <cell r="M1103" t="str">
            <v>VILLAVICENCIO</v>
          </cell>
        </row>
        <row r="1104">
          <cell r="B1104">
            <v>844003151</v>
          </cell>
          <cell r="C1104">
            <v>1</v>
          </cell>
          <cell r="D1104" t="str">
            <v xml:space="preserve">COSECHAR LTDA   </v>
          </cell>
          <cell r="E1104" t="str">
            <v xml:space="preserve">COSECHAR LTDA   </v>
          </cell>
          <cell r="F1104" t="str">
            <v>PERIFERIA</v>
          </cell>
          <cell r="G1104" t="str">
            <v xml:space="preserve">CR 29 28 21 </v>
          </cell>
          <cell r="H1104">
            <v>986342026</v>
          </cell>
          <cell r="I1104">
            <v>986675508</v>
          </cell>
          <cell r="J1104">
            <v>10</v>
          </cell>
          <cell r="K1104" t="str">
            <v>Llanos</v>
          </cell>
          <cell r="M1104" t="str">
            <v>VILLAVICENCIO</v>
          </cell>
        </row>
        <row r="1105">
          <cell r="B1105">
            <v>14895602</v>
          </cell>
          <cell r="C1105">
            <v>5</v>
          </cell>
          <cell r="D1105" t="str">
            <v xml:space="preserve">AULESTIA CASTRILLON JUAN CARLOS   </v>
          </cell>
          <cell r="E1105" t="str">
            <v xml:space="preserve">AULESTIA CASTRILLON JUAN CARLOS   </v>
          </cell>
          <cell r="F1105" t="str">
            <v>PERIFERIA</v>
          </cell>
          <cell r="G1105" t="str">
            <v xml:space="preserve">CL 15 15 17 </v>
          </cell>
          <cell r="H1105">
            <v>986582779</v>
          </cell>
          <cell r="I1105">
            <v>986500616</v>
          </cell>
          <cell r="J1105">
            <v>10</v>
          </cell>
          <cell r="K1105" t="str">
            <v>Llanos</v>
          </cell>
          <cell r="M1105" t="str">
            <v>GRANADA</v>
          </cell>
        </row>
        <row r="1106">
          <cell r="B1106">
            <v>79781425</v>
          </cell>
          <cell r="C1106">
            <v>4</v>
          </cell>
          <cell r="D1106" t="str">
            <v xml:space="preserve">PUENTES YEPES RAMIRO   </v>
          </cell>
          <cell r="E1106" t="str">
            <v xml:space="preserve">PUENTES YEPES RAMIRO   </v>
          </cell>
          <cell r="F1106" t="str">
            <v>PERIFERIA</v>
          </cell>
          <cell r="G1106" t="str">
            <v xml:space="preserve">CL 48 29A 76CA 116 CON J </v>
          </cell>
          <cell r="H1106">
            <v>3211474121</v>
          </cell>
          <cell r="J1106">
            <v>10</v>
          </cell>
          <cell r="K1106" t="str">
            <v>Llanos</v>
          </cell>
          <cell r="M1106" t="str">
            <v>VILLAVICENCIO</v>
          </cell>
        </row>
        <row r="1107">
          <cell r="B1107">
            <v>900528742</v>
          </cell>
          <cell r="C1107">
            <v>9</v>
          </cell>
          <cell r="D1107" t="str">
            <v xml:space="preserve">CODELCAMPO SAS   </v>
          </cell>
          <cell r="E1107" t="str">
            <v xml:space="preserve">CODELCAMPO SAS   </v>
          </cell>
          <cell r="F1107" t="str">
            <v>PERIFERIA</v>
          </cell>
          <cell r="G1107" t="str">
            <v xml:space="preserve">CL 23 37 34 38 40 BRR SAN BENITO </v>
          </cell>
          <cell r="H1107">
            <v>986826745</v>
          </cell>
          <cell r="J1107">
            <v>10</v>
          </cell>
          <cell r="K1107" t="str">
            <v>Llanos</v>
          </cell>
          <cell r="M1107" t="str">
            <v>VILLAVICENCIO</v>
          </cell>
        </row>
        <row r="1108">
          <cell r="B1108">
            <v>900087414</v>
          </cell>
          <cell r="C1108">
            <v>4</v>
          </cell>
          <cell r="D1108" t="str">
            <v xml:space="preserve">RIOPAILA CASTILLA SA   </v>
          </cell>
          <cell r="E1108" t="str">
            <v xml:space="preserve">RIOPAILA CASTILLA SA   </v>
          </cell>
          <cell r="F1108" t="str">
            <v>PERIFERIA</v>
          </cell>
          <cell r="G1108" t="str">
            <v xml:space="preserve">CORR LA PAILA RIOPAILA </v>
          </cell>
          <cell r="H1108">
            <v>922653100</v>
          </cell>
          <cell r="J1108">
            <v>10</v>
          </cell>
          <cell r="K1108" t="str">
            <v>Llanos</v>
          </cell>
          <cell r="M1108" t="str">
            <v>ZARZAL</v>
          </cell>
        </row>
        <row r="1109">
          <cell r="B1109">
            <v>40396175</v>
          </cell>
          <cell r="C1109">
            <v>5</v>
          </cell>
          <cell r="D1109" t="str">
            <v xml:space="preserve">AVILA BAQUERO EDNA MABEL  (AGROINSUMOS GRANADA) </v>
          </cell>
          <cell r="E1109" t="str">
            <v xml:space="preserve">AVILA BAQUERO EDNA MABEL  (AGROINSUMOS GRANADA) </v>
          </cell>
          <cell r="F1109" t="str">
            <v>PERIFERIA</v>
          </cell>
          <cell r="G1109" t="str">
            <v xml:space="preserve">CR 16 14 71 BRR CENTRO </v>
          </cell>
          <cell r="H1109">
            <v>3153655759</v>
          </cell>
          <cell r="J1109">
            <v>10</v>
          </cell>
          <cell r="K1109" t="str">
            <v>Llanos</v>
          </cell>
          <cell r="M1109" t="str">
            <v>GRANADA</v>
          </cell>
        </row>
        <row r="1110">
          <cell r="B1110">
            <v>900474780</v>
          </cell>
          <cell r="C1110">
            <v>5</v>
          </cell>
          <cell r="D1110" t="str">
            <v xml:space="preserve">AGMO NUBES INVERSIONES SAS   </v>
          </cell>
          <cell r="E1110" t="str">
            <v xml:space="preserve">AGMO NUBES INVERSIONES SAS   </v>
          </cell>
          <cell r="F1110" t="str">
            <v>PERIFERIA</v>
          </cell>
          <cell r="G1110" t="str">
            <v xml:space="preserve">CR 15 79 76 OF 301 </v>
          </cell>
          <cell r="H1110">
            <v>3104530356</v>
          </cell>
          <cell r="I1110">
            <v>6428577</v>
          </cell>
          <cell r="J1110">
            <v>10</v>
          </cell>
          <cell r="K1110" t="str">
            <v>Llanos</v>
          </cell>
          <cell r="M1110" t="str">
            <v>BOGOTÁ D.C.</v>
          </cell>
        </row>
        <row r="1111">
          <cell r="B1111">
            <v>900168533</v>
          </cell>
          <cell r="C1111">
            <v>0</v>
          </cell>
          <cell r="D1111" t="str">
            <v xml:space="preserve">AGROCOMETA SA (AGROPECUARIA Y COMERCIALIZADORA DEL META)  </v>
          </cell>
          <cell r="E1111" t="str">
            <v xml:space="preserve">AGROCOMETA SA (AGROPECUARIA Y COMERCIALIZADORA DEL META)  </v>
          </cell>
          <cell r="F1111" t="str">
            <v>PERIFERIA</v>
          </cell>
          <cell r="G1111" t="str">
            <v xml:space="preserve">CR 15 79 76 OF 301 </v>
          </cell>
          <cell r="H1111">
            <v>3154711376</v>
          </cell>
          <cell r="I1111">
            <v>916919932</v>
          </cell>
          <cell r="J1111">
            <v>10</v>
          </cell>
          <cell r="K1111" t="str">
            <v>Llanos</v>
          </cell>
          <cell r="M1111" t="str">
            <v>BOGOTÁ D.C.</v>
          </cell>
        </row>
        <row r="1112">
          <cell r="B1112">
            <v>900335836</v>
          </cell>
          <cell r="C1112">
            <v>3</v>
          </cell>
          <cell r="D1112" t="str">
            <v xml:space="preserve">COLOMBIA AGRO SAS   </v>
          </cell>
          <cell r="E1112" t="str">
            <v xml:space="preserve">COLOMBIA AGRO SAS   </v>
          </cell>
          <cell r="F1112" t="str">
            <v>PERIFERIA</v>
          </cell>
          <cell r="G1112" t="str">
            <v xml:space="preserve">CR 7 72 13 OF 201 </v>
          </cell>
          <cell r="H1112">
            <v>913218820</v>
          </cell>
          <cell r="J1112">
            <v>10</v>
          </cell>
          <cell r="K1112" t="str">
            <v>Llanos</v>
          </cell>
          <cell r="M1112" t="str">
            <v>BOGOTÁ D.C.</v>
          </cell>
        </row>
        <row r="1113">
          <cell r="B1113">
            <v>79295560</v>
          </cell>
          <cell r="C1113">
            <v>6</v>
          </cell>
          <cell r="D1113" t="str">
            <v xml:space="preserve">ORTIZ BAQUERO JOHN MILTON   </v>
          </cell>
          <cell r="E1113" t="str">
            <v xml:space="preserve">ORTIZ BAQUERO JOHN MILTON   </v>
          </cell>
          <cell r="F1113" t="str">
            <v>PERIFERIA</v>
          </cell>
          <cell r="G1113" t="str">
            <v xml:space="preserve">CL 23 37 34 </v>
          </cell>
          <cell r="H1113">
            <v>3134676581</v>
          </cell>
          <cell r="J1113">
            <v>10</v>
          </cell>
          <cell r="K1113" t="str">
            <v>Llanos</v>
          </cell>
          <cell r="M1113" t="str">
            <v>VILLAVICENCIO</v>
          </cell>
        </row>
        <row r="1114">
          <cell r="B1114">
            <v>890207037</v>
          </cell>
          <cell r="C1114">
            <v>1</v>
          </cell>
          <cell r="D1114" t="str">
            <v xml:space="preserve">AGROPECUARIA ALIAR SA   </v>
          </cell>
          <cell r="E1114" t="str">
            <v xml:space="preserve">AGROPECUARIA ALIAR SA   </v>
          </cell>
          <cell r="F1114" t="str">
            <v>PERIFERIA</v>
          </cell>
          <cell r="G1114" t="str">
            <v xml:space="preserve">CL 29 25 72 CC CAÑAVERAL/ ALM LA FA </v>
          </cell>
          <cell r="H1114">
            <v>976380192</v>
          </cell>
          <cell r="I1114">
            <v>976399662</v>
          </cell>
          <cell r="J1114">
            <v>10</v>
          </cell>
          <cell r="K1114" t="str">
            <v>Llanos</v>
          </cell>
          <cell r="M1114" t="str">
            <v>FLORIDABLANCA</v>
          </cell>
        </row>
        <row r="1115">
          <cell r="B1115">
            <v>900404036</v>
          </cell>
          <cell r="C1115">
            <v>4</v>
          </cell>
          <cell r="D1115" t="str">
            <v xml:space="preserve">GRANEX AGROINDUSTRIAL SAS   </v>
          </cell>
          <cell r="E1115" t="str">
            <v xml:space="preserve">GRANEX AGROINDUSTRIAL SAS   </v>
          </cell>
          <cell r="F1115" t="str">
            <v>PERIFERIA</v>
          </cell>
          <cell r="G1115" t="str">
            <v xml:space="preserve">CR 15 79 76 OF 301 </v>
          </cell>
          <cell r="H1115">
            <v>3137082397</v>
          </cell>
          <cell r="I1115">
            <v>913780376</v>
          </cell>
          <cell r="J1115">
            <v>10</v>
          </cell>
          <cell r="K1115" t="str">
            <v>Llanos</v>
          </cell>
          <cell r="M1115" t="str">
            <v>BOGOTÁ D.C.</v>
          </cell>
        </row>
        <row r="1116">
          <cell r="B1116">
            <v>1061791292</v>
          </cell>
          <cell r="C1116">
            <v>1</v>
          </cell>
          <cell r="D1116" t="str">
            <v xml:space="preserve">SARRIA YEPES MARIA CAMILA   </v>
          </cell>
          <cell r="E1116" t="str">
            <v xml:space="preserve">SARRIA YEPES MARIA CAMILA   </v>
          </cell>
          <cell r="F1116" t="str">
            <v>PERIFERIA</v>
          </cell>
          <cell r="G1116" t="str">
            <v xml:space="preserve">CR 4 5 77 BRR EL CENTRO </v>
          </cell>
          <cell r="H1116">
            <v>3173232755</v>
          </cell>
          <cell r="J1116">
            <v>6</v>
          </cell>
          <cell r="K1116" t="str">
            <v>Nariño</v>
          </cell>
          <cell r="M1116" t="str">
            <v>IPIALES</v>
          </cell>
        </row>
        <row r="1117">
          <cell r="B1117">
            <v>900347116</v>
          </cell>
          <cell r="C1117">
            <v>0</v>
          </cell>
          <cell r="D1117" t="str">
            <v xml:space="preserve">CAMPOALEGRE BIOLOGICOS LTDA   </v>
          </cell>
          <cell r="E1117" t="str">
            <v xml:space="preserve">CAMPOALEGRE BIOLOGICOS LTDA   </v>
          </cell>
          <cell r="F1117" t="str">
            <v>PERIFERIA</v>
          </cell>
          <cell r="G1117" t="str">
            <v xml:space="preserve">CL 5 27 41 </v>
          </cell>
          <cell r="H1117">
            <v>955657632</v>
          </cell>
          <cell r="J1117">
            <v>8</v>
          </cell>
          <cell r="K1117" t="str">
            <v>Santander</v>
          </cell>
          <cell r="M1117" t="str">
            <v>AGUACHICA</v>
          </cell>
        </row>
        <row r="1118">
          <cell r="B1118">
            <v>63360426</v>
          </cell>
          <cell r="C1118">
            <v>7</v>
          </cell>
          <cell r="D1118" t="str">
            <v xml:space="preserve">SALCEDO RAMIREZ MARIBEL   </v>
          </cell>
          <cell r="E1118" t="str">
            <v xml:space="preserve">SALCEDO RAMIREZ MARIBEL   </v>
          </cell>
          <cell r="F1118" t="str">
            <v>PERIFERIA</v>
          </cell>
          <cell r="G1118" t="str">
            <v xml:space="preserve">CR 16 29A 30 </v>
          </cell>
          <cell r="H1118">
            <v>3208365192</v>
          </cell>
          <cell r="J1118">
            <v>8</v>
          </cell>
          <cell r="K1118" t="str">
            <v>Santander</v>
          </cell>
          <cell r="M1118" t="str">
            <v>BUCARAMANGA</v>
          </cell>
        </row>
        <row r="1119">
          <cell r="B1119">
            <v>809012928</v>
          </cell>
          <cell r="C1119">
            <v>6</v>
          </cell>
          <cell r="D1119" t="str">
            <v xml:space="preserve">AGROPECUARIA CULTIVEMOS LTDA   </v>
          </cell>
          <cell r="E1119" t="str">
            <v xml:space="preserve">AGROPECUARIA CULTIVEMOS LTDA   </v>
          </cell>
          <cell r="F1119" t="str">
            <v>PERIFERIA</v>
          </cell>
          <cell r="G1119" t="str">
            <v xml:space="preserve">PAR AGROINDUSTRIAL LOS OCOB KM 1 </v>
          </cell>
          <cell r="H1119">
            <v>982487910</v>
          </cell>
          <cell r="J1119">
            <v>9</v>
          </cell>
          <cell r="K1119" t="str">
            <v>Tolima</v>
          </cell>
          <cell r="M1119" t="str">
            <v>ESPINAL</v>
          </cell>
        </row>
        <row r="1120">
          <cell r="B1120">
            <v>890707192</v>
          </cell>
          <cell r="C1120">
            <v>0</v>
          </cell>
          <cell r="D1120" t="str">
            <v xml:space="preserve">SUCAMPO SULLANTA SA   </v>
          </cell>
          <cell r="E1120" t="str">
            <v xml:space="preserve">SUCAMPO SULLANTA SA   </v>
          </cell>
          <cell r="F1120" t="str">
            <v>PERIFERIA</v>
          </cell>
          <cell r="G1120" t="str">
            <v xml:space="preserve">CR 5A 30 43 LC 4 </v>
          </cell>
          <cell r="H1120" t="str">
            <v>0982640022-118</v>
          </cell>
          <cell r="I1120">
            <v>982641264</v>
          </cell>
          <cell r="J1120">
            <v>9</v>
          </cell>
          <cell r="K1120" t="str">
            <v>Tolima</v>
          </cell>
          <cell r="M1120" t="str">
            <v>IBAGUE</v>
          </cell>
        </row>
        <row r="1121">
          <cell r="B1121">
            <v>890704021</v>
          </cell>
          <cell r="C1121">
            <v>6</v>
          </cell>
          <cell r="D1121" t="str">
            <v xml:space="preserve">ORGANIZACION PAJONALES SA   </v>
          </cell>
          <cell r="E1121" t="str">
            <v xml:space="preserve">ORGANIZACION PAJONALES SA   </v>
          </cell>
          <cell r="F1121" t="str">
            <v>PERIFERIA</v>
          </cell>
          <cell r="G1121" t="str">
            <v xml:space="preserve">CR 5 29 32 CC LA QUINTA OF 292 </v>
          </cell>
          <cell r="H1121">
            <v>982850010</v>
          </cell>
          <cell r="I1121">
            <v>982850003</v>
          </cell>
          <cell r="J1121">
            <v>9</v>
          </cell>
          <cell r="K1121" t="str">
            <v>Tolima</v>
          </cell>
          <cell r="M1121" t="str">
            <v>IBAGUE</v>
          </cell>
        </row>
        <row r="1122">
          <cell r="B1122">
            <v>1110460337</v>
          </cell>
          <cell r="C1122">
            <v>1</v>
          </cell>
          <cell r="D1122" t="str">
            <v xml:space="preserve">MAZ OROZCO MARIA MARCELA   </v>
          </cell>
          <cell r="E1122" t="str">
            <v xml:space="preserve">MAZ OROZCO MARIA MARCELA   </v>
          </cell>
          <cell r="F1122" t="str">
            <v>PERIFERIA</v>
          </cell>
          <cell r="G1122" t="str">
            <v xml:space="preserve">CL 2 3 08 </v>
          </cell>
          <cell r="H1122">
            <v>3204923048</v>
          </cell>
          <cell r="J1122">
            <v>9</v>
          </cell>
          <cell r="K1122" t="str">
            <v>Tolima</v>
          </cell>
          <cell r="M1122" t="str">
            <v>VENADILLO</v>
          </cell>
        </row>
        <row r="1123">
          <cell r="B1123">
            <v>809008658</v>
          </cell>
          <cell r="C1123">
            <v>7</v>
          </cell>
          <cell r="D1123" t="str">
            <v xml:space="preserve">INSAR LTDA   </v>
          </cell>
          <cell r="E1123" t="str">
            <v xml:space="preserve">INSAR LTDA   </v>
          </cell>
          <cell r="F1123" t="str">
            <v>PERIFERIA</v>
          </cell>
          <cell r="G1123" t="str">
            <v xml:space="preserve">KM 6 VIA PICALEÑA </v>
          </cell>
          <cell r="H1123">
            <v>982691110</v>
          </cell>
          <cell r="I1123">
            <v>3153498180</v>
          </cell>
          <cell r="J1123">
            <v>9</v>
          </cell>
          <cell r="K1123" t="str">
            <v>Tolima</v>
          </cell>
          <cell r="M1123" t="str">
            <v>IBAGUE</v>
          </cell>
        </row>
        <row r="1124">
          <cell r="B1124">
            <v>900162468</v>
          </cell>
          <cell r="C1124">
            <v>2</v>
          </cell>
          <cell r="D1124" t="str">
            <v xml:space="preserve">CI LA ESPERANZA  LTDA   </v>
          </cell>
          <cell r="E1124" t="str">
            <v xml:space="preserve">CI LA ESPERANZA  LTDA   </v>
          </cell>
          <cell r="F1124" t="str">
            <v>PERIFERIA</v>
          </cell>
          <cell r="G1124" t="str">
            <v xml:space="preserve">CR 14 133 24 </v>
          </cell>
          <cell r="H1124">
            <v>982720651</v>
          </cell>
          <cell r="J1124">
            <v>9</v>
          </cell>
          <cell r="K1124" t="str">
            <v>Tolima</v>
          </cell>
          <cell r="M1124" t="str">
            <v>IBAGUE</v>
          </cell>
        </row>
        <row r="1125">
          <cell r="B1125">
            <v>890700058</v>
          </cell>
          <cell r="C1125">
            <v>1</v>
          </cell>
          <cell r="D1125" t="str">
            <v xml:space="preserve">UNION DE ARROCEROS SAS   </v>
          </cell>
          <cell r="E1125" t="str">
            <v xml:space="preserve">UNION DE ARROCEROS SAS   </v>
          </cell>
          <cell r="F1125" t="str">
            <v>PERIFERIA</v>
          </cell>
          <cell r="G1125" t="str">
            <v xml:space="preserve">CR 7 21 TO OF 401 </v>
          </cell>
          <cell r="H1125">
            <v>3102894238</v>
          </cell>
          <cell r="J1125">
            <v>9</v>
          </cell>
          <cell r="K1125" t="str">
            <v>Tolima</v>
          </cell>
          <cell r="M1125" t="str">
            <v>BOGOTÁ D.C.</v>
          </cell>
        </row>
        <row r="1126">
          <cell r="B1126">
            <v>809005667</v>
          </cell>
          <cell r="C1126">
            <v>1</v>
          </cell>
          <cell r="D1126" t="str">
            <v xml:space="preserve">JESUS MARIA SANCHEZ R Y CIA S EN C   </v>
          </cell>
          <cell r="E1126" t="str">
            <v xml:space="preserve">JESUS MARIA SANCHEZ R Y CIA S EN C   </v>
          </cell>
          <cell r="F1126" t="str">
            <v>PERIFERIA</v>
          </cell>
          <cell r="G1126" t="str">
            <v xml:space="preserve">CR 17 17 23 BRR CENTRO </v>
          </cell>
          <cell r="H1126">
            <v>982266013</v>
          </cell>
          <cell r="J1126">
            <v>9</v>
          </cell>
          <cell r="K1126" t="str">
            <v>Tolima</v>
          </cell>
          <cell r="M1126" t="str">
            <v>SALDAÑA</v>
          </cell>
        </row>
        <row r="1127">
          <cell r="B1127">
            <v>809000555</v>
          </cell>
          <cell r="C1127">
            <v>0</v>
          </cell>
          <cell r="D1127" t="str">
            <v xml:space="preserve">DIANA AGRICOLA SAS   </v>
          </cell>
          <cell r="E1127" t="str">
            <v xml:space="preserve">DIANA AGRICOLA SAS   </v>
          </cell>
          <cell r="F1127" t="str">
            <v>PERIFERIA</v>
          </cell>
          <cell r="G1127" t="str">
            <v xml:space="preserve">CR 13 93 24 </v>
          </cell>
          <cell r="H1127">
            <v>982483008</v>
          </cell>
          <cell r="J1127">
            <v>9</v>
          </cell>
          <cell r="K1127" t="str">
            <v>Tolima</v>
          </cell>
          <cell r="M1127" t="str">
            <v>BOGOTÁ D.C.</v>
          </cell>
        </row>
        <row r="1128">
          <cell r="B1128">
            <v>890701355</v>
          </cell>
          <cell r="C1128">
            <v>7</v>
          </cell>
          <cell r="D1128" t="str">
            <v xml:space="preserve">COOPERATIVA SERVIARROZ LTDA   </v>
          </cell>
          <cell r="E1128" t="str">
            <v xml:space="preserve">COOPERATIVA SERVIARROZ LTDA   </v>
          </cell>
          <cell r="F1128" t="str">
            <v>PERIFERIA</v>
          </cell>
          <cell r="G1128" t="str">
            <v xml:space="preserve">CR 20 SUR 83 31 COSTADO NORTE </v>
          </cell>
          <cell r="H1128">
            <v>2676222</v>
          </cell>
          <cell r="J1128">
            <v>9</v>
          </cell>
          <cell r="K1128" t="str">
            <v>Tolima</v>
          </cell>
          <cell r="M1128" t="str">
            <v>IBAGUE</v>
          </cell>
        </row>
        <row r="1129">
          <cell r="B1129">
            <v>900495397</v>
          </cell>
          <cell r="C1129">
            <v>7</v>
          </cell>
          <cell r="D1129" t="str">
            <v xml:space="preserve">AGROSERTOL SAS   </v>
          </cell>
          <cell r="E1129" t="str">
            <v xml:space="preserve">AGROSERTOL SAS   </v>
          </cell>
          <cell r="F1129" t="str">
            <v>PERIFERIA</v>
          </cell>
          <cell r="G1129" t="str">
            <v xml:space="preserve">CR 5 2 12 </v>
          </cell>
          <cell r="H1129">
            <v>3138101201</v>
          </cell>
          <cell r="J1129">
            <v>9</v>
          </cell>
          <cell r="K1129" t="str">
            <v>Tolima</v>
          </cell>
          <cell r="M1129" t="str">
            <v>VENADILLO</v>
          </cell>
        </row>
        <row r="1130">
          <cell r="B1130">
            <v>900505360</v>
          </cell>
          <cell r="C1130">
            <v>1</v>
          </cell>
          <cell r="D1130" t="str">
            <v xml:space="preserve">INVERSIONES AGROCOL INSUMOS SAS   </v>
          </cell>
          <cell r="E1130" t="str">
            <v xml:space="preserve">INVERSIONES AGROCOL INSUMOS SAS   </v>
          </cell>
          <cell r="F1130" t="str">
            <v>PERIFERIA</v>
          </cell>
          <cell r="G1130" t="str">
            <v xml:space="preserve">AV IDEMA ZN INDUSTRIAL REMOLINO </v>
          </cell>
          <cell r="H1130">
            <v>3138891520</v>
          </cell>
          <cell r="J1130">
            <v>9</v>
          </cell>
          <cell r="K1130" t="str">
            <v>Tolima</v>
          </cell>
          <cell r="M1130" t="str">
            <v>ESPINAL</v>
          </cell>
        </row>
        <row r="1131">
          <cell r="B1131">
            <v>900065578</v>
          </cell>
          <cell r="C1131">
            <v>9</v>
          </cell>
          <cell r="D1131" t="str">
            <v xml:space="preserve">INAGRO SAS   </v>
          </cell>
          <cell r="E1131" t="str">
            <v xml:space="preserve">INAGRO SAS   </v>
          </cell>
          <cell r="F1131" t="str">
            <v>PERIFERIA</v>
          </cell>
          <cell r="G1131" t="str">
            <v xml:space="preserve">CR 3 20 19 </v>
          </cell>
          <cell r="H1131">
            <v>3208381205</v>
          </cell>
          <cell r="J1131">
            <v>9</v>
          </cell>
          <cell r="K1131" t="str">
            <v>Tolima</v>
          </cell>
          <cell r="M1131" t="str">
            <v>ESPINAL</v>
          </cell>
        </row>
        <row r="1132">
          <cell r="B1132">
            <v>890702966</v>
          </cell>
          <cell r="C1132">
            <v>1</v>
          </cell>
          <cell r="D1132" t="str">
            <v xml:space="preserve">ASORRECIO   </v>
          </cell>
          <cell r="E1132" t="str">
            <v xml:space="preserve">ASORRECIO   </v>
          </cell>
          <cell r="F1132" t="str">
            <v>PERIFERIA</v>
          </cell>
          <cell r="G1132" t="str">
            <v xml:space="preserve">CR 3 2B 31 </v>
          </cell>
          <cell r="H1132">
            <v>982894061</v>
          </cell>
          <cell r="J1132">
            <v>9</v>
          </cell>
          <cell r="K1132" t="str">
            <v>Tolima</v>
          </cell>
          <cell r="M1132" t="str">
            <v>LERIDA</v>
          </cell>
        </row>
        <row r="1133">
          <cell r="B1133">
            <v>900400049</v>
          </cell>
          <cell r="C1133">
            <v>1</v>
          </cell>
          <cell r="D1133" t="str">
            <v xml:space="preserve">AGROGAMA COLOMBIA SAS   </v>
          </cell>
          <cell r="E1133" t="str">
            <v xml:space="preserve">AGROGAMA COLOMBIA SAS   </v>
          </cell>
          <cell r="F1133" t="str">
            <v>PERIFERIA</v>
          </cell>
          <cell r="G1133" t="str">
            <v xml:space="preserve">CR 8 16 27 </v>
          </cell>
          <cell r="H1133">
            <v>3156431824</v>
          </cell>
          <cell r="J1133">
            <v>9</v>
          </cell>
          <cell r="K1133" t="str">
            <v>Tolima</v>
          </cell>
          <cell r="M1133" t="str">
            <v>ESPINAL</v>
          </cell>
        </row>
        <row r="1134">
          <cell r="B1134">
            <v>93371158</v>
          </cell>
          <cell r="C1134">
            <v>4</v>
          </cell>
          <cell r="D1134" t="str">
            <v xml:space="preserve">ROJAS CUBIDES GERMAN EDUARDO   </v>
          </cell>
          <cell r="E1134" t="str">
            <v xml:space="preserve">ROJAS CUBIDES GERMAN EDUARDO   </v>
          </cell>
          <cell r="F1134" t="str">
            <v>PERIFERIA</v>
          </cell>
          <cell r="G1134" t="str">
            <v xml:space="preserve">CL 53 6 17 </v>
          </cell>
          <cell r="H1134">
            <v>3106962862</v>
          </cell>
          <cell r="J1134">
            <v>9</v>
          </cell>
          <cell r="K1134" t="str">
            <v>Tolima</v>
          </cell>
          <cell r="M1134" t="str">
            <v>IBAGUE</v>
          </cell>
        </row>
        <row r="1135">
          <cell r="B1135">
            <v>860000698</v>
          </cell>
          <cell r="C1135">
            <v>0</v>
          </cell>
          <cell r="D1135" t="str">
            <v xml:space="preserve">JAIME URIBE HERMANAS LTDA   </v>
          </cell>
          <cell r="E1135" t="str">
            <v xml:space="preserve">JAIME URIBE HERMANAS LTDA   </v>
          </cell>
          <cell r="F1135" t="str">
            <v>PERIFERIA</v>
          </cell>
          <cell r="G1135" t="str">
            <v xml:space="preserve">CR 11 A 90 15 OF 305 </v>
          </cell>
          <cell r="H1135">
            <v>916101963</v>
          </cell>
          <cell r="J1135">
            <v>9</v>
          </cell>
          <cell r="K1135" t="str">
            <v>Tolima</v>
          </cell>
          <cell r="M1135" t="str">
            <v>BOGOTÁ D.C.</v>
          </cell>
        </row>
        <row r="1136">
          <cell r="B1136">
            <v>93150692</v>
          </cell>
          <cell r="C1136">
            <v>8</v>
          </cell>
          <cell r="D1136" t="str">
            <v xml:space="preserve">RIVERA HERNAN   </v>
          </cell>
          <cell r="E1136" t="str">
            <v xml:space="preserve">RIVERA HERNAN   </v>
          </cell>
          <cell r="F1136" t="str">
            <v>PERIFERIA</v>
          </cell>
          <cell r="G1136" t="str">
            <v xml:space="preserve">CL 15 13 25 </v>
          </cell>
          <cell r="H1136">
            <v>3163103651</v>
          </cell>
          <cell r="J1136">
            <v>9</v>
          </cell>
          <cell r="K1136" t="str">
            <v>Tolima</v>
          </cell>
          <cell r="M1136" t="str">
            <v>SALDAÑA</v>
          </cell>
        </row>
        <row r="1137">
          <cell r="B1137">
            <v>900598481</v>
          </cell>
          <cell r="C1137">
            <v>0</v>
          </cell>
          <cell r="D1137" t="str">
            <v xml:space="preserve">INVERSIONES AGROFERTIL DEL TOLIMA SAS  </v>
          </cell>
          <cell r="E1137" t="str">
            <v xml:space="preserve">INVERSIONES AGROFERTIL DEL TOLIMA SAS  </v>
          </cell>
          <cell r="F1137" t="str">
            <v>PERIFERIA</v>
          </cell>
          <cell r="G1137" t="str">
            <v xml:space="preserve">CR 4C 1 BIS 39 35 BRR </v>
          </cell>
          <cell r="H1137">
            <v>3106273670</v>
          </cell>
          <cell r="J1137">
            <v>9</v>
          </cell>
          <cell r="K1137" t="str">
            <v>Tolima</v>
          </cell>
          <cell r="M1137" t="str">
            <v>IBAGUE</v>
          </cell>
        </row>
        <row r="1138">
          <cell r="B1138">
            <v>21203075</v>
          </cell>
          <cell r="C1138">
            <v>0</v>
          </cell>
          <cell r="D1138" t="str">
            <v xml:space="preserve">MILLAN RIOS ALBA LUCENY   </v>
          </cell>
          <cell r="E1138" t="str">
            <v xml:space="preserve">MILLAN RIOS ALBA LUCENY   </v>
          </cell>
          <cell r="F1138" t="str">
            <v>PERIFERIA</v>
          </cell>
          <cell r="G1138" t="str">
            <v xml:space="preserve">CR 14 13 89 </v>
          </cell>
          <cell r="H1138">
            <v>3208479452</v>
          </cell>
          <cell r="J1138">
            <v>9</v>
          </cell>
          <cell r="K1138" t="str">
            <v>Tolima</v>
          </cell>
          <cell r="M1138" t="str">
            <v>GRANADA</v>
          </cell>
        </row>
        <row r="1139">
          <cell r="B1139">
            <v>900346992</v>
          </cell>
          <cell r="C1139">
            <v>1</v>
          </cell>
          <cell r="D1139" t="str">
            <v xml:space="preserve">AGROINVERSIONES LLANOGRANDE SAS   </v>
          </cell>
          <cell r="E1139" t="str">
            <v xml:space="preserve">AGROINVERSIONES LLANOGRANDE SAS   </v>
          </cell>
          <cell r="F1139" t="str">
            <v>PERIFERIA</v>
          </cell>
          <cell r="G1139" t="str">
            <v xml:space="preserve">CR 24 22A 42 </v>
          </cell>
          <cell r="H1139">
            <v>3115294708</v>
          </cell>
          <cell r="J1139">
            <v>9</v>
          </cell>
          <cell r="K1139" t="str">
            <v>Tolima</v>
          </cell>
          <cell r="M1139" t="str">
            <v>BOGOTÁ D.C.</v>
          </cell>
        </row>
        <row r="1140">
          <cell r="B1140">
            <v>900815808</v>
          </cell>
          <cell r="C1140">
            <v>7</v>
          </cell>
          <cell r="D1140" t="str">
            <v xml:space="preserve">AGROINSUMOS Y SERVICIOS CACAYAL SAS   </v>
          </cell>
          <cell r="E1140" t="str">
            <v xml:space="preserve">AGROINSUMOS Y SERVICIOS CACAYAL SAS   </v>
          </cell>
          <cell r="F1140" t="str">
            <v>PERIFERIA</v>
          </cell>
          <cell r="G1140" t="str">
            <v xml:space="preserve">CL PRINCIPAL CACAYAL </v>
          </cell>
          <cell r="H1140">
            <v>3212591025</v>
          </cell>
          <cell r="I1140">
            <v>3144785304</v>
          </cell>
          <cell r="J1140">
            <v>9</v>
          </cell>
          <cell r="K1140" t="str">
            <v>Tolima</v>
          </cell>
          <cell r="M1140" t="str">
            <v>LEJANIAS</v>
          </cell>
        </row>
        <row r="1141">
          <cell r="B1141">
            <v>822003732</v>
          </cell>
          <cell r="C1141">
            <v>9</v>
          </cell>
          <cell r="D1141" t="str">
            <v xml:space="preserve">INSUMOS Y GRANOS SAS   </v>
          </cell>
          <cell r="E1141" t="str">
            <v xml:space="preserve">INSUMOS Y GRANOS SAS   </v>
          </cell>
          <cell r="F1141" t="str">
            <v>PERIFERIA</v>
          </cell>
          <cell r="G1141" t="str">
            <v xml:space="preserve">CL 15 15 55 </v>
          </cell>
          <cell r="H1141">
            <v>986580317</v>
          </cell>
          <cell r="I1141">
            <v>986580317</v>
          </cell>
          <cell r="J1141">
            <v>9</v>
          </cell>
          <cell r="K1141" t="str">
            <v>Tolima</v>
          </cell>
          <cell r="M1141" t="str">
            <v>GRANADA</v>
          </cell>
        </row>
        <row r="1142">
          <cell r="B1142">
            <v>809001395</v>
          </cell>
          <cell r="C1142">
            <v>3</v>
          </cell>
          <cell r="D1142" t="str">
            <v xml:space="preserve">REMOLINO SA   </v>
          </cell>
          <cell r="E1142" t="str">
            <v xml:space="preserve">REMOLINO SA   </v>
          </cell>
          <cell r="F1142" t="str">
            <v>PERIFERIA</v>
          </cell>
          <cell r="G1142" t="str">
            <v xml:space="preserve">AV IDEMA ZONA INDUSTRIOAL </v>
          </cell>
          <cell r="H1142">
            <v>3153342566</v>
          </cell>
          <cell r="I1142">
            <v>982485396</v>
          </cell>
          <cell r="J1142">
            <v>9</v>
          </cell>
          <cell r="K1142" t="str">
            <v>Tolima</v>
          </cell>
          <cell r="M1142" t="str">
            <v>ESPINAL</v>
          </cell>
        </row>
        <row r="1143">
          <cell r="B1143">
            <v>900835915</v>
          </cell>
          <cell r="C1143"/>
          <cell r="D1143" t="str">
            <v xml:space="preserve">AGRO F SAS   </v>
          </cell>
          <cell r="E1143" t="str">
            <v xml:space="preserve">AGRO F SAS   </v>
          </cell>
          <cell r="F1143" t="str">
            <v>PERIFERIA</v>
          </cell>
          <cell r="G1143" t="str">
            <v xml:space="preserve">CL 12 14 55 BR CENTRO PL </v>
          </cell>
          <cell r="H1143">
            <v>3125847798</v>
          </cell>
          <cell r="J1143">
            <v>9</v>
          </cell>
          <cell r="K1143" t="str">
            <v>Tolima</v>
          </cell>
          <cell r="M1143" t="str">
            <v>FUENTE DE ORO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3"/>
  <sheetViews>
    <sheetView workbookViewId="0">
      <selection activeCell="B9" sqref="B9"/>
    </sheetView>
  </sheetViews>
  <sheetFormatPr baseColWidth="10" defaultRowHeight="15" x14ac:dyDescent="0.25"/>
  <cols>
    <col min="2" max="2" width="69.140625" bestFit="1" customWidth="1"/>
    <col min="4" max="4" width="11.85546875" customWidth="1"/>
    <col min="5" max="5" width="26.85546875" customWidth="1"/>
  </cols>
  <sheetData>
    <row r="1" spans="1:12" x14ac:dyDescent="0.25">
      <c r="A1" t="s">
        <v>0</v>
      </c>
      <c r="B1" t="s">
        <v>868</v>
      </c>
      <c r="C1" t="s">
        <v>9</v>
      </c>
      <c r="E1" t="s">
        <v>811</v>
      </c>
      <c r="F1" t="s">
        <v>973</v>
      </c>
      <c r="G1" t="s">
        <v>1</v>
      </c>
      <c r="H1" t="s">
        <v>2</v>
      </c>
      <c r="I1" t="s">
        <v>3</v>
      </c>
      <c r="J1" t="s">
        <v>4</v>
      </c>
      <c r="K1" t="s">
        <v>5</v>
      </c>
      <c r="L1" t="s">
        <v>6</v>
      </c>
    </row>
    <row r="2" spans="1:12" s="1" customFormat="1" x14ac:dyDescent="0.25">
      <c r="A2" s="1">
        <v>10012780</v>
      </c>
      <c r="B2" s="1" t="s">
        <v>869</v>
      </c>
      <c r="C2" s="1">
        <v>16608198</v>
      </c>
      <c r="D2" s="1" t="str">
        <f>VLOOKUP(C2,[1]cliente_calificacion!$L$368:$M$673,2,FALSE)</f>
        <v>wcruz</v>
      </c>
      <c r="E2" s="1" t="s">
        <v>921</v>
      </c>
      <c r="F2" s="1">
        <f>VLOOKUP(G2,'INSERT MUNICIPIO'!E2:F867,2,FALSE)</f>
        <v>440</v>
      </c>
      <c r="G2" s="1" t="s">
        <v>846</v>
      </c>
      <c r="H2" s="1" t="s">
        <v>796</v>
      </c>
      <c r="I2" s="1">
        <v>3113343546</v>
      </c>
      <c r="J2" s="1" t="s">
        <v>7</v>
      </c>
      <c r="K2" s="1">
        <v>3300186</v>
      </c>
      <c r="L2" s="1" t="s">
        <v>845</v>
      </c>
    </row>
    <row r="3" spans="1:12" x14ac:dyDescent="0.25">
      <c r="A3">
        <v>10013804</v>
      </c>
      <c r="B3" t="s">
        <v>870</v>
      </c>
      <c r="C3">
        <v>805020771</v>
      </c>
      <c r="D3" t="str">
        <f>VLOOKUP(C3,[1]cliente_calificacion!$L$368:$M$673,2,FALSE)</f>
        <v>wcruz</v>
      </c>
      <c r="E3" t="s">
        <v>922</v>
      </c>
      <c r="F3" s="1">
        <f>VLOOKUP(G3,'INSERT MUNICIPIO'!E3:F868,2,FALSE)</f>
        <v>457</v>
      </c>
      <c r="G3" t="s">
        <v>847</v>
      </c>
      <c r="H3" t="s">
        <v>796</v>
      </c>
      <c r="I3">
        <v>922561103</v>
      </c>
      <c r="J3" t="s">
        <v>7</v>
      </c>
      <c r="K3">
        <v>3300186</v>
      </c>
      <c r="L3" t="s">
        <v>845</v>
      </c>
    </row>
    <row r="4" spans="1:12" x14ac:dyDescent="0.25">
      <c r="A4">
        <v>10015200</v>
      </c>
      <c r="B4" t="s">
        <v>871</v>
      </c>
      <c r="C4">
        <v>16245888</v>
      </c>
      <c r="D4" t="str">
        <f>VLOOKUP(C4,[1]cliente_calificacion!$L$368:$M$673,2,FALSE)</f>
        <v>wcruz</v>
      </c>
      <c r="E4" t="s">
        <v>923</v>
      </c>
      <c r="F4" s="1">
        <f>VLOOKUP(G4,'INSERT MUNICIPIO'!E4:F869,2,FALSE)</f>
        <v>482</v>
      </c>
      <c r="G4" t="s">
        <v>848</v>
      </c>
      <c r="H4" t="s">
        <v>796</v>
      </c>
      <c r="I4">
        <v>3154900498</v>
      </c>
      <c r="J4" t="s">
        <v>7</v>
      </c>
      <c r="K4">
        <v>3300186</v>
      </c>
      <c r="L4" t="s">
        <v>845</v>
      </c>
    </row>
    <row r="5" spans="1:12" x14ac:dyDescent="0.25">
      <c r="A5">
        <v>10015201</v>
      </c>
      <c r="B5" t="s">
        <v>872</v>
      </c>
      <c r="C5">
        <v>900485201</v>
      </c>
      <c r="D5" t="str">
        <f>VLOOKUP(C5,[1]cliente_calificacion!$L$368:$M$673,2,FALSE)</f>
        <v>wcruz</v>
      </c>
      <c r="E5" t="s">
        <v>924</v>
      </c>
      <c r="F5" s="1">
        <f>VLOOKUP(G5,'INSERT MUNICIPIO'!E5:F870,2,FALSE)</f>
        <v>486</v>
      </c>
      <c r="G5" t="s">
        <v>849</v>
      </c>
      <c r="H5" t="s">
        <v>796</v>
      </c>
      <c r="I5">
        <v>3104529634</v>
      </c>
      <c r="J5" t="s">
        <v>7</v>
      </c>
      <c r="K5">
        <v>3300186</v>
      </c>
      <c r="L5" t="s">
        <v>845</v>
      </c>
    </row>
    <row r="6" spans="1:12" x14ac:dyDescent="0.25">
      <c r="A6">
        <v>10015202</v>
      </c>
      <c r="B6" t="s">
        <v>873</v>
      </c>
      <c r="C6">
        <v>815001258</v>
      </c>
      <c r="D6" t="str">
        <f>VLOOKUP(C6,[1]cliente_calificacion!$L$368:$M$673,2,FALSE)</f>
        <v>wcruz</v>
      </c>
      <c r="E6" t="s">
        <v>925</v>
      </c>
      <c r="F6" s="1">
        <f>VLOOKUP(G6,'INSERT MUNICIPIO'!E6:F871,2,FALSE)</f>
        <v>455</v>
      </c>
      <c r="G6" t="s">
        <v>850</v>
      </c>
      <c r="H6" t="s">
        <v>796</v>
      </c>
      <c r="I6">
        <v>922640328</v>
      </c>
      <c r="J6" t="s">
        <v>7</v>
      </c>
      <c r="K6">
        <v>3300186</v>
      </c>
      <c r="L6" t="s">
        <v>845</v>
      </c>
    </row>
    <row r="7" spans="1:12" x14ac:dyDescent="0.25">
      <c r="A7">
        <v>10015203</v>
      </c>
      <c r="B7" t="s">
        <v>874</v>
      </c>
      <c r="C7">
        <v>890305174</v>
      </c>
      <c r="D7" t="str">
        <f>VLOOKUP(C7,[1]cliente_calificacion!$L$368:$M$673,2,FALSE)</f>
        <v>wcruz</v>
      </c>
      <c r="E7" t="s">
        <v>926</v>
      </c>
      <c r="F7" s="1">
        <f>VLOOKUP(G7,'INSERT MUNICIPIO'!E7:F872,2,FALSE)</f>
        <v>491</v>
      </c>
      <c r="G7" t="s">
        <v>851</v>
      </c>
      <c r="H7" t="s">
        <v>796</v>
      </c>
      <c r="I7" t="s">
        <v>852</v>
      </c>
      <c r="J7" t="s">
        <v>7</v>
      </c>
      <c r="K7">
        <v>3300186</v>
      </c>
      <c r="L7" t="s">
        <v>845</v>
      </c>
    </row>
    <row r="8" spans="1:12" x14ac:dyDescent="0.25">
      <c r="A8">
        <v>10015311</v>
      </c>
      <c r="B8" t="s">
        <v>875</v>
      </c>
      <c r="C8">
        <v>6342159</v>
      </c>
      <c r="D8" t="str">
        <f>VLOOKUP(C8,[1]cliente_calificacion!$L$368:$M$673,2,FALSE)</f>
        <v>wcruz</v>
      </c>
      <c r="E8" t="s">
        <v>927</v>
      </c>
      <c r="F8" s="1">
        <f>VLOOKUP(G8,'INSERT MUNICIPIO'!E8:F873,2,FALSE)</f>
        <v>462</v>
      </c>
      <c r="G8" t="s">
        <v>853</v>
      </c>
      <c r="H8" t="s">
        <v>798</v>
      </c>
      <c r="I8">
        <v>3108219704</v>
      </c>
      <c r="J8" t="s">
        <v>7</v>
      </c>
      <c r="K8">
        <v>3300186</v>
      </c>
      <c r="L8" t="s">
        <v>845</v>
      </c>
    </row>
    <row r="9" spans="1:12" x14ac:dyDescent="0.25">
      <c r="A9">
        <v>10015325</v>
      </c>
      <c r="B9" t="s">
        <v>876</v>
      </c>
      <c r="C9">
        <v>6247572</v>
      </c>
      <c r="D9" t="str">
        <f>VLOOKUP(C9,[1]cliente_calificacion!$L$368:$M$673,2,FALSE)</f>
        <v>wcruz</v>
      </c>
      <c r="E9" t="s">
        <v>928</v>
      </c>
      <c r="F9" s="1">
        <f>VLOOKUP(G9,'INSERT MUNICIPIO'!E9:F874,2,FALSE)</f>
        <v>440</v>
      </c>
      <c r="G9" t="s">
        <v>846</v>
      </c>
      <c r="H9" t="s">
        <v>798</v>
      </c>
      <c r="I9">
        <v>3113497892</v>
      </c>
      <c r="J9" t="s">
        <v>7</v>
      </c>
      <c r="K9">
        <v>3300186</v>
      </c>
      <c r="L9" t="s">
        <v>845</v>
      </c>
    </row>
    <row r="10" spans="1:12" x14ac:dyDescent="0.25">
      <c r="A10">
        <v>10015329</v>
      </c>
      <c r="B10" t="s">
        <v>877</v>
      </c>
      <c r="C10">
        <v>29665896</v>
      </c>
      <c r="D10" t="str">
        <f>VLOOKUP(C10,[1]cliente_calificacion!$L$368:$M$673,2,FALSE)</f>
        <v>wcruz</v>
      </c>
      <c r="E10" t="s">
        <v>929</v>
      </c>
      <c r="F10" s="1">
        <f>VLOOKUP(G10,'INSERT MUNICIPIO'!E10:F875,2,FALSE)</f>
        <v>442</v>
      </c>
      <c r="G10" t="s">
        <v>854</v>
      </c>
      <c r="H10" t="s">
        <v>796</v>
      </c>
      <c r="I10">
        <v>3216441065</v>
      </c>
      <c r="J10" t="s">
        <v>7</v>
      </c>
      <c r="K10">
        <v>3300186</v>
      </c>
      <c r="L10" t="s">
        <v>845</v>
      </c>
    </row>
    <row r="11" spans="1:12" x14ac:dyDescent="0.25">
      <c r="A11">
        <v>10015336</v>
      </c>
      <c r="B11" t="s">
        <v>878</v>
      </c>
      <c r="C11">
        <v>41579043</v>
      </c>
      <c r="D11" t="str">
        <f>VLOOKUP(C11,[1]cliente_calificacion!$L$368:$M$673,2,FALSE)</f>
        <v>wcruz</v>
      </c>
      <c r="E11" t="s">
        <v>930</v>
      </c>
      <c r="F11" s="1">
        <f>VLOOKUP(G11,'INSERT MUNICIPIO'!E11:F876,2,FALSE)</f>
        <v>462</v>
      </c>
      <c r="G11" t="s">
        <v>853</v>
      </c>
      <c r="H11" t="s">
        <v>796</v>
      </c>
      <c r="I11">
        <v>3206989217</v>
      </c>
      <c r="J11" t="s">
        <v>7</v>
      </c>
      <c r="K11">
        <v>3300186</v>
      </c>
      <c r="L11" t="s">
        <v>845</v>
      </c>
    </row>
    <row r="12" spans="1:12" x14ac:dyDescent="0.25">
      <c r="A12">
        <v>10015354</v>
      </c>
      <c r="B12" t="s">
        <v>879</v>
      </c>
      <c r="C12">
        <v>6247862</v>
      </c>
      <c r="D12" t="str">
        <f>VLOOKUP(C12,[1]cliente_calificacion!$L$368:$M$673,2,FALSE)</f>
        <v>wcruz</v>
      </c>
      <c r="E12" t="s">
        <v>931</v>
      </c>
      <c r="F12" s="1">
        <f>VLOOKUP(G12,'INSERT MUNICIPIO'!E12:F877,2,FALSE)</f>
        <v>447</v>
      </c>
      <c r="G12" t="s">
        <v>855</v>
      </c>
      <c r="H12" t="s">
        <v>796</v>
      </c>
      <c r="I12">
        <v>3173656016</v>
      </c>
      <c r="J12" t="s">
        <v>7</v>
      </c>
      <c r="K12">
        <v>3300186</v>
      </c>
      <c r="L12" t="s">
        <v>845</v>
      </c>
    </row>
    <row r="13" spans="1:12" s="23" customFormat="1" x14ac:dyDescent="0.25">
      <c r="A13" s="23">
        <v>10015355</v>
      </c>
      <c r="B13" s="23" t="s">
        <v>880</v>
      </c>
      <c r="C13" s="23">
        <v>98334464</v>
      </c>
      <c r="D13" s="23" t="e">
        <f>VLOOKUP(C13,[1]cliente_calificacion!$L$368:$M$673,2,FALSE)</f>
        <v>#N/A</v>
      </c>
      <c r="E13" s="23" t="s">
        <v>932</v>
      </c>
      <c r="F13" s="23">
        <f>VLOOKUP(G13,'INSERT MUNICIPIO'!E13:F878,2,FALSE)</f>
        <v>441</v>
      </c>
      <c r="G13" s="23" t="s">
        <v>856</v>
      </c>
      <c r="H13" s="23" t="s">
        <v>798</v>
      </c>
      <c r="I13" s="23">
        <v>3108230167</v>
      </c>
      <c r="J13" s="23" t="s">
        <v>7</v>
      </c>
      <c r="K13" s="23">
        <v>3300186</v>
      </c>
      <c r="L13" s="23" t="s">
        <v>845</v>
      </c>
    </row>
    <row r="14" spans="1:12" x14ac:dyDescent="0.25">
      <c r="A14">
        <v>10015407</v>
      </c>
      <c r="B14" t="s">
        <v>881</v>
      </c>
      <c r="C14">
        <v>900473544</v>
      </c>
      <c r="D14" t="str">
        <f>VLOOKUP(C14,[1]cliente_calificacion!$L$368:$M$673,2,FALSE)</f>
        <v>wcruz</v>
      </c>
      <c r="E14" t="s">
        <v>933</v>
      </c>
      <c r="F14" s="1">
        <f>VLOOKUP(G14,'INSERT MUNICIPIO'!E14:F879,2,FALSE)</f>
        <v>864</v>
      </c>
      <c r="G14" t="s">
        <v>857</v>
      </c>
      <c r="H14" t="s">
        <v>796</v>
      </c>
      <c r="I14">
        <v>922286033</v>
      </c>
      <c r="J14" t="s">
        <v>7</v>
      </c>
      <c r="K14">
        <v>3300186</v>
      </c>
      <c r="L14" t="s">
        <v>845</v>
      </c>
    </row>
    <row r="15" spans="1:12" x14ac:dyDescent="0.25">
      <c r="A15">
        <v>10015409</v>
      </c>
      <c r="B15" t="s">
        <v>882</v>
      </c>
      <c r="C15">
        <v>900149535</v>
      </c>
      <c r="D15" t="str">
        <f>VLOOKUP(C15,[1]cliente_calificacion!$L$368:$M$673,2,FALSE)</f>
        <v>wcruz</v>
      </c>
      <c r="E15" t="s">
        <v>934</v>
      </c>
      <c r="F15" s="1">
        <f>VLOOKUP(G15,'INSERT MUNICIPIO'!E15:F880,2,FALSE)</f>
        <v>575</v>
      </c>
      <c r="G15" t="s">
        <v>858</v>
      </c>
      <c r="H15" t="s">
        <v>796</v>
      </c>
      <c r="I15">
        <v>3122060879</v>
      </c>
      <c r="J15" t="s">
        <v>7</v>
      </c>
      <c r="K15">
        <v>3300186</v>
      </c>
      <c r="L15" t="s">
        <v>845</v>
      </c>
    </row>
    <row r="16" spans="1:12" x14ac:dyDescent="0.25">
      <c r="A16">
        <v>10015445</v>
      </c>
      <c r="B16" t="s">
        <v>883</v>
      </c>
      <c r="C16">
        <v>800193348</v>
      </c>
      <c r="D16" t="str">
        <f>VLOOKUP(C16,[1]cliente_calificacion!$L$368:$M$673,2,FALSE)</f>
        <v>wcruz</v>
      </c>
      <c r="E16" t="s">
        <v>935</v>
      </c>
      <c r="F16" s="1">
        <f>VLOOKUP(G16,'INSERT MUNICIPIO'!E16:F881,2,FALSE)</f>
        <v>508</v>
      </c>
      <c r="G16" t="s">
        <v>8</v>
      </c>
      <c r="H16" t="s">
        <v>796</v>
      </c>
      <c r="I16">
        <v>3187201692</v>
      </c>
      <c r="J16" t="s">
        <v>7</v>
      </c>
      <c r="K16">
        <v>3300186</v>
      </c>
      <c r="L16" t="s">
        <v>845</v>
      </c>
    </row>
    <row r="17" spans="1:12" x14ac:dyDescent="0.25">
      <c r="A17">
        <v>10015446</v>
      </c>
      <c r="B17" t="s">
        <v>884</v>
      </c>
      <c r="C17">
        <v>891900236</v>
      </c>
      <c r="D17" t="str">
        <f>VLOOKUP(C17,[1]cliente_calificacion!$L$368:$M$673,2,FALSE)</f>
        <v>wcruz</v>
      </c>
      <c r="E17" t="s">
        <v>936</v>
      </c>
      <c r="F17" s="1">
        <f>VLOOKUP(G17,'INSERT MUNICIPIO'!E17:F882,2,FALSE)</f>
        <v>508</v>
      </c>
      <c r="G17" t="s">
        <v>8</v>
      </c>
      <c r="H17" t="s">
        <v>796</v>
      </c>
      <c r="I17">
        <v>2243490</v>
      </c>
      <c r="J17" t="s">
        <v>7</v>
      </c>
      <c r="K17">
        <v>3300186</v>
      </c>
      <c r="L17" t="s">
        <v>845</v>
      </c>
    </row>
    <row r="18" spans="1:12" x14ac:dyDescent="0.25">
      <c r="A18">
        <v>10015506</v>
      </c>
      <c r="B18" t="s">
        <v>885</v>
      </c>
      <c r="C18">
        <v>16366170</v>
      </c>
      <c r="D18" t="str">
        <f>VLOOKUP(C18,[1]cliente_calificacion!$L$368:$M$673,2,FALSE)</f>
        <v>wcruz</v>
      </c>
      <c r="E18" t="s">
        <v>937</v>
      </c>
      <c r="F18" s="1">
        <f>VLOOKUP(G18,'INSERT MUNICIPIO'!E18:F883,2,FALSE)</f>
        <v>508</v>
      </c>
      <c r="G18" t="s">
        <v>8</v>
      </c>
      <c r="H18" t="s">
        <v>798</v>
      </c>
      <c r="I18">
        <v>3188798014</v>
      </c>
      <c r="J18" t="s">
        <v>7</v>
      </c>
      <c r="K18">
        <v>3300186</v>
      </c>
      <c r="L18" t="s">
        <v>845</v>
      </c>
    </row>
    <row r="19" spans="1:12" x14ac:dyDescent="0.25">
      <c r="A19">
        <v>10015507</v>
      </c>
      <c r="B19" t="s">
        <v>886</v>
      </c>
      <c r="C19">
        <v>900765464</v>
      </c>
      <c r="D19" t="str">
        <f>VLOOKUP(C19,[1]cliente_calificacion!$L$368:$M$673,2,FALSE)</f>
        <v>wcruz</v>
      </c>
      <c r="E19" t="s">
        <v>938</v>
      </c>
      <c r="F19" s="1">
        <f>VLOOKUP(G19,'INSERT MUNICIPIO'!E19:F884,2,FALSE)</f>
        <v>508</v>
      </c>
      <c r="G19" t="s">
        <v>8</v>
      </c>
      <c r="H19" t="s">
        <v>796</v>
      </c>
      <c r="I19">
        <v>3128639097</v>
      </c>
      <c r="J19" t="s">
        <v>7</v>
      </c>
      <c r="K19">
        <v>3300186</v>
      </c>
      <c r="L19" t="s">
        <v>845</v>
      </c>
    </row>
    <row r="20" spans="1:12" x14ac:dyDescent="0.25">
      <c r="A20">
        <v>10015571</v>
      </c>
      <c r="B20" t="s">
        <v>887</v>
      </c>
      <c r="C20">
        <v>6318177</v>
      </c>
      <c r="D20" t="str">
        <f>VLOOKUP(C20,[1]cliente_calificacion!$L$368:$M$673,2,FALSE)</f>
        <v>wcruz</v>
      </c>
      <c r="E20" t="s">
        <v>939</v>
      </c>
      <c r="F20" s="1">
        <f>VLOOKUP(G20,'INSERT MUNICIPIO'!E20:F885,2,FALSE)</f>
        <v>458</v>
      </c>
      <c r="G20" t="s">
        <v>859</v>
      </c>
      <c r="H20" t="s">
        <v>798</v>
      </c>
      <c r="I20">
        <v>3147993944</v>
      </c>
      <c r="J20" t="s">
        <v>7</v>
      </c>
      <c r="K20">
        <v>3300186</v>
      </c>
      <c r="L20" t="s">
        <v>845</v>
      </c>
    </row>
    <row r="21" spans="1:12" x14ac:dyDescent="0.25">
      <c r="A21">
        <v>10015580</v>
      </c>
      <c r="B21" t="s">
        <v>888</v>
      </c>
      <c r="C21">
        <v>815003648</v>
      </c>
      <c r="D21" t="str">
        <f>VLOOKUP(C21,[1]cliente_calificacion!$L$368:$M$673,2,FALSE)</f>
        <v>wcruz</v>
      </c>
      <c r="E21" t="s">
        <v>940</v>
      </c>
      <c r="F21" s="1">
        <f>VLOOKUP(G21,'INSERT MUNICIPIO'!E21:F886,2,FALSE)</f>
        <v>864</v>
      </c>
      <c r="G21" t="s">
        <v>857</v>
      </c>
      <c r="H21" t="s">
        <v>796</v>
      </c>
      <c r="I21">
        <v>922274321</v>
      </c>
      <c r="J21" t="s">
        <v>7</v>
      </c>
      <c r="K21">
        <v>3300186</v>
      </c>
      <c r="L21" t="s">
        <v>845</v>
      </c>
    </row>
    <row r="22" spans="1:12" x14ac:dyDescent="0.25">
      <c r="A22">
        <v>10015584</v>
      </c>
      <c r="B22" t="s">
        <v>889</v>
      </c>
      <c r="C22">
        <v>9807051</v>
      </c>
      <c r="D22" t="str">
        <f>VLOOKUP(C22,[1]cliente_calificacion!$L$368:$M$673,2,FALSE)</f>
        <v>wcruz</v>
      </c>
      <c r="E22" t="s">
        <v>941</v>
      </c>
      <c r="F22" s="1">
        <f>VLOOKUP(G22,'INSERT MUNICIPIO'!E22:F887,2,FALSE)</f>
        <v>442</v>
      </c>
      <c r="G22" t="s">
        <v>854</v>
      </c>
      <c r="H22" t="s">
        <v>798</v>
      </c>
      <c r="I22">
        <v>3137481229</v>
      </c>
      <c r="J22" t="s">
        <v>7</v>
      </c>
      <c r="K22">
        <v>3300186</v>
      </c>
      <c r="L22" t="s">
        <v>845</v>
      </c>
    </row>
    <row r="23" spans="1:12" x14ac:dyDescent="0.25">
      <c r="A23">
        <v>10015588</v>
      </c>
      <c r="B23" t="s">
        <v>890</v>
      </c>
      <c r="C23">
        <v>900321419</v>
      </c>
      <c r="D23" t="str">
        <f>VLOOKUP(C23,[1]cliente_calificacion!$L$368:$M$673,2,FALSE)</f>
        <v>wcruz</v>
      </c>
      <c r="E23" t="s">
        <v>942</v>
      </c>
      <c r="F23" s="1">
        <f>VLOOKUP(G23,'INSERT MUNICIPIO'!E23:F888,2,FALSE)</f>
        <v>516</v>
      </c>
      <c r="G23" t="s">
        <v>860</v>
      </c>
      <c r="H23" t="s">
        <v>796</v>
      </c>
      <c r="I23">
        <v>3137197077</v>
      </c>
      <c r="J23" t="s">
        <v>7</v>
      </c>
      <c r="K23">
        <v>3300186</v>
      </c>
      <c r="L23" t="s">
        <v>845</v>
      </c>
    </row>
    <row r="24" spans="1:12" x14ac:dyDescent="0.25">
      <c r="A24">
        <v>10015590</v>
      </c>
      <c r="B24" t="s">
        <v>891</v>
      </c>
      <c r="C24">
        <v>900137473</v>
      </c>
      <c r="D24" t="str">
        <f>VLOOKUP(C24,[1]cliente_calificacion!$L$368:$M$673,2,FALSE)</f>
        <v>wcruz</v>
      </c>
      <c r="E24" t="s">
        <v>943</v>
      </c>
      <c r="F24" s="1">
        <f>VLOOKUP(G24,'INSERT MUNICIPIO'!E24:F889,2,FALSE)</f>
        <v>698</v>
      </c>
      <c r="G24" t="s">
        <v>861</v>
      </c>
      <c r="H24" t="s">
        <v>796</v>
      </c>
      <c r="I24">
        <v>3128430436</v>
      </c>
      <c r="J24" t="s">
        <v>7</v>
      </c>
      <c r="K24">
        <v>3300186</v>
      </c>
      <c r="L24" t="s">
        <v>845</v>
      </c>
    </row>
    <row r="25" spans="1:12" x14ac:dyDescent="0.25">
      <c r="A25">
        <v>10015591</v>
      </c>
      <c r="B25" t="s">
        <v>892</v>
      </c>
      <c r="C25">
        <v>1130625032</v>
      </c>
      <c r="D25" t="str">
        <f>VLOOKUP(C25,[1]cliente_calificacion!$L$368:$M$673,2,FALSE)</f>
        <v>wcruz</v>
      </c>
      <c r="E25" t="s">
        <v>944</v>
      </c>
      <c r="F25" s="1">
        <f>VLOOKUP(G25,'INSERT MUNICIPIO'!E25:F890,2,FALSE)</f>
        <v>447</v>
      </c>
      <c r="G25" t="s">
        <v>855</v>
      </c>
      <c r="H25" t="s">
        <v>796</v>
      </c>
      <c r="I25">
        <v>3116426241</v>
      </c>
      <c r="J25" t="s">
        <v>7</v>
      </c>
      <c r="K25">
        <v>3300186</v>
      </c>
      <c r="L25" t="s">
        <v>845</v>
      </c>
    </row>
    <row r="26" spans="1:12" x14ac:dyDescent="0.25">
      <c r="A26">
        <v>10015600</v>
      </c>
      <c r="B26" t="s">
        <v>893</v>
      </c>
      <c r="C26">
        <v>1144062795</v>
      </c>
      <c r="D26" t="str">
        <f>VLOOKUP(C26,[1]cliente_calificacion!$L$368:$M$673,2,FALSE)</f>
        <v>wcruz</v>
      </c>
      <c r="E26" t="s">
        <v>945</v>
      </c>
      <c r="F26" s="1">
        <f>VLOOKUP(G26,'INSERT MUNICIPIO'!E26:F891,2,FALSE)</f>
        <v>441</v>
      </c>
      <c r="G26" t="s">
        <v>856</v>
      </c>
      <c r="H26" t="s">
        <v>796</v>
      </c>
      <c r="I26">
        <v>3186937339</v>
      </c>
      <c r="J26" t="s">
        <v>7</v>
      </c>
      <c r="K26">
        <v>3300186</v>
      </c>
      <c r="L26" t="s">
        <v>845</v>
      </c>
    </row>
    <row r="27" spans="1:12" x14ac:dyDescent="0.25">
      <c r="A27">
        <v>10015728</v>
      </c>
      <c r="B27" t="s">
        <v>894</v>
      </c>
      <c r="C27">
        <v>890306231</v>
      </c>
      <c r="D27" t="str">
        <f>VLOOKUP(C27,[1]cliente_calificacion!$L$368:$M$673,2,FALSE)</f>
        <v>wcruz</v>
      </c>
      <c r="E27" t="s">
        <v>946</v>
      </c>
      <c r="F27" s="1">
        <f>VLOOKUP(G27,'INSERT MUNICIPIO'!E27:F892,2,FALSE)</f>
        <v>516</v>
      </c>
      <c r="G27" t="s">
        <v>860</v>
      </c>
      <c r="H27" t="s">
        <v>798</v>
      </c>
      <c r="I27">
        <v>926668138</v>
      </c>
      <c r="J27" t="s">
        <v>7</v>
      </c>
      <c r="K27">
        <v>3300186</v>
      </c>
      <c r="L27" t="s">
        <v>845</v>
      </c>
    </row>
    <row r="28" spans="1:12" x14ac:dyDescent="0.25">
      <c r="A28">
        <v>10015798</v>
      </c>
      <c r="B28" t="s">
        <v>895</v>
      </c>
      <c r="C28">
        <v>66857054</v>
      </c>
      <c r="D28" t="str">
        <f>VLOOKUP(C28,[1]cliente_calificacion!$L$368:$M$673,2,FALSE)</f>
        <v>wcruz</v>
      </c>
      <c r="E28" t="s">
        <v>947</v>
      </c>
      <c r="F28" s="1">
        <f>VLOOKUP(G28,'INSERT MUNICIPIO'!E28:F893,2,FALSE)</f>
        <v>440</v>
      </c>
      <c r="G28" t="s">
        <v>846</v>
      </c>
      <c r="H28" t="s">
        <v>796</v>
      </c>
      <c r="I28">
        <v>3154659321</v>
      </c>
      <c r="J28" t="s">
        <v>7</v>
      </c>
      <c r="K28">
        <v>3300186</v>
      </c>
      <c r="L28" t="s">
        <v>845</v>
      </c>
    </row>
    <row r="29" spans="1:12" x14ac:dyDescent="0.25">
      <c r="A29">
        <v>10015803</v>
      </c>
      <c r="B29" t="s">
        <v>896</v>
      </c>
      <c r="C29">
        <v>900349569</v>
      </c>
      <c r="D29" t="str">
        <f>VLOOKUP(C29,[1]cliente_calificacion!$L$368:$M$673,2,FALSE)</f>
        <v>wcruz</v>
      </c>
      <c r="E29" t="s">
        <v>948</v>
      </c>
      <c r="F29" s="1">
        <f>VLOOKUP(G29,'INSERT MUNICIPIO'!E29:F894,2,FALSE)</f>
        <v>482</v>
      </c>
      <c r="G29" t="s">
        <v>848</v>
      </c>
      <c r="H29" t="s">
        <v>796</v>
      </c>
      <c r="I29">
        <v>3174395034</v>
      </c>
      <c r="J29" t="s">
        <v>7</v>
      </c>
      <c r="K29">
        <v>3300186</v>
      </c>
      <c r="L29" t="s">
        <v>845</v>
      </c>
    </row>
    <row r="30" spans="1:12" x14ac:dyDescent="0.25">
      <c r="A30">
        <v>10015845</v>
      </c>
      <c r="B30" t="s">
        <v>897</v>
      </c>
      <c r="C30">
        <v>6268622</v>
      </c>
      <c r="D30" t="str">
        <f>VLOOKUP(C30,[1]cliente_calificacion!$L$368:$M$673,2,FALSE)</f>
        <v>wcruz</v>
      </c>
      <c r="E30" t="s">
        <v>949</v>
      </c>
      <c r="F30" s="1">
        <f>VLOOKUP(G30,'INSERT MUNICIPIO'!E30:F895,2,FALSE)</f>
        <v>441</v>
      </c>
      <c r="G30" t="s">
        <v>856</v>
      </c>
      <c r="H30" t="s">
        <v>798</v>
      </c>
      <c r="I30">
        <v>3157017566</v>
      </c>
      <c r="J30" t="s">
        <v>7</v>
      </c>
      <c r="K30">
        <v>3300186</v>
      </c>
      <c r="L30" t="s">
        <v>845</v>
      </c>
    </row>
    <row r="31" spans="1:12" x14ac:dyDescent="0.25">
      <c r="A31">
        <v>10015846</v>
      </c>
      <c r="B31" t="s">
        <v>898</v>
      </c>
      <c r="C31">
        <v>66887792</v>
      </c>
      <c r="D31" t="str">
        <f>VLOOKUP(C31,[1]cliente_calificacion!$L$368:$M$673,2,FALSE)</f>
        <v>wcruz</v>
      </c>
      <c r="E31" t="s">
        <v>950</v>
      </c>
      <c r="F31" s="1">
        <f>VLOOKUP(G31,'INSERT MUNICIPIO'!E31:F896,2,FALSE)</f>
        <v>447</v>
      </c>
      <c r="G31" t="s">
        <v>855</v>
      </c>
      <c r="H31" t="s">
        <v>796</v>
      </c>
      <c r="I31">
        <v>3136316257</v>
      </c>
      <c r="J31" t="s">
        <v>7</v>
      </c>
      <c r="K31">
        <v>3300186</v>
      </c>
      <c r="L31" t="s">
        <v>845</v>
      </c>
    </row>
    <row r="32" spans="1:12" x14ac:dyDescent="0.25">
      <c r="A32">
        <v>10015848</v>
      </c>
      <c r="B32" t="s">
        <v>899</v>
      </c>
      <c r="C32">
        <v>900813710</v>
      </c>
      <c r="D32" t="str">
        <f>VLOOKUP(C32,[1]cliente_calificacion!$L$368:$M$673,2,FALSE)</f>
        <v>wcruz</v>
      </c>
      <c r="E32" t="s">
        <v>951</v>
      </c>
      <c r="F32" s="1">
        <f>VLOOKUP(G32,'INSERT MUNICIPIO'!E32:F897,2,FALSE)</f>
        <v>491</v>
      </c>
      <c r="G32" t="s">
        <v>851</v>
      </c>
      <c r="H32" t="s">
        <v>796</v>
      </c>
      <c r="I32">
        <v>3137342154</v>
      </c>
      <c r="J32" t="s">
        <v>7</v>
      </c>
      <c r="K32">
        <v>3300186</v>
      </c>
      <c r="L32" t="s">
        <v>845</v>
      </c>
    </row>
    <row r="33" spans="1:12" x14ac:dyDescent="0.25">
      <c r="A33">
        <v>10015850</v>
      </c>
      <c r="B33" t="s">
        <v>900</v>
      </c>
      <c r="C33">
        <v>900391494</v>
      </c>
      <c r="D33" t="str">
        <f>VLOOKUP(C33,[1]cliente_calificacion!$L$368:$M$673,2,FALSE)</f>
        <v>wcruz</v>
      </c>
      <c r="E33" t="s">
        <v>952</v>
      </c>
      <c r="F33" s="1">
        <f>VLOOKUP(G33,'INSERT MUNICIPIO'!E33:F898,2,FALSE)</f>
        <v>482</v>
      </c>
      <c r="G33" t="s">
        <v>848</v>
      </c>
      <c r="H33" t="s">
        <v>796</v>
      </c>
      <c r="I33">
        <v>3113545003</v>
      </c>
      <c r="J33" t="s">
        <v>7</v>
      </c>
      <c r="K33">
        <v>3300186</v>
      </c>
      <c r="L33" t="s">
        <v>845</v>
      </c>
    </row>
    <row r="34" spans="1:12" x14ac:dyDescent="0.25">
      <c r="A34">
        <v>10015856</v>
      </c>
      <c r="B34" t="s">
        <v>901</v>
      </c>
      <c r="C34">
        <v>76313433</v>
      </c>
      <c r="D34" t="str">
        <f>VLOOKUP(C34,[1]cliente_calificacion!$L$368:$M$673,2,FALSE)</f>
        <v>wcruz</v>
      </c>
      <c r="E34" t="s">
        <v>953</v>
      </c>
      <c r="F34" s="1">
        <f>VLOOKUP(G34,'INSERT MUNICIPIO'!E34:F899,2,FALSE)</f>
        <v>440</v>
      </c>
      <c r="G34" t="s">
        <v>846</v>
      </c>
      <c r="H34" t="s">
        <v>798</v>
      </c>
      <c r="I34">
        <v>3214300760</v>
      </c>
      <c r="J34" t="s">
        <v>7</v>
      </c>
      <c r="K34">
        <v>3300186</v>
      </c>
      <c r="L34" t="s">
        <v>845</v>
      </c>
    </row>
    <row r="35" spans="1:12" x14ac:dyDescent="0.25">
      <c r="A35">
        <v>10015894</v>
      </c>
      <c r="B35" t="s">
        <v>902</v>
      </c>
      <c r="C35">
        <v>6423266</v>
      </c>
      <c r="D35" t="str">
        <f>VLOOKUP(C35,[1]cliente_calificacion!$L$368:$M$673,2,FALSE)</f>
        <v>wcruz</v>
      </c>
      <c r="E35" t="s">
        <v>954</v>
      </c>
      <c r="F35" s="1">
        <f>VLOOKUP(G35,'INSERT MUNICIPIO'!E35:F900,2,FALSE)</f>
        <v>512</v>
      </c>
      <c r="G35" t="s">
        <v>862</v>
      </c>
      <c r="H35" t="s">
        <v>798</v>
      </c>
      <c r="I35">
        <v>3113558690</v>
      </c>
      <c r="J35" t="s">
        <v>7</v>
      </c>
      <c r="K35">
        <v>3300186</v>
      </c>
      <c r="L35" t="s">
        <v>845</v>
      </c>
    </row>
    <row r="36" spans="1:12" x14ac:dyDescent="0.25">
      <c r="A36">
        <v>10016022</v>
      </c>
      <c r="B36" t="s">
        <v>903</v>
      </c>
      <c r="C36">
        <v>14884881</v>
      </c>
      <c r="D36" t="str">
        <f>VLOOKUP(C36,[1]cliente_calificacion!$L$368:$M$673,2,FALSE)</f>
        <v>wcruz</v>
      </c>
      <c r="E36" t="s">
        <v>955</v>
      </c>
      <c r="F36" s="1">
        <f>VLOOKUP(G36,'INSERT MUNICIPIO'!E36:F901,2,FALSE)</f>
        <v>447</v>
      </c>
      <c r="G36" t="s">
        <v>855</v>
      </c>
      <c r="H36" t="s">
        <v>798</v>
      </c>
      <c r="I36">
        <v>315518090</v>
      </c>
      <c r="J36" t="s">
        <v>7</v>
      </c>
      <c r="K36">
        <v>3300186</v>
      </c>
      <c r="L36" t="s">
        <v>845</v>
      </c>
    </row>
    <row r="37" spans="1:12" x14ac:dyDescent="0.25">
      <c r="A37">
        <v>10016227</v>
      </c>
      <c r="B37" t="s">
        <v>904</v>
      </c>
      <c r="C37">
        <v>16489789</v>
      </c>
      <c r="D37" t="str">
        <f>VLOOKUP(C37,[1]cliente_calificacion!$L$368:$M$673,2,FALSE)</f>
        <v>wcruz</v>
      </c>
      <c r="E37" t="s">
        <v>956</v>
      </c>
      <c r="F37" s="1">
        <f>VLOOKUP(G37,'INSERT MUNICIPIO'!E37:F902,2,FALSE)</f>
        <v>434</v>
      </c>
      <c r="G37" t="s">
        <v>863</v>
      </c>
      <c r="H37" t="s">
        <v>796</v>
      </c>
      <c r="I37">
        <v>922426450</v>
      </c>
      <c r="J37" t="s">
        <v>7</v>
      </c>
      <c r="K37">
        <v>3300186</v>
      </c>
      <c r="L37" t="s">
        <v>845</v>
      </c>
    </row>
    <row r="38" spans="1:12" x14ac:dyDescent="0.25">
      <c r="A38">
        <v>10016349</v>
      </c>
      <c r="B38" t="s">
        <v>905</v>
      </c>
      <c r="C38">
        <v>890319806</v>
      </c>
      <c r="D38" t="str">
        <f>VLOOKUP(C38,[1]cliente_calificacion!$L$368:$M$673,2,FALSE)</f>
        <v>wcruz</v>
      </c>
      <c r="E38" t="s">
        <v>957</v>
      </c>
      <c r="F38" s="1">
        <f>VLOOKUP(G38,'INSERT MUNICIPIO'!E38:F903,2,FALSE)</f>
        <v>516</v>
      </c>
      <c r="G38" t="s">
        <v>860</v>
      </c>
      <c r="H38" t="s">
        <v>796</v>
      </c>
      <c r="I38">
        <v>926662209</v>
      </c>
      <c r="J38" t="s">
        <v>7</v>
      </c>
      <c r="K38">
        <v>3300186</v>
      </c>
      <c r="L38" t="s">
        <v>845</v>
      </c>
    </row>
    <row r="39" spans="1:12" x14ac:dyDescent="0.25">
      <c r="A39">
        <v>10016351</v>
      </c>
      <c r="B39" t="s">
        <v>906</v>
      </c>
      <c r="C39">
        <v>6248662</v>
      </c>
      <c r="D39" t="str">
        <f>VLOOKUP(C39,[1]cliente_calificacion!$L$368:$M$673,2,FALSE)</f>
        <v>wcruz</v>
      </c>
      <c r="E39" t="s">
        <v>958</v>
      </c>
      <c r="F39" s="1">
        <f>VLOOKUP(G39,'INSERT MUNICIPIO'!E39:F904,2,FALSE)</f>
        <v>447</v>
      </c>
      <c r="G39" t="s">
        <v>855</v>
      </c>
      <c r="H39" t="s">
        <v>798</v>
      </c>
      <c r="I39">
        <v>3128014775</v>
      </c>
      <c r="J39" t="s">
        <v>7</v>
      </c>
      <c r="K39">
        <v>3300186</v>
      </c>
      <c r="L39" t="s">
        <v>845</v>
      </c>
    </row>
    <row r="40" spans="1:12" x14ac:dyDescent="0.25">
      <c r="A40">
        <v>10016555</v>
      </c>
      <c r="B40" t="s">
        <v>907</v>
      </c>
      <c r="C40">
        <v>14893001</v>
      </c>
      <c r="D40" t="str">
        <f>VLOOKUP(C40,[1]cliente_calificacion!$L$368:$M$673,2,FALSE)</f>
        <v>wcruz</v>
      </c>
      <c r="E40" t="s">
        <v>959</v>
      </c>
      <c r="F40" s="1">
        <f>VLOOKUP(G40,'INSERT MUNICIPIO'!E40:F905,2,FALSE)</f>
        <v>864</v>
      </c>
      <c r="G40" t="s">
        <v>857</v>
      </c>
      <c r="H40" t="s">
        <v>796</v>
      </c>
      <c r="I40">
        <v>922270214</v>
      </c>
      <c r="J40" t="s">
        <v>7</v>
      </c>
      <c r="K40">
        <v>3300186</v>
      </c>
      <c r="L40" t="s">
        <v>845</v>
      </c>
    </row>
    <row r="41" spans="1:12" x14ac:dyDescent="0.25">
      <c r="A41">
        <v>10016649</v>
      </c>
      <c r="B41" t="s">
        <v>908</v>
      </c>
      <c r="C41">
        <v>900426094</v>
      </c>
      <c r="D41" t="str">
        <f>VLOOKUP(C41,[1]cliente_calificacion!$L$368:$M$673,2,FALSE)</f>
        <v>wcruz</v>
      </c>
      <c r="E41" t="s">
        <v>960</v>
      </c>
      <c r="F41" s="1">
        <f>VLOOKUP(G41,'INSERT MUNICIPIO'!E41:F906,2,FALSE)</f>
        <v>451</v>
      </c>
      <c r="G41" t="s">
        <v>864</v>
      </c>
      <c r="H41" t="s">
        <v>796</v>
      </c>
      <c r="I41">
        <v>922875349</v>
      </c>
      <c r="J41" t="s">
        <v>7</v>
      </c>
      <c r="K41">
        <v>3300186</v>
      </c>
      <c r="L41" t="s">
        <v>845</v>
      </c>
    </row>
    <row r="42" spans="1:12" x14ac:dyDescent="0.25">
      <c r="A42">
        <v>10016868</v>
      </c>
      <c r="B42" t="s">
        <v>909</v>
      </c>
      <c r="C42">
        <v>900493943</v>
      </c>
      <c r="D42" t="str">
        <f>VLOOKUP(C42,[1]cliente_calificacion!$L$368:$M$673,2,FALSE)</f>
        <v>wcruz</v>
      </c>
      <c r="E42" t="s">
        <v>961</v>
      </c>
      <c r="F42" s="1">
        <f>VLOOKUP(G42,'INSERT MUNICIPIO'!E42:F907,2,FALSE)</f>
        <v>491</v>
      </c>
      <c r="G42" t="s">
        <v>851</v>
      </c>
      <c r="H42" t="s">
        <v>796</v>
      </c>
      <c r="I42" t="s">
        <v>865</v>
      </c>
      <c r="J42" t="s">
        <v>7</v>
      </c>
      <c r="K42">
        <v>3300186</v>
      </c>
      <c r="L42" t="s">
        <v>845</v>
      </c>
    </row>
    <row r="43" spans="1:12" x14ac:dyDescent="0.25">
      <c r="A43">
        <v>10016980</v>
      </c>
      <c r="B43" t="s">
        <v>910</v>
      </c>
      <c r="C43">
        <v>94419747</v>
      </c>
      <c r="D43" t="str">
        <f>VLOOKUP(C43,[1]cliente_calificacion!$L$368:$M$673,2,FALSE)</f>
        <v>wcruz</v>
      </c>
      <c r="E43" t="s">
        <v>962</v>
      </c>
      <c r="F43" s="1">
        <f>VLOOKUP(G43,'INSERT MUNICIPIO'!E43:F908,2,FALSE)</f>
        <v>440</v>
      </c>
      <c r="G43" t="s">
        <v>846</v>
      </c>
      <c r="H43" t="s">
        <v>798</v>
      </c>
      <c r="I43">
        <v>3122152227</v>
      </c>
      <c r="J43" t="s">
        <v>7</v>
      </c>
      <c r="K43">
        <v>3300186</v>
      </c>
      <c r="L43" t="s">
        <v>845</v>
      </c>
    </row>
    <row r="44" spans="1:12" x14ac:dyDescent="0.25">
      <c r="A44">
        <v>10017242</v>
      </c>
      <c r="B44" t="s">
        <v>911</v>
      </c>
      <c r="C44">
        <v>6497180</v>
      </c>
      <c r="D44" t="str">
        <f>VLOOKUP(C44,[1]cliente_calificacion!$L$368:$M$673,2,FALSE)</f>
        <v>wcruz</v>
      </c>
      <c r="E44" t="s">
        <v>963</v>
      </c>
      <c r="F44" s="1">
        <f>VLOOKUP(G44,'INSERT MUNICIPIO'!E44:F909,2,FALSE)</f>
        <v>440</v>
      </c>
      <c r="G44" t="s">
        <v>846</v>
      </c>
      <c r="H44" t="s">
        <v>796</v>
      </c>
      <c r="I44">
        <v>924431526</v>
      </c>
      <c r="J44" t="s">
        <v>7</v>
      </c>
      <c r="K44">
        <v>3300186</v>
      </c>
      <c r="L44" t="s">
        <v>845</v>
      </c>
    </row>
    <row r="45" spans="1:12" x14ac:dyDescent="0.25">
      <c r="A45">
        <v>10017254</v>
      </c>
      <c r="B45" t="s">
        <v>912</v>
      </c>
      <c r="C45">
        <v>900054092</v>
      </c>
      <c r="D45" t="str">
        <f>VLOOKUP(C45,[1]cliente_calificacion!$L$368:$M$673,2,FALSE)</f>
        <v>wcruz</v>
      </c>
      <c r="E45" t="s">
        <v>964</v>
      </c>
      <c r="F45" s="1">
        <f>VLOOKUP(G45,'INSERT MUNICIPIO'!E45:F910,2,FALSE)</f>
        <v>482</v>
      </c>
      <c r="G45" t="s">
        <v>848</v>
      </c>
      <c r="H45" t="s">
        <v>796</v>
      </c>
      <c r="I45">
        <v>922729627</v>
      </c>
      <c r="J45" t="s">
        <v>7</v>
      </c>
      <c r="K45">
        <v>3300186</v>
      </c>
      <c r="L45" t="s">
        <v>845</v>
      </c>
    </row>
    <row r="46" spans="1:12" x14ac:dyDescent="0.25">
      <c r="A46">
        <v>10017257</v>
      </c>
      <c r="B46" t="s">
        <v>913</v>
      </c>
      <c r="C46">
        <v>4611807</v>
      </c>
      <c r="D46" t="str">
        <f>VLOOKUP(C46,[1]cliente_calificacion!$L$368:$M$673,2,FALSE)</f>
        <v>wcruz</v>
      </c>
      <c r="E46" t="s">
        <v>965</v>
      </c>
      <c r="F46" s="1">
        <f>VLOOKUP(G46,'INSERT MUNICIPIO'!E46:F911,2,FALSE)</f>
        <v>600</v>
      </c>
      <c r="G46" t="s">
        <v>866</v>
      </c>
      <c r="H46" t="s">
        <v>796</v>
      </c>
      <c r="I46">
        <v>3225982175</v>
      </c>
      <c r="J46" t="s">
        <v>7</v>
      </c>
      <c r="K46">
        <v>3300186</v>
      </c>
      <c r="L46" t="s">
        <v>845</v>
      </c>
    </row>
    <row r="47" spans="1:12" x14ac:dyDescent="0.25">
      <c r="A47">
        <v>10017263</v>
      </c>
      <c r="B47" t="s">
        <v>914</v>
      </c>
      <c r="C47">
        <v>6423282</v>
      </c>
      <c r="D47" t="str">
        <f>VLOOKUP(C47,[1]cliente_calificacion!$L$368:$M$673,2,FALSE)</f>
        <v>wcruz</v>
      </c>
      <c r="E47" t="s">
        <v>966</v>
      </c>
      <c r="F47" s="1">
        <f>VLOOKUP(G47,'INSERT MUNICIPIO'!E47:F912,2,FALSE)</f>
        <v>512</v>
      </c>
      <c r="G47" t="s">
        <v>862</v>
      </c>
      <c r="H47" t="s">
        <v>798</v>
      </c>
      <c r="I47">
        <v>3176488819</v>
      </c>
      <c r="J47" t="s">
        <v>7</v>
      </c>
      <c r="K47">
        <v>3300186</v>
      </c>
      <c r="L47" t="s">
        <v>845</v>
      </c>
    </row>
    <row r="48" spans="1:12" x14ac:dyDescent="0.25">
      <c r="A48">
        <v>10017264</v>
      </c>
      <c r="B48" t="s">
        <v>915</v>
      </c>
      <c r="C48">
        <v>94471448</v>
      </c>
      <c r="D48" t="str">
        <f>VLOOKUP(C48,[1]cliente_calificacion!$L$368:$M$673,2,FALSE)</f>
        <v>wcruz</v>
      </c>
      <c r="E48" t="s">
        <v>967</v>
      </c>
      <c r="F48" s="1">
        <f>VLOOKUP(G48,'INSERT MUNICIPIO'!E48:F913,2,FALSE)</f>
        <v>864</v>
      </c>
      <c r="G48" t="s">
        <v>857</v>
      </c>
      <c r="H48" t="s">
        <v>796</v>
      </c>
      <c r="I48">
        <v>3162594373</v>
      </c>
      <c r="J48" t="s">
        <v>7</v>
      </c>
      <c r="K48">
        <v>3300186</v>
      </c>
      <c r="L48" t="s">
        <v>845</v>
      </c>
    </row>
    <row r="49" spans="1:12" x14ac:dyDescent="0.25">
      <c r="A49">
        <v>10017573</v>
      </c>
      <c r="B49" t="s">
        <v>916</v>
      </c>
      <c r="C49">
        <v>29739519</v>
      </c>
      <c r="D49" t="str">
        <f>VLOOKUP(C49,[1]cliente_calificacion!$L$368:$M$673,2,FALSE)</f>
        <v>wcruz</v>
      </c>
      <c r="E49" t="s">
        <v>968</v>
      </c>
      <c r="F49" s="1">
        <f>VLOOKUP(G49,'INSERT MUNICIPIO'!E49:F914,2,FALSE)</f>
        <v>491</v>
      </c>
      <c r="G49" t="s">
        <v>851</v>
      </c>
      <c r="H49" t="s">
        <v>798</v>
      </c>
      <c r="I49">
        <v>3206327246</v>
      </c>
      <c r="J49" t="s">
        <v>7</v>
      </c>
      <c r="K49">
        <v>3300186</v>
      </c>
      <c r="L49" t="s">
        <v>845</v>
      </c>
    </row>
    <row r="50" spans="1:12" x14ac:dyDescent="0.25">
      <c r="A50">
        <v>10017574</v>
      </c>
      <c r="B50" t="s">
        <v>917</v>
      </c>
      <c r="C50">
        <v>6316241</v>
      </c>
      <c r="D50" t="str">
        <f>VLOOKUP(C50,[1]cliente_calificacion!$L$368:$M$673,2,FALSE)</f>
        <v>wcruz</v>
      </c>
      <c r="E50" t="s">
        <v>969</v>
      </c>
      <c r="F50" s="1">
        <f>VLOOKUP(G50,'INSERT MUNICIPIO'!E50:F915,2,FALSE)</f>
        <v>457</v>
      </c>
      <c r="G50" t="s">
        <v>847</v>
      </c>
      <c r="H50" t="s">
        <v>798</v>
      </c>
      <c r="I50">
        <v>3104450736</v>
      </c>
      <c r="J50" t="s">
        <v>7</v>
      </c>
      <c r="K50">
        <v>3300186</v>
      </c>
      <c r="L50" t="s">
        <v>845</v>
      </c>
    </row>
    <row r="51" spans="1:12" x14ac:dyDescent="0.25">
      <c r="A51">
        <v>10017932</v>
      </c>
      <c r="B51" t="s">
        <v>918</v>
      </c>
      <c r="C51">
        <v>1130651771</v>
      </c>
      <c r="D51" t="str">
        <f>VLOOKUP(C51,[1]cliente_calificacion!$L$368:$M$673,2,FALSE)</f>
        <v>wcruz</v>
      </c>
      <c r="E51" t="s">
        <v>970</v>
      </c>
      <c r="F51" s="1">
        <f>VLOOKUP(G51,'INSERT MUNICIPIO'!E51:F916,2,FALSE)</f>
        <v>440</v>
      </c>
      <c r="G51" t="s">
        <v>846</v>
      </c>
      <c r="H51" t="s">
        <v>798</v>
      </c>
      <c r="I51">
        <v>923829574</v>
      </c>
      <c r="J51" t="s">
        <v>7</v>
      </c>
      <c r="K51">
        <v>3300186</v>
      </c>
      <c r="L51" t="s">
        <v>845</v>
      </c>
    </row>
    <row r="52" spans="1:12" x14ac:dyDescent="0.25">
      <c r="A52">
        <v>10018001</v>
      </c>
      <c r="B52" t="s">
        <v>919</v>
      </c>
      <c r="C52">
        <v>900661571</v>
      </c>
      <c r="D52" t="str">
        <f>VLOOKUP(C52,[1]cliente_calificacion!$L$368:$M$673,2,FALSE)</f>
        <v>wcruz</v>
      </c>
      <c r="E52" t="s">
        <v>971</v>
      </c>
      <c r="F52" s="1">
        <f>VLOOKUP(G52,'INSERT MUNICIPIO'!E52:F917,2,FALSE)</f>
        <v>611</v>
      </c>
      <c r="G52" t="s">
        <v>867</v>
      </c>
      <c r="H52" t="s">
        <v>796</v>
      </c>
      <c r="I52">
        <v>3216421870</v>
      </c>
      <c r="J52" t="s">
        <v>7</v>
      </c>
      <c r="K52">
        <v>3300186</v>
      </c>
      <c r="L52" t="s">
        <v>845</v>
      </c>
    </row>
    <row r="53" spans="1:12" x14ac:dyDescent="0.25">
      <c r="A53">
        <v>10018002</v>
      </c>
      <c r="B53" t="s">
        <v>920</v>
      </c>
      <c r="C53">
        <v>16894373</v>
      </c>
      <c r="D53" t="str">
        <f>VLOOKUP(C53,[1]cliente_calificacion!$L$368:$M$673,2,FALSE)</f>
        <v>wcruz</v>
      </c>
      <c r="E53" t="s">
        <v>972</v>
      </c>
      <c r="F53" s="1">
        <f>VLOOKUP(G53,'INSERT MUNICIPIO'!E53:F918,2,FALSE)</f>
        <v>575</v>
      </c>
      <c r="G53" t="s">
        <v>858</v>
      </c>
      <c r="H53" t="s">
        <v>796</v>
      </c>
      <c r="I53">
        <v>3216420896</v>
      </c>
      <c r="J53" t="s">
        <v>7</v>
      </c>
      <c r="K53">
        <v>3300186</v>
      </c>
      <c r="L53" t="s">
        <v>845</v>
      </c>
    </row>
  </sheetData>
  <autoFilter ref="A1:L53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K1492"/>
  <sheetViews>
    <sheetView topLeftCell="B1" workbookViewId="0">
      <selection activeCell="C10" sqref="C10"/>
    </sheetView>
  </sheetViews>
  <sheetFormatPr baseColWidth="10" defaultRowHeight="15" x14ac:dyDescent="0.25"/>
  <cols>
    <col min="1" max="1" width="0" hidden="1" customWidth="1"/>
    <col min="3" max="3" width="12" customWidth="1"/>
    <col min="4" max="4" width="1.5703125" customWidth="1"/>
    <col min="5" max="5" width="59.42578125" customWidth="1"/>
    <col min="6" max="6" width="1.5703125" customWidth="1"/>
    <col min="7" max="7" width="15.85546875" customWidth="1"/>
    <col min="8" max="8" width="1.5703125" customWidth="1"/>
    <col min="9" max="9" width="12.42578125" customWidth="1"/>
    <col min="10" max="10" width="2.28515625" customWidth="1"/>
  </cols>
  <sheetData>
    <row r="1" spans="1:11" x14ac:dyDescent="0.25">
      <c r="A1" s="1" t="s">
        <v>790</v>
      </c>
      <c r="B1" s="1"/>
      <c r="C1" s="1" t="s">
        <v>9</v>
      </c>
      <c r="D1" s="1"/>
      <c r="E1" s="1" t="s">
        <v>791</v>
      </c>
      <c r="F1" s="1"/>
      <c r="G1" s="1" t="s">
        <v>792</v>
      </c>
      <c r="H1" s="1"/>
      <c r="I1" s="1" t="s">
        <v>793</v>
      </c>
    </row>
    <row r="2" spans="1:11" x14ac:dyDescent="0.25">
      <c r="A2">
        <v>10009937</v>
      </c>
      <c r="B2" t="s">
        <v>799</v>
      </c>
      <c r="C2" s="31">
        <v>1</v>
      </c>
      <c r="D2" s="16" t="s">
        <v>16</v>
      </c>
      <c r="E2" s="31" t="s">
        <v>975</v>
      </c>
      <c r="F2" t="s">
        <v>16</v>
      </c>
      <c r="G2" t="s">
        <v>979</v>
      </c>
      <c r="H2" t="s">
        <v>16</v>
      </c>
      <c r="I2" t="s">
        <v>844</v>
      </c>
      <c r="J2" t="s">
        <v>18</v>
      </c>
      <c r="K2" t="str">
        <f>_xlfn.CONCAT(B2,C2,D2,"'",E2,"'",F2,"'",G2,"'",H2,"'",I2,"'",J2)</f>
        <v>Insert into cliente(id_cliente,nom_cliente,tipo_cliente,division_cliente) values (1,'Esporadico Antioquia','Otro','Periferia');</v>
      </c>
    </row>
    <row r="3" spans="1:11" x14ac:dyDescent="0.25">
      <c r="B3" t="s">
        <v>799</v>
      </c>
      <c r="C3" s="31">
        <v>2</v>
      </c>
      <c r="D3" s="16" t="s">
        <v>16</v>
      </c>
      <c r="E3" s="31" t="s">
        <v>976</v>
      </c>
      <c r="F3" t="s">
        <v>16</v>
      </c>
      <c r="G3" t="s">
        <v>979</v>
      </c>
      <c r="H3" t="s">
        <v>16</v>
      </c>
      <c r="I3" t="s">
        <v>844</v>
      </c>
      <c r="J3" t="s">
        <v>18</v>
      </c>
      <c r="K3" t="str">
        <f t="shared" ref="K3:K7" si="0">_xlfn.CONCAT(B3,C3,D3,"'",E3,"'",F3,"'",G3,"'",H3,"'",I3,"'",J3)</f>
        <v>Insert into cliente(id_cliente,nom_cliente,tipo_cliente,division_cliente) values (2,'Esporadico Cundinamarca','Otro','Periferia');</v>
      </c>
    </row>
    <row r="4" spans="1:11" x14ac:dyDescent="0.25">
      <c r="B4" t="s">
        <v>799</v>
      </c>
      <c r="C4" s="31">
        <v>3</v>
      </c>
      <c r="D4" s="16" t="s">
        <v>16</v>
      </c>
      <c r="E4" s="31" t="s">
        <v>977</v>
      </c>
      <c r="F4" t="s">
        <v>16</v>
      </c>
      <c r="G4" t="s">
        <v>979</v>
      </c>
      <c r="H4" t="s">
        <v>16</v>
      </c>
      <c r="I4" t="s">
        <v>844</v>
      </c>
      <c r="J4" t="s">
        <v>18</v>
      </c>
      <c r="K4" t="str">
        <f t="shared" si="0"/>
        <v>Insert into cliente(id_cliente,nom_cliente,tipo_cliente,division_cliente) values (3,'Esporadico Boyaca','Otro','Periferia');</v>
      </c>
    </row>
    <row r="5" spans="1:11" x14ac:dyDescent="0.25">
      <c r="B5" t="s">
        <v>799</v>
      </c>
      <c r="C5" s="31">
        <v>4</v>
      </c>
      <c r="D5" s="16" t="s">
        <v>16</v>
      </c>
      <c r="E5" s="31" t="s">
        <v>984</v>
      </c>
      <c r="F5" t="s">
        <v>16</v>
      </c>
      <c r="G5" t="s">
        <v>979</v>
      </c>
      <c r="H5" t="s">
        <v>16</v>
      </c>
      <c r="I5" t="s">
        <v>844</v>
      </c>
      <c r="J5" t="s">
        <v>18</v>
      </c>
      <c r="K5" t="str">
        <f t="shared" si="0"/>
        <v>Insert into cliente(id_cliente,nom_cliente,tipo_cliente,division_cliente) values (4,'Esporadico Nariño','Otro','Periferia');</v>
      </c>
    </row>
    <row r="6" spans="1:11" x14ac:dyDescent="0.25">
      <c r="B6" t="s">
        <v>799</v>
      </c>
      <c r="C6" s="31">
        <v>5</v>
      </c>
      <c r="D6" s="16" t="s">
        <v>16</v>
      </c>
      <c r="E6" s="31" t="s">
        <v>985</v>
      </c>
      <c r="F6" t="s">
        <v>16</v>
      </c>
      <c r="G6" t="s">
        <v>979</v>
      </c>
      <c r="H6" t="s">
        <v>16</v>
      </c>
      <c r="I6" t="s">
        <v>844</v>
      </c>
      <c r="J6" t="s">
        <v>18</v>
      </c>
      <c r="K6" t="str">
        <f t="shared" si="0"/>
        <v>Insert into cliente(id_cliente,nom_cliente,tipo_cliente,division_cliente) values (5,'Esporadico Tolima','Otro','Periferia');</v>
      </c>
    </row>
    <row r="7" spans="1:11" x14ac:dyDescent="0.25">
      <c r="B7" t="s">
        <v>799</v>
      </c>
      <c r="C7" s="31">
        <v>6</v>
      </c>
      <c r="D7" s="16" t="s">
        <v>16</v>
      </c>
      <c r="E7" s="31" t="s">
        <v>978</v>
      </c>
      <c r="F7" t="s">
        <v>16</v>
      </c>
      <c r="G7" t="s">
        <v>979</v>
      </c>
      <c r="H7" t="s">
        <v>16</v>
      </c>
      <c r="I7" t="s">
        <v>844</v>
      </c>
      <c r="J7" t="s">
        <v>18</v>
      </c>
      <c r="K7" t="str">
        <f t="shared" si="0"/>
        <v>Insert into cliente(id_cliente,nom_cliente,tipo_cliente,division_cliente) values (6,'Esporadico Santander','Otro','Periferia');</v>
      </c>
    </row>
    <row r="8" spans="1:11" x14ac:dyDescent="0.25">
      <c r="B8" t="s">
        <v>799</v>
      </c>
      <c r="C8" s="31">
        <v>7</v>
      </c>
      <c r="D8" s="16" t="s">
        <v>16</v>
      </c>
      <c r="E8" s="31" t="s">
        <v>980</v>
      </c>
      <c r="F8" t="s">
        <v>16</v>
      </c>
      <c r="G8" t="s">
        <v>979</v>
      </c>
      <c r="H8" t="s">
        <v>16</v>
      </c>
      <c r="I8" t="s">
        <v>844</v>
      </c>
      <c r="J8" t="s">
        <v>18</v>
      </c>
      <c r="K8" t="str">
        <f t="shared" ref="K8" si="1">_xlfn.CONCAT(B8,C8,D8,"'",E8,"'",F8,"'",G8,"'",H8,"'",I8,"'",J8)</f>
        <v>Insert into cliente(id_cliente,nom_cliente,tipo_cliente,division_cliente) values (7,'Esporadico Eje Cafetero','Otro','Periferia');</v>
      </c>
    </row>
    <row r="9" spans="1:11" x14ac:dyDescent="0.25">
      <c r="B9" t="s">
        <v>799</v>
      </c>
      <c r="C9" s="31">
        <v>8</v>
      </c>
      <c r="D9" s="16" t="s">
        <v>16</v>
      </c>
      <c r="E9" s="31" t="s">
        <v>981</v>
      </c>
      <c r="F9" t="s">
        <v>16</v>
      </c>
      <c r="G9" t="s">
        <v>979</v>
      </c>
      <c r="H9" t="s">
        <v>16</v>
      </c>
      <c r="I9" t="s">
        <v>844</v>
      </c>
      <c r="J9" t="s">
        <v>18</v>
      </c>
      <c r="K9" t="str">
        <f t="shared" ref="K9:K10" si="2">_xlfn.CONCAT(B9,C9,D9,"'",E9,"'",F9,"'",G9,"'",H9,"'",I9,"'",J9)</f>
        <v>Insert into cliente(id_cliente,nom_cliente,tipo_cliente,division_cliente) values (8,'Esporadico Cauca','Otro','Periferia');</v>
      </c>
    </row>
    <row r="10" spans="1:11" x14ac:dyDescent="0.25">
      <c r="B10" t="s">
        <v>799</v>
      </c>
      <c r="C10" s="31">
        <v>9</v>
      </c>
      <c r="D10" s="16" t="s">
        <v>16</v>
      </c>
      <c r="E10" s="31" t="s">
        <v>982</v>
      </c>
      <c r="F10" t="s">
        <v>16</v>
      </c>
      <c r="G10" t="s">
        <v>979</v>
      </c>
      <c r="H10" t="s">
        <v>16</v>
      </c>
      <c r="I10" t="s">
        <v>844</v>
      </c>
      <c r="J10" t="s">
        <v>18</v>
      </c>
      <c r="K10" t="str">
        <f t="shared" si="2"/>
        <v>Insert into cliente(id_cliente,nom_cliente,tipo_cliente,division_cliente) values (9,'Esporadico Huila','Otro','Periferia');</v>
      </c>
    </row>
    <row r="11" spans="1:11" x14ac:dyDescent="0.25">
      <c r="B11" t="s">
        <v>799</v>
      </c>
      <c r="C11" s="31">
        <v>10</v>
      </c>
      <c r="D11" s="16" t="s">
        <v>16</v>
      </c>
      <c r="E11" s="31" t="s">
        <v>983</v>
      </c>
      <c r="F11" t="s">
        <v>16</v>
      </c>
      <c r="G11" t="s">
        <v>979</v>
      </c>
      <c r="H11" t="s">
        <v>16</v>
      </c>
      <c r="I11" t="s">
        <v>844</v>
      </c>
      <c r="J11" t="s">
        <v>18</v>
      </c>
      <c r="K11" t="str">
        <f t="shared" ref="K11" si="3">_xlfn.CONCAT(B11,C11,D11,"'",E11,"'",F11,"'",G11,"'",H11,"'",I11,"'",J11)</f>
        <v>Insert into cliente(id_cliente,nom_cliente,tipo_cliente,division_cliente) values (10,'Esporadico Llanos','Otro','Periferia');</v>
      </c>
    </row>
    <row r="12" spans="1:11" x14ac:dyDescent="0.25">
      <c r="C12" s="31"/>
      <c r="D12" s="16"/>
    </row>
    <row r="13" spans="1:11" x14ac:dyDescent="0.25">
      <c r="C13" s="31"/>
      <c r="D13" s="16"/>
    </row>
    <row r="14" spans="1:11" x14ac:dyDescent="0.25">
      <c r="C14" s="31"/>
      <c r="D14" s="16"/>
    </row>
    <row r="15" spans="1:11" x14ac:dyDescent="0.25">
      <c r="C15" s="31"/>
      <c r="D15" s="16"/>
    </row>
    <row r="16" spans="1:11" x14ac:dyDescent="0.25">
      <c r="C16" s="31"/>
      <c r="D16" s="16"/>
    </row>
    <row r="17" spans="3:4" x14ac:dyDescent="0.25">
      <c r="C17" s="31"/>
      <c r="D17" s="16"/>
    </row>
    <row r="18" spans="3:4" x14ac:dyDescent="0.25">
      <c r="C18" s="31"/>
      <c r="D18" s="16"/>
    </row>
    <row r="19" spans="3:4" x14ac:dyDescent="0.25">
      <c r="C19" s="31"/>
      <c r="D19" s="16"/>
    </row>
    <row r="20" spans="3:4" x14ac:dyDescent="0.25">
      <c r="C20" s="31"/>
      <c r="D20" s="16"/>
    </row>
    <row r="21" spans="3:4" x14ac:dyDescent="0.25">
      <c r="C21" s="31"/>
      <c r="D21" s="16"/>
    </row>
    <row r="22" spans="3:4" x14ac:dyDescent="0.25">
      <c r="C22" s="31"/>
      <c r="D22" s="16"/>
    </row>
    <row r="23" spans="3:4" x14ac:dyDescent="0.25">
      <c r="C23" s="31"/>
      <c r="D23" s="16"/>
    </row>
    <row r="24" spans="3:4" x14ac:dyDescent="0.25">
      <c r="C24" s="31"/>
      <c r="D24" s="16"/>
    </row>
    <row r="25" spans="3:4" x14ac:dyDescent="0.25">
      <c r="C25" s="31"/>
      <c r="D25" s="16"/>
    </row>
    <row r="26" spans="3:4" x14ac:dyDescent="0.25">
      <c r="C26" s="31"/>
      <c r="D26" s="16"/>
    </row>
    <row r="27" spans="3:4" x14ac:dyDescent="0.25">
      <c r="C27" s="31"/>
      <c r="D27" s="16"/>
    </row>
    <row r="28" spans="3:4" x14ac:dyDescent="0.25">
      <c r="C28" s="31"/>
      <c r="D28" s="16"/>
    </row>
    <row r="29" spans="3:4" x14ac:dyDescent="0.25">
      <c r="C29" s="31"/>
      <c r="D29" s="16"/>
    </row>
    <row r="30" spans="3:4" x14ac:dyDescent="0.25">
      <c r="C30" s="31"/>
      <c r="D30" s="16"/>
    </row>
    <row r="31" spans="3:4" x14ac:dyDescent="0.25">
      <c r="C31" s="31"/>
      <c r="D31" s="16"/>
    </row>
    <row r="32" spans="3:4" x14ac:dyDescent="0.25">
      <c r="C32" s="31"/>
      <c r="D32" s="16"/>
    </row>
    <row r="33" spans="3:4" x14ac:dyDescent="0.25">
      <c r="C33" s="31"/>
      <c r="D33" s="16"/>
    </row>
    <row r="34" spans="3:4" x14ac:dyDescent="0.25">
      <c r="C34" s="31"/>
      <c r="D34" s="16"/>
    </row>
    <row r="35" spans="3:4" x14ac:dyDescent="0.25">
      <c r="C35" s="31"/>
      <c r="D35" s="16"/>
    </row>
    <row r="36" spans="3:4" x14ac:dyDescent="0.25">
      <c r="C36" s="31"/>
      <c r="D36" s="16"/>
    </row>
    <row r="37" spans="3:4" x14ac:dyDescent="0.25">
      <c r="C37" s="31"/>
      <c r="D37" s="16"/>
    </row>
    <row r="38" spans="3:4" x14ac:dyDescent="0.25">
      <c r="C38" s="31"/>
      <c r="D38" s="16"/>
    </row>
    <row r="39" spans="3:4" x14ac:dyDescent="0.25">
      <c r="C39" s="31"/>
      <c r="D39" s="16"/>
    </row>
    <row r="40" spans="3:4" x14ac:dyDescent="0.25">
      <c r="C40" s="31"/>
      <c r="D40" s="16"/>
    </row>
    <row r="41" spans="3:4" x14ac:dyDescent="0.25">
      <c r="C41" s="31"/>
      <c r="D41" s="16"/>
    </row>
    <row r="42" spans="3:4" x14ac:dyDescent="0.25">
      <c r="C42" s="31"/>
      <c r="D42" s="16"/>
    </row>
    <row r="43" spans="3:4" x14ac:dyDescent="0.25">
      <c r="C43" s="31"/>
      <c r="D43" s="16"/>
    </row>
    <row r="44" spans="3:4" x14ac:dyDescent="0.25">
      <c r="C44" s="31"/>
      <c r="D44" s="16"/>
    </row>
    <row r="45" spans="3:4" x14ac:dyDescent="0.25">
      <c r="C45" s="31"/>
      <c r="D45" s="16"/>
    </row>
    <row r="46" spans="3:4" x14ac:dyDescent="0.25">
      <c r="C46" s="31"/>
      <c r="D46" s="16"/>
    </row>
    <row r="47" spans="3:4" x14ac:dyDescent="0.25">
      <c r="C47" s="31"/>
      <c r="D47" s="16"/>
    </row>
    <row r="48" spans="3:4" x14ac:dyDescent="0.25">
      <c r="C48" s="31"/>
      <c r="D48" s="16"/>
    </row>
    <row r="49" spans="3:4" x14ac:dyDescent="0.25">
      <c r="C49" s="31"/>
      <c r="D49" s="16"/>
    </row>
    <row r="50" spans="3:4" x14ac:dyDescent="0.25">
      <c r="C50" s="31"/>
      <c r="D50" s="16"/>
    </row>
    <row r="51" spans="3:4" x14ac:dyDescent="0.25">
      <c r="C51" s="31"/>
      <c r="D51" s="16"/>
    </row>
    <row r="52" spans="3:4" x14ac:dyDescent="0.25">
      <c r="C52" s="31"/>
      <c r="D52" s="16"/>
    </row>
    <row r="53" spans="3:4" x14ac:dyDescent="0.25">
      <c r="C53" s="31"/>
      <c r="D53" s="16"/>
    </row>
    <row r="54" spans="3:4" x14ac:dyDescent="0.25">
      <c r="C54" s="31"/>
      <c r="D54" s="16"/>
    </row>
    <row r="55" spans="3:4" x14ac:dyDescent="0.25">
      <c r="C55" s="31"/>
      <c r="D55" s="16"/>
    </row>
    <row r="56" spans="3:4" x14ac:dyDescent="0.25">
      <c r="C56" s="31"/>
      <c r="D56" s="16"/>
    </row>
    <row r="57" spans="3:4" x14ac:dyDescent="0.25">
      <c r="C57" s="16"/>
      <c r="D57" s="16"/>
    </row>
    <row r="58" spans="3:4" x14ac:dyDescent="0.25">
      <c r="C58" s="16"/>
      <c r="D58" s="16"/>
    </row>
    <row r="59" spans="3:4" x14ac:dyDescent="0.25">
      <c r="C59" s="16"/>
      <c r="D59" s="16"/>
    </row>
    <row r="60" spans="3:4" x14ac:dyDescent="0.25">
      <c r="C60" s="16"/>
      <c r="D60" s="16"/>
    </row>
    <row r="61" spans="3:4" x14ac:dyDescent="0.25">
      <c r="C61" s="16"/>
      <c r="D61" s="16"/>
    </row>
    <row r="62" spans="3:4" x14ac:dyDescent="0.25">
      <c r="C62" s="16"/>
      <c r="D62" s="16"/>
    </row>
    <row r="63" spans="3:4" x14ac:dyDescent="0.25">
      <c r="C63" s="16"/>
      <c r="D63" s="16"/>
    </row>
    <row r="64" spans="3:4" x14ac:dyDescent="0.25">
      <c r="C64" s="16"/>
      <c r="D64" s="16"/>
    </row>
    <row r="65" spans="3:4" x14ac:dyDescent="0.25">
      <c r="C65" s="16"/>
      <c r="D65" s="16"/>
    </row>
    <row r="66" spans="3:4" x14ac:dyDescent="0.25">
      <c r="C66" s="16"/>
      <c r="D66" s="16"/>
    </row>
    <row r="67" spans="3:4" x14ac:dyDescent="0.25">
      <c r="C67" s="16"/>
      <c r="D67" s="16"/>
    </row>
    <row r="68" spans="3:4" x14ac:dyDescent="0.25">
      <c r="C68" s="16"/>
      <c r="D68" s="16"/>
    </row>
    <row r="69" spans="3:4" x14ac:dyDescent="0.25">
      <c r="C69" s="16"/>
      <c r="D69" s="16"/>
    </row>
    <row r="70" spans="3:4" x14ac:dyDescent="0.25">
      <c r="C70" s="16"/>
      <c r="D70" s="16"/>
    </row>
    <row r="71" spans="3:4" x14ac:dyDescent="0.25">
      <c r="C71" s="16"/>
      <c r="D71" s="16"/>
    </row>
    <row r="72" spans="3:4" x14ac:dyDescent="0.25">
      <c r="C72" s="16"/>
      <c r="D72" s="16"/>
    </row>
    <row r="73" spans="3:4" x14ac:dyDescent="0.25">
      <c r="C73" s="16"/>
      <c r="D73" s="16"/>
    </row>
    <row r="74" spans="3:4" x14ac:dyDescent="0.25">
      <c r="C74" s="16"/>
      <c r="D74" s="16"/>
    </row>
    <row r="75" spans="3:4" x14ac:dyDescent="0.25">
      <c r="C75" s="16"/>
      <c r="D75" s="16"/>
    </row>
    <row r="76" spans="3:4" x14ac:dyDescent="0.25">
      <c r="C76" s="16"/>
      <c r="D76" s="16"/>
    </row>
    <row r="77" spans="3:4" x14ac:dyDescent="0.25">
      <c r="C77" s="16"/>
      <c r="D77" s="16"/>
    </row>
    <row r="78" spans="3:4" x14ac:dyDescent="0.25">
      <c r="C78" s="16"/>
      <c r="D78" s="16"/>
    </row>
    <row r="79" spans="3:4" x14ac:dyDescent="0.25">
      <c r="C79" s="16"/>
      <c r="D79" s="16"/>
    </row>
    <row r="80" spans="3:4" x14ac:dyDescent="0.25">
      <c r="C80" s="16"/>
      <c r="D80" s="16"/>
    </row>
    <row r="81" spans="3:4" x14ac:dyDescent="0.25">
      <c r="C81" s="16"/>
      <c r="D81" s="16"/>
    </row>
    <row r="82" spans="3:4" x14ac:dyDescent="0.25">
      <c r="C82" s="16"/>
      <c r="D82" s="16"/>
    </row>
    <row r="83" spans="3:4" x14ac:dyDescent="0.25">
      <c r="C83" s="16"/>
      <c r="D83" s="16"/>
    </row>
    <row r="84" spans="3:4" x14ac:dyDescent="0.25">
      <c r="C84" s="16"/>
      <c r="D84" s="16"/>
    </row>
    <row r="85" spans="3:4" x14ac:dyDescent="0.25">
      <c r="C85" s="16"/>
      <c r="D85" s="16"/>
    </row>
    <row r="86" spans="3:4" x14ac:dyDescent="0.25">
      <c r="C86" s="16"/>
      <c r="D86" s="16"/>
    </row>
    <row r="87" spans="3:4" x14ac:dyDescent="0.25">
      <c r="C87" s="16"/>
      <c r="D87" s="16"/>
    </row>
    <row r="88" spans="3:4" x14ac:dyDescent="0.25">
      <c r="C88" s="16"/>
      <c r="D88" s="16"/>
    </row>
    <row r="89" spans="3:4" x14ac:dyDescent="0.25">
      <c r="C89" s="16"/>
      <c r="D89" s="16"/>
    </row>
    <row r="90" spans="3:4" x14ac:dyDescent="0.25">
      <c r="C90" s="16"/>
      <c r="D90" s="16"/>
    </row>
    <row r="91" spans="3:4" x14ac:dyDescent="0.25">
      <c r="C91" s="16"/>
      <c r="D91" s="16"/>
    </row>
    <row r="92" spans="3:4" x14ac:dyDescent="0.25">
      <c r="C92" s="16"/>
      <c r="D92" s="16"/>
    </row>
    <row r="93" spans="3:4" x14ac:dyDescent="0.25">
      <c r="C93" s="16"/>
      <c r="D93" s="16"/>
    </row>
    <row r="94" spans="3:4" x14ac:dyDescent="0.25">
      <c r="C94" s="16"/>
      <c r="D94" s="16"/>
    </row>
    <row r="95" spans="3:4" x14ac:dyDescent="0.25">
      <c r="C95" s="16"/>
      <c r="D95" s="16"/>
    </row>
    <row r="96" spans="3:4" x14ac:dyDescent="0.25">
      <c r="C96" s="16"/>
      <c r="D96" s="16"/>
    </row>
    <row r="97" spans="3:4" x14ac:dyDescent="0.25">
      <c r="C97" s="16"/>
      <c r="D97" s="16"/>
    </row>
    <row r="98" spans="3:4" x14ac:dyDescent="0.25">
      <c r="C98" s="16"/>
      <c r="D98" s="16"/>
    </row>
    <row r="99" spans="3:4" x14ac:dyDescent="0.25">
      <c r="C99" s="16"/>
      <c r="D99" s="16"/>
    </row>
    <row r="100" spans="3:4" x14ac:dyDescent="0.25">
      <c r="C100" s="16"/>
      <c r="D100" s="16"/>
    </row>
    <row r="101" spans="3:4" x14ac:dyDescent="0.25">
      <c r="C101" s="16"/>
      <c r="D101" s="16"/>
    </row>
    <row r="102" spans="3:4" x14ac:dyDescent="0.25">
      <c r="C102" s="16"/>
      <c r="D102" s="16"/>
    </row>
    <row r="103" spans="3:4" x14ac:dyDescent="0.25">
      <c r="C103" s="16"/>
      <c r="D103" s="16"/>
    </row>
    <row r="104" spans="3:4" x14ac:dyDescent="0.25">
      <c r="C104" s="16"/>
      <c r="D104" s="16"/>
    </row>
    <row r="105" spans="3:4" x14ac:dyDescent="0.25">
      <c r="C105" s="16"/>
      <c r="D105" s="16"/>
    </row>
    <row r="106" spans="3:4" x14ac:dyDescent="0.25">
      <c r="C106" s="16"/>
      <c r="D106" s="16"/>
    </row>
    <row r="107" spans="3:4" x14ac:dyDescent="0.25">
      <c r="C107" s="16"/>
      <c r="D107" s="16"/>
    </row>
    <row r="108" spans="3:4" x14ac:dyDescent="0.25">
      <c r="C108" s="16"/>
      <c r="D108" s="16"/>
    </row>
    <row r="109" spans="3:4" x14ac:dyDescent="0.25">
      <c r="C109" s="16"/>
      <c r="D109" s="16"/>
    </row>
    <row r="110" spans="3:4" x14ac:dyDescent="0.25">
      <c r="C110" s="16"/>
      <c r="D110" s="16"/>
    </row>
    <row r="111" spans="3:4" x14ac:dyDescent="0.25">
      <c r="C111" s="16"/>
      <c r="D111" s="16"/>
    </row>
    <row r="112" spans="3:4" x14ac:dyDescent="0.25">
      <c r="C112" s="16"/>
      <c r="D112" s="16"/>
    </row>
    <row r="113" spans="3:4" x14ac:dyDescent="0.25">
      <c r="C113" s="16"/>
      <c r="D113" s="16"/>
    </row>
    <row r="114" spans="3:4" x14ac:dyDescent="0.25">
      <c r="C114" s="16"/>
      <c r="D114" s="16"/>
    </row>
    <row r="115" spans="3:4" x14ac:dyDescent="0.25">
      <c r="C115" s="16"/>
      <c r="D115" s="16"/>
    </row>
    <row r="116" spans="3:4" x14ac:dyDescent="0.25">
      <c r="C116" s="16"/>
      <c r="D116" s="16"/>
    </row>
    <row r="117" spans="3:4" x14ac:dyDescent="0.25">
      <c r="C117" s="16"/>
      <c r="D117" s="16"/>
    </row>
    <row r="118" spans="3:4" x14ac:dyDescent="0.25">
      <c r="C118" s="16"/>
      <c r="D118" s="16"/>
    </row>
    <row r="119" spans="3:4" x14ac:dyDescent="0.25">
      <c r="C119" s="16"/>
      <c r="D119" s="16"/>
    </row>
    <row r="120" spans="3:4" x14ac:dyDescent="0.25">
      <c r="C120" s="16"/>
      <c r="D120" s="16"/>
    </row>
    <row r="121" spans="3:4" x14ac:dyDescent="0.25">
      <c r="C121" s="16"/>
      <c r="D121" s="16"/>
    </row>
    <row r="122" spans="3:4" x14ac:dyDescent="0.25">
      <c r="C122" s="16"/>
      <c r="D122" s="16"/>
    </row>
    <row r="123" spans="3:4" x14ac:dyDescent="0.25">
      <c r="C123" s="16"/>
      <c r="D123" s="16"/>
    </row>
    <row r="124" spans="3:4" x14ac:dyDescent="0.25">
      <c r="C124" s="16"/>
      <c r="D124" s="16"/>
    </row>
    <row r="125" spans="3:4" x14ac:dyDescent="0.25">
      <c r="C125" s="16"/>
      <c r="D125" s="16"/>
    </row>
    <row r="126" spans="3:4" x14ac:dyDescent="0.25">
      <c r="C126" s="16"/>
      <c r="D126" s="16"/>
    </row>
    <row r="127" spans="3:4" x14ac:dyDescent="0.25">
      <c r="C127" s="16"/>
      <c r="D127" s="16"/>
    </row>
    <row r="128" spans="3:4" x14ac:dyDescent="0.25">
      <c r="C128" s="16"/>
      <c r="D128" s="16"/>
    </row>
    <row r="129" spans="3:4" x14ac:dyDescent="0.25">
      <c r="C129" s="16"/>
      <c r="D129" s="16"/>
    </row>
    <row r="130" spans="3:4" x14ac:dyDescent="0.25">
      <c r="C130" s="16"/>
      <c r="D130" s="16"/>
    </row>
    <row r="131" spans="3:4" x14ac:dyDescent="0.25">
      <c r="C131" s="16"/>
      <c r="D131" s="16"/>
    </row>
    <row r="132" spans="3:4" x14ac:dyDescent="0.25">
      <c r="C132" s="16"/>
      <c r="D132" s="16"/>
    </row>
    <row r="133" spans="3:4" x14ac:dyDescent="0.25">
      <c r="C133" s="16"/>
      <c r="D133" s="16"/>
    </row>
    <row r="134" spans="3:4" x14ac:dyDescent="0.25">
      <c r="C134" s="16"/>
      <c r="D134" s="16"/>
    </row>
    <row r="135" spans="3:4" x14ac:dyDescent="0.25">
      <c r="C135" s="16"/>
      <c r="D135" s="16"/>
    </row>
    <row r="136" spans="3:4" x14ac:dyDescent="0.25">
      <c r="C136" s="16"/>
      <c r="D136" s="16"/>
    </row>
    <row r="137" spans="3:4" x14ac:dyDescent="0.25">
      <c r="C137" s="16"/>
      <c r="D137" s="16"/>
    </row>
    <row r="138" spans="3:4" x14ac:dyDescent="0.25">
      <c r="C138" s="16"/>
      <c r="D138" s="16"/>
    </row>
    <row r="139" spans="3:4" x14ac:dyDescent="0.25">
      <c r="C139" s="16"/>
      <c r="D139" s="16"/>
    </row>
    <row r="140" spans="3:4" x14ac:dyDescent="0.25">
      <c r="C140" s="16"/>
      <c r="D140" s="16"/>
    </row>
    <row r="141" spans="3:4" x14ac:dyDescent="0.25">
      <c r="C141" s="16"/>
      <c r="D141" s="16"/>
    </row>
    <row r="142" spans="3:4" x14ac:dyDescent="0.25">
      <c r="C142" s="16"/>
      <c r="D142" s="16"/>
    </row>
    <row r="143" spans="3:4" x14ac:dyDescent="0.25">
      <c r="C143" s="16"/>
      <c r="D143" s="16"/>
    </row>
    <row r="144" spans="3:4" x14ac:dyDescent="0.25">
      <c r="C144" s="16"/>
      <c r="D144" s="16"/>
    </row>
    <row r="145" spans="3:4" x14ac:dyDescent="0.25">
      <c r="C145" s="16"/>
      <c r="D145" s="16"/>
    </row>
    <row r="146" spans="3:4" x14ac:dyDescent="0.25">
      <c r="C146" s="16"/>
      <c r="D146" s="16"/>
    </row>
    <row r="147" spans="3:4" x14ac:dyDescent="0.25">
      <c r="C147" s="16"/>
      <c r="D147" s="16"/>
    </row>
    <row r="148" spans="3:4" x14ac:dyDescent="0.25">
      <c r="C148" s="16"/>
      <c r="D148" s="16"/>
    </row>
    <row r="149" spans="3:4" x14ac:dyDescent="0.25">
      <c r="C149" s="16"/>
      <c r="D149" s="16"/>
    </row>
    <row r="150" spans="3:4" x14ac:dyDescent="0.25">
      <c r="C150" s="16"/>
      <c r="D150" s="16"/>
    </row>
    <row r="151" spans="3:4" x14ac:dyDescent="0.25">
      <c r="C151" s="16"/>
      <c r="D151" s="16"/>
    </row>
    <row r="152" spans="3:4" x14ac:dyDescent="0.25">
      <c r="C152" s="16"/>
      <c r="D152" s="16"/>
    </row>
    <row r="153" spans="3:4" x14ac:dyDescent="0.25">
      <c r="C153" s="16"/>
      <c r="D153" s="16"/>
    </row>
    <row r="154" spans="3:4" x14ac:dyDescent="0.25">
      <c r="C154" s="16"/>
      <c r="D154" s="16"/>
    </row>
    <row r="155" spans="3:4" x14ac:dyDescent="0.25">
      <c r="C155" s="16"/>
      <c r="D155" s="16"/>
    </row>
    <row r="156" spans="3:4" x14ac:dyDescent="0.25">
      <c r="C156" s="16"/>
      <c r="D156" s="16"/>
    </row>
    <row r="157" spans="3:4" x14ac:dyDescent="0.25">
      <c r="C157" s="16"/>
      <c r="D157" s="16"/>
    </row>
    <row r="158" spans="3:4" x14ac:dyDescent="0.25">
      <c r="C158" s="16"/>
      <c r="D158" s="16"/>
    </row>
    <row r="159" spans="3:4" x14ac:dyDescent="0.25">
      <c r="C159" s="16"/>
      <c r="D159" s="16"/>
    </row>
    <row r="160" spans="3:4" x14ac:dyDescent="0.25">
      <c r="C160" s="16"/>
      <c r="D160" s="16"/>
    </row>
    <row r="161" spans="3:4" x14ac:dyDescent="0.25">
      <c r="C161" s="16"/>
      <c r="D161" s="16"/>
    </row>
    <row r="162" spans="3:4" x14ac:dyDescent="0.25">
      <c r="C162" s="16"/>
      <c r="D162" s="16"/>
    </row>
    <row r="163" spans="3:4" x14ac:dyDescent="0.25">
      <c r="C163" s="16"/>
      <c r="D163" s="16"/>
    </row>
    <row r="164" spans="3:4" x14ac:dyDescent="0.25">
      <c r="C164" s="16"/>
      <c r="D164" s="16"/>
    </row>
    <row r="165" spans="3:4" x14ac:dyDescent="0.25">
      <c r="C165" s="16"/>
      <c r="D165" s="16"/>
    </row>
    <row r="166" spans="3:4" x14ac:dyDescent="0.25">
      <c r="C166" s="16"/>
      <c r="D166" s="16"/>
    </row>
    <row r="167" spans="3:4" x14ac:dyDescent="0.25">
      <c r="C167" s="16"/>
      <c r="D167" s="16"/>
    </row>
    <row r="168" spans="3:4" x14ac:dyDescent="0.25">
      <c r="C168" s="16"/>
      <c r="D168" s="16"/>
    </row>
    <row r="169" spans="3:4" x14ac:dyDescent="0.25">
      <c r="C169" s="16"/>
      <c r="D169" s="16"/>
    </row>
    <row r="170" spans="3:4" x14ac:dyDescent="0.25">
      <c r="C170" s="16"/>
      <c r="D170" s="16"/>
    </row>
    <row r="171" spans="3:4" x14ac:dyDescent="0.25">
      <c r="C171" s="16"/>
      <c r="D171" s="16"/>
    </row>
    <row r="172" spans="3:4" x14ac:dyDescent="0.25">
      <c r="C172" s="16"/>
      <c r="D172" s="16"/>
    </row>
    <row r="173" spans="3:4" x14ac:dyDescent="0.25">
      <c r="C173" s="16"/>
      <c r="D173" s="16"/>
    </row>
    <row r="174" spans="3:4" x14ac:dyDescent="0.25">
      <c r="C174" s="16"/>
      <c r="D174" s="16"/>
    </row>
    <row r="175" spans="3:4" x14ac:dyDescent="0.25">
      <c r="C175" s="16"/>
      <c r="D175" s="16"/>
    </row>
    <row r="176" spans="3:4" x14ac:dyDescent="0.25">
      <c r="C176" s="16"/>
      <c r="D176" s="16"/>
    </row>
    <row r="177" spans="3:4" x14ac:dyDescent="0.25">
      <c r="C177" s="16"/>
      <c r="D177" s="16"/>
    </row>
    <row r="178" spans="3:4" x14ac:dyDescent="0.25">
      <c r="C178" s="16"/>
      <c r="D178" s="16"/>
    </row>
    <row r="179" spans="3:4" x14ac:dyDescent="0.25">
      <c r="C179" s="16"/>
      <c r="D179" s="16"/>
    </row>
    <row r="180" spans="3:4" x14ac:dyDescent="0.25">
      <c r="C180" s="16"/>
      <c r="D180" s="16"/>
    </row>
    <row r="181" spans="3:4" x14ac:dyDescent="0.25">
      <c r="C181" s="16"/>
      <c r="D181" s="16"/>
    </row>
    <row r="182" spans="3:4" x14ac:dyDescent="0.25">
      <c r="C182" s="16"/>
      <c r="D182" s="16"/>
    </row>
    <row r="183" spans="3:4" x14ac:dyDescent="0.25">
      <c r="C183" s="16"/>
      <c r="D183" s="16"/>
    </row>
    <row r="184" spans="3:4" x14ac:dyDescent="0.25">
      <c r="C184" s="16"/>
      <c r="D184" s="16"/>
    </row>
    <row r="185" spans="3:4" x14ac:dyDescent="0.25">
      <c r="C185" s="16"/>
      <c r="D185" s="16"/>
    </row>
    <row r="186" spans="3:4" x14ac:dyDescent="0.25">
      <c r="C186" s="16"/>
      <c r="D186" s="16"/>
    </row>
    <row r="187" spans="3:4" x14ac:dyDescent="0.25">
      <c r="C187" s="16"/>
      <c r="D187" s="16"/>
    </row>
    <row r="188" spans="3:4" x14ac:dyDescent="0.25">
      <c r="C188" s="16"/>
      <c r="D188" s="16"/>
    </row>
    <row r="189" spans="3:4" x14ac:dyDescent="0.25">
      <c r="C189" s="16"/>
      <c r="D189" s="16"/>
    </row>
    <row r="190" spans="3:4" x14ac:dyDescent="0.25">
      <c r="C190" s="16"/>
      <c r="D190" s="16"/>
    </row>
    <row r="191" spans="3:4" x14ac:dyDescent="0.25">
      <c r="C191" s="16"/>
      <c r="D191" s="16"/>
    </row>
    <row r="192" spans="3:4" x14ac:dyDescent="0.25">
      <c r="C192" s="16"/>
      <c r="D192" s="16"/>
    </row>
    <row r="193" spans="3:4" x14ac:dyDescent="0.25">
      <c r="C193" s="16"/>
      <c r="D193" s="16"/>
    </row>
    <row r="194" spans="3:4" x14ac:dyDescent="0.25">
      <c r="C194" s="16"/>
      <c r="D194" s="16"/>
    </row>
    <row r="195" spans="3:4" x14ac:dyDescent="0.25">
      <c r="C195" s="16"/>
      <c r="D195" s="16"/>
    </row>
    <row r="196" spans="3:4" x14ac:dyDescent="0.25">
      <c r="C196" s="16"/>
      <c r="D196" s="16"/>
    </row>
    <row r="197" spans="3:4" x14ac:dyDescent="0.25">
      <c r="C197" s="16"/>
      <c r="D197" s="16"/>
    </row>
    <row r="198" spans="3:4" x14ac:dyDescent="0.25">
      <c r="C198" s="16"/>
      <c r="D198" s="16"/>
    </row>
    <row r="199" spans="3:4" x14ac:dyDescent="0.25">
      <c r="C199" s="16"/>
      <c r="D199" s="16"/>
    </row>
    <row r="200" spans="3:4" x14ac:dyDescent="0.25">
      <c r="C200" s="16"/>
      <c r="D200" s="16"/>
    </row>
    <row r="201" spans="3:4" x14ac:dyDescent="0.25">
      <c r="C201" s="16"/>
      <c r="D201" s="16"/>
    </row>
    <row r="202" spans="3:4" x14ac:dyDescent="0.25">
      <c r="C202" s="16"/>
      <c r="D202" s="16"/>
    </row>
    <row r="203" spans="3:4" x14ac:dyDescent="0.25">
      <c r="C203" s="16"/>
      <c r="D203" s="16"/>
    </row>
    <row r="204" spans="3:4" x14ac:dyDescent="0.25">
      <c r="C204" s="16"/>
      <c r="D204" s="16"/>
    </row>
    <row r="205" spans="3:4" x14ac:dyDescent="0.25">
      <c r="C205" s="16"/>
      <c r="D205" s="16"/>
    </row>
    <row r="206" spans="3:4" x14ac:dyDescent="0.25">
      <c r="C206" s="16"/>
      <c r="D206" s="16"/>
    </row>
    <row r="207" spans="3:4" x14ac:dyDescent="0.25">
      <c r="C207" s="16"/>
      <c r="D207" s="16"/>
    </row>
    <row r="208" spans="3:4" x14ac:dyDescent="0.25">
      <c r="C208" s="16"/>
      <c r="D208" s="16"/>
    </row>
    <row r="209" spans="3:4" x14ac:dyDescent="0.25">
      <c r="C209" s="16"/>
      <c r="D209" s="16"/>
    </row>
    <row r="210" spans="3:4" x14ac:dyDescent="0.25">
      <c r="C210" s="16"/>
      <c r="D210" s="16"/>
    </row>
    <row r="211" spans="3:4" x14ac:dyDescent="0.25">
      <c r="C211" s="16"/>
      <c r="D211" s="16"/>
    </row>
    <row r="212" spans="3:4" x14ac:dyDescent="0.25">
      <c r="C212" s="16"/>
      <c r="D212" s="16"/>
    </row>
    <row r="213" spans="3:4" x14ac:dyDescent="0.25">
      <c r="C213" s="16"/>
      <c r="D213" s="16"/>
    </row>
    <row r="214" spans="3:4" x14ac:dyDescent="0.25">
      <c r="C214" s="16"/>
      <c r="D214" s="16"/>
    </row>
    <row r="215" spans="3:4" x14ac:dyDescent="0.25">
      <c r="C215" s="16"/>
      <c r="D215" s="16"/>
    </row>
    <row r="216" spans="3:4" x14ac:dyDescent="0.25">
      <c r="C216" s="16"/>
      <c r="D216" s="16"/>
    </row>
    <row r="217" spans="3:4" x14ac:dyDescent="0.25">
      <c r="C217" s="16"/>
      <c r="D217" s="16"/>
    </row>
    <row r="218" spans="3:4" x14ac:dyDescent="0.25">
      <c r="C218" s="16"/>
      <c r="D218" s="16"/>
    </row>
    <row r="219" spans="3:4" x14ac:dyDescent="0.25">
      <c r="C219" s="16"/>
      <c r="D219" s="16"/>
    </row>
    <row r="220" spans="3:4" x14ac:dyDescent="0.25">
      <c r="C220" s="16"/>
      <c r="D220" s="16"/>
    </row>
    <row r="221" spans="3:4" x14ac:dyDescent="0.25">
      <c r="C221" s="16"/>
      <c r="D221" s="16"/>
    </row>
    <row r="222" spans="3:4" x14ac:dyDescent="0.25">
      <c r="C222" s="16"/>
      <c r="D222" s="16"/>
    </row>
    <row r="223" spans="3:4" x14ac:dyDescent="0.25">
      <c r="C223" s="16"/>
      <c r="D223" s="16"/>
    </row>
    <row r="224" spans="3:4" x14ac:dyDescent="0.25">
      <c r="C224" s="16"/>
      <c r="D224" s="16"/>
    </row>
    <row r="225" spans="3:4" x14ac:dyDescent="0.25">
      <c r="C225" s="16"/>
      <c r="D225" s="16"/>
    </row>
    <row r="226" spans="3:4" x14ac:dyDescent="0.25">
      <c r="C226" s="16"/>
      <c r="D226" s="16"/>
    </row>
    <row r="227" spans="3:4" x14ac:dyDescent="0.25">
      <c r="C227" s="16"/>
      <c r="D227" s="16"/>
    </row>
    <row r="228" spans="3:4" x14ac:dyDescent="0.25">
      <c r="C228" s="16"/>
      <c r="D228" s="16"/>
    </row>
    <row r="229" spans="3:4" x14ac:dyDescent="0.25">
      <c r="C229" s="16"/>
      <c r="D229" s="16"/>
    </row>
    <row r="230" spans="3:4" x14ac:dyDescent="0.25">
      <c r="C230" s="16"/>
      <c r="D230" s="16"/>
    </row>
    <row r="231" spans="3:4" x14ac:dyDescent="0.25">
      <c r="C231" s="16"/>
      <c r="D231" s="16"/>
    </row>
    <row r="232" spans="3:4" x14ac:dyDescent="0.25">
      <c r="C232" s="16"/>
      <c r="D232" s="16"/>
    </row>
    <row r="233" spans="3:4" x14ac:dyDescent="0.25">
      <c r="C233" s="16"/>
      <c r="D233" s="16"/>
    </row>
    <row r="234" spans="3:4" x14ac:dyDescent="0.25">
      <c r="C234" s="16"/>
      <c r="D234" s="16"/>
    </row>
    <row r="235" spans="3:4" x14ac:dyDescent="0.25">
      <c r="C235" s="16"/>
      <c r="D235" s="16"/>
    </row>
    <row r="236" spans="3:4" x14ac:dyDescent="0.25">
      <c r="C236" s="16"/>
      <c r="D236" s="16"/>
    </row>
    <row r="237" spans="3:4" x14ac:dyDescent="0.25">
      <c r="C237" s="16"/>
      <c r="D237" s="16"/>
    </row>
    <row r="238" spans="3:4" x14ac:dyDescent="0.25">
      <c r="C238" s="16"/>
      <c r="D238" s="16"/>
    </row>
    <row r="239" spans="3:4" x14ac:dyDescent="0.25">
      <c r="C239" s="16"/>
      <c r="D239" s="16"/>
    </row>
    <row r="240" spans="3:4" x14ac:dyDescent="0.25">
      <c r="C240" s="16"/>
      <c r="D240" s="16"/>
    </row>
    <row r="241" spans="3:4" x14ac:dyDescent="0.25">
      <c r="C241" s="16"/>
      <c r="D241" s="16"/>
    </row>
    <row r="242" spans="3:4" x14ac:dyDescent="0.25">
      <c r="C242" s="16"/>
      <c r="D242" s="16"/>
    </row>
    <row r="243" spans="3:4" x14ac:dyDescent="0.25">
      <c r="C243" s="16"/>
      <c r="D243" s="16"/>
    </row>
    <row r="244" spans="3:4" x14ac:dyDescent="0.25">
      <c r="C244" s="16"/>
      <c r="D244" s="16"/>
    </row>
    <row r="245" spans="3:4" x14ac:dyDescent="0.25">
      <c r="C245" s="16"/>
      <c r="D245" s="16"/>
    </row>
    <row r="246" spans="3:4" x14ac:dyDescent="0.25">
      <c r="C246" s="16"/>
      <c r="D246" s="16"/>
    </row>
    <row r="247" spans="3:4" x14ac:dyDescent="0.25">
      <c r="C247" s="16"/>
      <c r="D247" s="16"/>
    </row>
    <row r="248" spans="3:4" x14ac:dyDescent="0.25">
      <c r="C248" s="16"/>
      <c r="D248" s="16"/>
    </row>
    <row r="249" spans="3:4" x14ac:dyDescent="0.25">
      <c r="C249" s="16"/>
      <c r="D249" s="16"/>
    </row>
    <row r="250" spans="3:4" x14ac:dyDescent="0.25">
      <c r="C250" s="16"/>
      <c r="D250" s="16"/>
    </row>
    <row r="251" spans="3:4" x14ac:dyDescent="0.25">
      <c r="C251" s="16"/>
      <c r="D251" s="16"/>
    </row>
    <row r="252" spans="3:4" x14ac:dyDescent="0.25">
      <c r="C252" s="16"/>
      <c r="D252" s="16"/>
    </row>
    <row r="253" spans="3:4" x14ac:dyDescent="0.25">
      <c r="C253" s="16"/>
      <c r="D253" s="16"/>
    </row>
    <row r="254" spans="3:4" x14ac:dyDescent="0.25">
      <c r="C254" s="16"/>
      <c r="D254" s="16"/>
    </row>
    <row r="255" spans="3:4" x14ac:dyDescent="0.25">
      <c r="C255" s="16"/>
      <c r="D255" s="16"/>
    </row>
    <row r="256" spans="3:4" x14ac:dyDescent="0.25">
      <c r="C256" s="16"/>
      <c r="D256" s="16"/>
    </row>
    <row r="257" spans="3:4" x14ac:dyDescent="0.25">
      <c r="C257" s="16"/>
      <c r="D257" s="16"/>
    </row>
    <row r="258" spans="3:4" x14ac:dyDescent="0.25">
      <c r="C258" s="16"/>
      <c r="D258" s="16"/>
    </row>
    <row r="259" spans="3:4" x14ac:dyDescent="0.25">
      <c r="C259" s="16"/>
      <c r="D259" s="16"/>
    </row>
    <row r="260" spans="3:4" x14ac:dyDescent="0.25">
      <c r="C260" s="16"/>
      <c r="D260" s="16"/>
    </row>
    <row r="261" spans="3:4" x14ac:dyDescent="0.25">
      <c r="C261" s="16"/>
      <c r="D261" s="16"/>
    </row>
    <row r="262" spans="3:4" x14ac:dyDescent="0.25">
      <c r="C262" s="16"/>
      <c r="D262" s="16"/>
    </row>
    <row r="263" spans="3:4" x14ac:dyDescent="0.25">
      <c r="C263" s="16"/>
      <c r="D263" s="16"/>
    </row>
    <row r="264" spans="3:4" x14ac:dyDescent="0.25">
      <c r="C264" s="16"/>
      <c r="D264" s="16"/>
    </row>
    <row r="265" spans="3:4" x14ac:dyDescent="0.25">
      <c r="C265" s="16"/>
      <c r="D265" s="16"/>
    </row>
    <row r="266" spans="3:4" x14ac:dyDescent="0.25">
      <c r="C266" s="16"/>
      <c r="D266" s="16"/>
    </row>
    <row r="267" spans="3:4" x14ac:dyDescent="0.25">
      <c r="C267" s="16"/>
      <c r="D267" s="16"/>
    </row>
    <row r="268" spans="3:4" x14ac:dyDescent="0.25">
      <c r="C268" s="16"/>
      <c r="D268" s="16"/>
    </row>
    <row r="269" spans="3:4" x14ac:dyDescent="0.25">
      <c r="C269" s="16"/>
      <c r="D269" s="16"/>
    </row>
    <row r="270" spans="3:4" x14ac:dyDescent="0.25">
      <c r="C270" s="16"/>
      <c r="D270" s="16"/>
    </row>
    <row r="271" spans="3:4" x14ac:dyDescent="0.25">
      <c r="C271" s="16"/>
      <c r="D271" s="16"/>
    </row>
    <row r="272" spans="3:4" x14ac:dyDescent="0.25">
      <c r="C272" s="16"/>
      <c r="D272" s="16"/>
    </row>
    <row r="273" spans="3:4" x14ac:dyDescent="0.25">
      <c r="C273" s="16"/>
      <c r="D273" s="16"/>
    </row>
    <row r="274" spans="3:4" x14ac:dyDescent="0.25">
      <c r="C274" s="16"/>
      <c r="D274" s="16"/>
    </row>
    <row r="275" spans="3:4" x14ac:dyDescent="0.25">
      <c r="C275" s="16"/>
      <c r="D275" s="16"/>
    </row>
    <row r="276" spans="3:4" x14ac:dyDescent="0.25">
      <c r="C276" s="16"/>
      <c r="D276" s="16"/>
    </row>
    <row r="277" spans="3:4" x14ac:dyDescent="0.25">
      <c r="C277" s="16"/>
      <c r="D277" s="16"/>
    </row>
    <row r="278" spans="3:4" x14ac:dyDescent="0.25">
      <c r="C278" s="16"/>
      <c r="D278" s="16"/>
    </row>
    <row r="279" spans="3:4" x14ac:dyDescent="0.25">
      <c r="C279" s="16"/>
      <c r="D279" s="16"/>
    </row>
    <row r="280" spans="3:4" x14ac:dyDescent="0.25">
      <c r="C280" s="16"/>
      <c r="D280" s="16"/>
    </row>
    <row r="281" spans="3:4" x14ac:dyDescent="0.25">
      <c r="C281" s="16"/>
      <c r="D281" s="16"/>
    </row>
    <row r="282" spans="3:4" x14ac:dyDescent="0.25">
      <c r="C282" s="16"/>
      <c r="D282" s="16"/>
    </row>
    <row r="283" spans="3:4" x14ac:dyDescent="0.25">
      <c r="C283" s="16"/>
      <c r="D283" s="16"/>
    </row>
    <row r="284" spans="3:4" x14ac:dyDescent="0.25">
      <c r="C284" s="16"/>
      <c r="D284" s="16"/>
    </row>
    <row r="285" spans="3:4" x14ac:dyDescent="0.25">
      <c r="C285" s="16"/>
      <c r="D285" s="16"/>
    </row>
    <row r="286" spans="3:4" x14ac:dyDescent="0.25">
      <c r="C286" s="16"/>
      <c r="D286" s="16"/>
    </row>
    <row r="287" spans="3:4" x14ac:dyDescent="0.25">
      <c r="C287" s="16"/>
      <c r="D287" s="16"/>
    </row>
    <row r="288" spans="3:4" x14ac:dyDescent="0.25">
      <c r="C288" s="16"/>
      <c r="D288" s="16"/>
    </row>
    <row r="289" spans="3:4" x14ac:dyDescent="0.25">
      <c r="C289" s="16"/>
      <c r="D289" s="16"/>
    </row>
    <row r="290" spans="3:4" x14ac:dyDescent="0.25">
      <c r="C290" s="16"/>
      <c r="D290" s="16"/>
    </row>
    <row r="291" spans="3:4" x14ac:dyDescent="0.25">
      <c r="C291" s="16"/>
      <c r="D291" s="16"/>
    </row>
    <row r="292" spans="3:4" x14ac:dyDescent="0.25">
      <c r="C292" s="16"/>
      <c r="D292" s="16"/>
    </row>
    <row r="293" spans="3:4" x14ac:dyDescent="0.25">
      <c r="C293" s="16"/>
      <c r="D293" s="16"/>
    </row>
    <row r="294" spans="3:4" x14ac:dyDescent="0.25">
      <c r="C294" s="16"/>
      <c r="D294" s="16"/>
    </row>
    <row r="295" spans="3:4" x14ac:dyDescent="0.25">
      <c r="C295" s="16"/>
      <c r="D295" s="16"/>
    </row>
    <row r="296" spans="3:4" x14ac:dyDescent="0.25">
      <c r="C296" s="16"/>
      <c r="D296" s="16"/>
    </row>
    <row r="297" spans="3:4" x14ac:dyDescent="0.25">
      <c r="C297" s="16"/>
      <c r="D297" s="16"/>
    </row>
    <row r="298" spans="3:4" x14ac:dyDescent="0.25">
      <c r="C298" s="16"/>
      <c r="D298" s="16"/>
    </row>
    <row r="299" spans="3:4" x14ac:dyDescent="0.25">
      <c r="C299" s="16"/>
      <c r="D299" s="16"/>
    </row>
    <row r="300" spans="3:4" x14ac:dyDescent="0.25">
      <c r="C300" s="16"/>
      <c r="D300" s="16"/>
    </row>
    <row r="301" spans="3:4" x14ac:dyDescent="0.25">
      <c r="C301" s="16"/>
      <c r="D301" s="16"/>
    </row>
    <row r="302" spans="3:4" x14ac:dyDescent="0.25">
      <c r="C302" s="16"/>
      <c r="D302" s="16"/>
    </row>
    <row r="303" spans="3:4" x14ac:dyDescent="0.25">
      <c r="C303" s="16"/>
      <c r="D303" s="16"/>
    </row>
    <row r="304" spans="3:4" x14ac:dyDescent="0.25">
      <c r="C304" s="16"/>
      <c r="D304" s="16"/>
    </row>
    <row r="305" spans="3:4" x14ac:dyDescent="0.25">
      <c r="C305" s="16"/>
      <c r="D305" s="16"/>
    </row>
    <row r="306" spans="3:4" x14ac:dyDescent="0.25">
      <c r="C306" s="16"/>
      <c r="D306" s="16"/>
    </row>
    <row r="307" spans="3:4" x14ac:dyDescent="0.25">
      <c r="C307" s="16"/>
      <c r="D307" s="16"/>
    </row>
    <row r="308" spans="3:4" x14ac:dyDescent="0.25">
      <c r="C308" s="16"/>
      <c r="D308" s="16"/>
    </row>
    <row r="309" spans="3:4" x14ac:dyDescent="0.25">
      <c r="C309" s="16"/>
      <c r="D309" s="16"/>
    </row>
    <row r="310" spans="3:4" x14ac:dyDescent="0.25">
      <c r="C310" s="16"/>
      <c r="D310" s="16"/>
    </row>
    <row r="311" spans="3:4" x14ac:dyDescent="0.25">
      <c r="C311" s="16"/>
      <c r="D311" s="16"/>
    </row>
    <row r="312" spans="3:4" x14ac:dyDescent="0.25">
      <c r="C312" s="16"/>
      <c r="D312" s="16"/>
    </row>
    <row r="313" spans="3:4" x14ac:dyDescent="0.25">
      <c r="C313" s="16"/>
      <c r="D313" s="16"/>
    </row>
    <row r="314" spans="3:4" x14ac:dyDescent="0.25">
      <c r="C314" s="16"/>
      <c r="D314" s="16"/>
    </row>
    <row r="315" spans="3:4" x14ac:dyDescent="0.25">
      <c r="C315" s="16"/>
      <c r="D315" s="16"/>
    </row>
    <row r="316" spans="3:4" x14ac:dyDescent="0.25">
      <c r="C316" s="16"/>
      <c r="D316" s="16"/>
    </row>
    <row r="317" spans="3:4" x14ac:dyDescent="0.25">
      <c r="C317" s="16"/>
      <c r="D317" s="16"/>
    </row>
    <row r="318" spans="3:4" x14ac:dyDescent="0.25">
      <c r="C318" s="16"/>
      <c r="D318" s="16"/>
    </row>
    <row r="319" spans="3:4" x14ac:dyDescent="0.25">
      <c r="C319" s="16"/>
      <c r="D319" s="16"/>
    </row>
    <row r="320" spans="3:4" x14ac:dyDescent="0.25">
      <c r="C320" s="16"/>
      <c r="D320" s="16"/>
    </row>
    <row r="321" spans="3:4" x14ac:dyDescent="0.25">
      <c r="C321" s="16"/>
      <c r="D321" s="16"/>
    </row>
    <row r="322" spans="3:4" x14ac:dyDescent="0.25">
      <c r="C322" s="16"/>
      <c r="D322" s="16"/>
    </row>
    <row r="323" spans="3:4" x14ac:dyDescent="0.25">
      <c r="C323" s="16"/>
      <c r="D323" s="16"/>
    </row>
    <row r="324" spans="3:4" x14ac:dyDescent="0.25">
      <c r="C324" s="16"/>
      <c r="D324" s="16"/>
    </row>
    <row r="325" spans="3:4" x14ac:dyDescent="0.25">
      <c r="C325" s="16"/>
      <c r="D325" s="16"/>
    </row>
    <row r="326" spans="3:4" x14ac:dyDescent="0.25">
      <c r="C326" s="16"/>
      <c r="D326" s="16"/>
    </row>
    <row r="327" spans="3:4" x14ac:dyDescent="0.25">
      <c r="C327" s="16"/>
      <c r="D327" s="16"/>
    </row>
    <row r="328" spans="3:4" x14ac:dyDescent="0.25">
      <c r="C328" s="16"/>
      <c r="D328" s="16"/>
    </row>
    <row r="329" spans="3:4" x14ac:dyDescent="0.25">
      <c r="C329" s="16"/>
      <c r="D329" s="16"/>
    </row>
    <row r="330" spans="3:4" x14ac:dyDescent="0.25">
      <c r="C330" s="16"/>
      <c r="D330" s="16"/>
    </row>
    <row r="331" spans="3:4" x14ac:dyDescent="0.25">
      <c r="C331" s="16"/>
      <c r="D331" s="16"/>
    </row>
    <row r="332" spans="3:4" x14ac:dyDescent="0.25">
      <c r="C332" s="16"/>
      <c r="D332" s="16"/>
    </row>
    <row r="333" spans="3:4" x14ac:dyDescent="0.25">
      <c r="C333" s="16"/>
      <c r="D333" s="16"/>
    </row>
    <row r="334" spans="3:4" x14ac:dyDescent="0.25">
      <c r="C334" s="16"/>
      <c r="D334" s="16"/>
    </row>
    <row r="335" spans="3:4" x14ac:dyDescent="0.25">
      <c r="C335" s="16"/>
      <c r="D335" s="16"/>
    </row>
    <row r="336" spans="3:4" x14ac:dyDescent="0.25">
      <c r="C336" s="16"/>
      <c r="D336" s="16"/>
    </row>
    <row r="337" spans="3:4" x14ac:dyDescent="0.25">
      <c r="C337" s="16"/>
      <c r="D337" s="16"/>
    </row>
    <row r="338" spans="3:4" x14ac:dyDescent="0.25">
      <c r="C338" s="16"/>
      <c r="D338" s="16"/>
    </row>
    <row r="339" spans="3:4" x14ac:dyDescent="0.25">
      <c r="C339" s="16"/>
      <c r="D339" s="16"/>
    </row>
    <row r="340" spans="3:4" x14ac:dyDescent="0.25">
      <c r="C340" s="16"/>
      <c r="D340" s="16"/>
    </row>
    <row r="341" spans="3:4" x14ac:dyDescent="0.25">
      <c r="C341" s="16"/>
      <c r="D341" s="16"/>
    </row>
    <row r="342" spans="3:4" x14ac:dyDescent="0.25">
      <c r="C342" s="16"/>
      <c r="D342" s="16"/>
    </row>
    <row r="343" spans="3:4" x14ac:dyDescent="0.25">
      <c r="C343" s="16"/>
      <c r="D343" s="16"/>
    </row>
    <row r="344" spans="3:4" x14ac:dyDescent="0.25">
      <c r="C344" s="16"/>
      <c r="D344" s="16"/>
    </row>
    <row r="345" spans="3:4" x14ac:dyDescent="0.25">
      <c r="C345" s="16"/>
      <c r="D345" s="16"/>
    </row>
    <row r="346" spans="3:4" x14ac:dyDescent="0.25">
      <c r="C346" s="16"/>
      <c r="D346" s="16"/>
    </row>
    <row r="347" spans="3:4" x14ac:dyDescent="0.25">
      <c r="C347" s="16"/>
      <c r="D347" s="16"/>
    </row>
    <row r="348" spans="3:4" x14ac:dyDescent="0.25">
      <c r="C348" s="16"/>
      <c r="D348" s="16"/>
    </row>
    <row r="349" spans="3:4" x14ac:dyDescent="0.25">
      <c r="C349" s="16"/>
      <c r="D349" s="16"/>
    </row>
    <row r="350" spans="3:4" x14ac:dyDescent="0.25">
      <c r="C350" s="16"/>
      <c r="D350" s="16"/>
    </row>
    <row r="351" spans="3:4" x14ac:dyDescent="0.25">
      <c r="C351" s="16"/>
      <c r="D351" s="16"/>
    </row>
    <row r="352" spans="3:4" x14ac:dyDescent="0.25">
      <c r="C352" s="16"/>
      <c r="D352" s="16"/>
    </row>
    <row r="353" spans="3:4" x14ac:dyDescent="0.25">
      <c r="C353" s="16"/>
      <c r="D353" s="16"/>
    </row>
    <row r="354" spans="3:4" x14ac:dyDescent="0.25">
      <c r="C354" s="16"/>
      <c r="D354" s="16"/>
    </row>
    <row r="355" spans="3:4" x14ac:dyDescent="0.25">
      <c r="C355" s="16"/>
      <c r="D355" s="16"/>
    </row>
    <row r="356" spans="3:4" x14ac:dyDescent="0.25">
      <c r="C356" s="16"/>
      <c r="D356" s="16"/>
    </row>
    <row r="357" spans="3:4" x14ac:dyDescent="0.25">
      <c r="C357" s="16"/>
      <c r="D357" s="16"/>
    </row>
    <row r="358" spans="3:4" x14ac:dyDescent="0.25">
      <c r="C358" s="16"/>
      <c r="D358" s="16"/>
    </row>
    <row r="359" spans="3:4" x14ac:dyDescent="0.25">
      <c r="C359" s="16"/>
      <c r="D359" s="16"/>
    </row>
    <row r="360" spans="3:4" x14ac:dyDescent="0.25">
      <c r="C360" s="16"/>
      <c r="D360" s="16"/>
    </row>
    <row r="361" spans="3:4" x14ac:dyDescent="0.25">
      <c r="C361" s="16"/>
      <c r="D361" s="16"/>
    </row>
    <row r="362" spans="3:4" x14ac:dyDescent="0.25">
      <c r="C362" s="16"/>
      <c r="D362" s="16"/>
    </row>
    <row r="363" spans="3:4" x14ac:dyDescent="0.25">
      <c r="C363" s="16"/>
      <c r="D363" s="16"/>
    </row>
    <row r="364" spans="3:4" x14ac:dyDescent="0.25">
      <c r="C364" s="16"/>
      <c r="D364" s="16"/>
    </row>
    <row r="365" spans="3:4" x14ac:dyDescent="0.25">
      <c r="C365" s="16"/>
      <c r="D365" s="16"/>
    </row>
    <row r="366" spans="3:4" x14ac:dyDescent="0.25">
      <c r="C366" s="16"/>
      <c r="D366" s="16"/>
    </row>
    <row r="367" spans="3:4" x14ac:dyDescent="0.25">
      <c r="C367" s="16"/>
      <c r="D367" s="16"/>
    </row>
    <row r="368" spans="3:4" x14ac:dyDescent="0.25">
      <c r="C368" s="16"/>
      <c r="D368" s="16"/>
    </row>
    <row r="369" spans="3:4" x14ac:dyDescent="0.25">
      <c r="C369" s="16"/>
      <c r="D369" s="16"/>
    </row>
    <row r="370" spans="3:4" x14ac:dyDescent="0.25">
      <c r="C370" s="16"/>
      <c r="D370" s="16"/>
    </row>
    <row r="371" spans="3:4" x14ac:dyDescent="0.25">
      <c r="C371" s="16"/>
      <c r="D371" s="16"/>
    </row>
    <row r="372" spans="3:4" x14ac:dyDescent="0.25">
      <c r="C372" s="16"/>
      <c r="D372" s="16"/>
    </row>
    <row r="373" spans="3:4" x14ac:dyDescent="0.25">
      <c r="C373" s="16"/>
      <c r="D373" s="16"/>
    </row>
    <row r="374" spans="3:4" x14ac:dyDescent="0.25">
      <c r="C374" s="16"/>
      <c r="D374" s="16"/>
    </row>
    <row r="375" spans="3:4" x14ac:dyDescent="0.25">
      <c r="C375" s="16"/>
      <c r="D375" s="16"/>
    </row>
    <row r="376" spans="3:4" x14ac:dyDescent="0.25">
      <c r="C376" s="16"/>
      <c r="D376" s="16"/>
    </row>
    <row r="377" spans="3:4" x14ac:dyDescent="0.25">
      <c r="C377" s="16"/>
      <c r="D377" s="16"/>
    </row>
    <row r="378" spans="3:4" x14ac:dyDescent="0.25">
      <c r="C378" s="16"/>
      <c r="D378" s="16"/>
    </row>
    <row r="379" spans="3:4" x14ac:dyDescent="0.25">
      <c r="C379" s="16"/>
      <c r="D379" s="16"/>
    </row>
    <row r="380" spans="3:4" x14ac:dyDescent="0.25">
      <c r="C380" s="16"/>
      <c r="D380" s="16"/>
    </row>
    <row r="381" spans="3:4" x14ac:dyDescent="0.25">
      <c r="C381" s="16"/>
      <c r="D381" s="16"/>
    </row>
    <row r="382" spans="3:4" x14ac:dyDescent="0.25">
      <c r="C382" s="16"/>
      <c r="D382" s="16"/>
    </row>
    <row r="383" spans="3:4" x14ac:dyDescent="0.25">
      <c r="C383" s="16"/>
      <c r="D383" s="16"/>
    </row>
    <row r="384" spans="3:4" x14ac:dyDescent="0.25">
      <c r="C384" s="16"/>
      <c r="D384" s="16"/>
    </row>
    <row r="385" spans="3:4" x14ac:dyDescent="0.25">
      <c r="C385" s="16"/>
      <c r="D385" s="16"/>
    </row>
    <row r="386" spans="3:4" x14ac:dyDescent="0.25">
      <c r="C386" s="16"/>
      <c r="D386" s="16"/>
    </row>
    <row r="387" spans="3:4" x14ac:dyDescent="0.25">
      <c r="C387" s="16"/>
      <c r="D387" s="16"/>
    </row>
    <row r="388" spans="3:4" x14ac:dyDescent="0.25">
      <c r="C388" s="16"/>
      <c r="D388" s="16"/>
    </row>
    <row r="389" spans="3:4" x14ac:dyDescent="0.25">
      <c r="C389" s="16"/>
      <c r="D389" s="16"/>
    </row>
    <row r="390" spans="3:4" x14ac:dyDescent="0.25">
      <c r="C390" s="16"/>
      <c r="D390" s="16"/>
    </row>
    <row r="391" spans="3:4" x14ac:dyDescent="0.25">
      <c r="C391" s="16"/>
      <c r="D391" s="16"/>
    </row>
    <row r="392" spans="3:4" x14ac:dyDescent="0.25">
      <c r="C392" s="16"/>
      <c r="D392" s="16"/>
    </row>
    <row r="393" spans="3:4" x14ac:dyDescent="0.25">
      <c r="C393" s="16"/>
      <c r="D393" s="16"/>
    </row>
    <row r="394" spans="3:4" x14ac:dyDescent="0.25">
      <c r="C394" s="16"/>
      <c r="D394" s="16"/>
    </row>
    <row r="395" spans="3:4" x14ac:dyDescent="0.25">
      <c r="C395" s="16"/>
      <c r="D395" s="16"/>
    </row>
    <row r="396" spans="3:4" x14ac:dyDescent="0.25">
      <c r="C396" s="16"/>
      <c r="D396" s="16"/>
    </row>
    <row r="397" spans="3:4" x14ac:dyDescent="0.25">
      <c r="C397" s="16"/>
      <c r="D397" s="16"/>
    </row>
    <row r="398" spans="3:4" x14ac:dyDescent="0.25">
      <c r="C398" s="16"/>
      <c r="D398" s="16"/>
    </row>
    <row r="399" spans="3:4" x14ac:dyDescent="0.25">
      <c r="C399" s="16"/>
      <c r="D399" s="16"/>
    </row>
    <row r="400" spans="3:4" x14ac:dyDescent="0.25">
      <c r="C400" s="16"/>
      <c r="D400" s="16"/>
    </row>
    <row r="401" spans="3:4" x14ac:dyDescent="0.25">
      <c r="C401" s="16"/>
      <c r="D401" s="16"/>
    </row>
    <row r="402" spans="3:4" x14ac:dyDescent="0.25">
      <c r="C402" s="16"/>
      <c r="D402" s="16"/>
    </row>
    <row r="403" spans="3:4" x14ac:dyDescent="0.25">
      <c r="C403" s="16"/>
      <c r="D403" s="16"/>
    </row>
    <row r="404" spans="3:4" x14ac:dyDescent="0.25">
      <c r="C404" s="16"/>
      <c r="D404" s="16"/>
    </row>
    <row r="405" spans="3:4" x14ac:dyDescent="0.25">
      <c r="C405" s="16"/>
      <c r="D405" s="16"/>
    </row>
    <row r="406" spans="3:4" x14ac:dyDescent="0.25">
      <c r="C406" s="16"/>
      <c r="D406" s="16"/>
    </row>
    <row r="407" spans="3:4" x14ac:dyDescent="0.25">
      <c r="C407" s="16"/>
      <c r="D407" s="16"/>
    </row>
    <row r="408" spans="3:4" x14ac:dyDescent="0.25">
      <c r="C408" s="16"/>
      <c r="D408" s="16"/>
    </row>
    <row r="409" spans="3:4" x14ac:dyDescent="0.25">
      <c r="C409" s="16"/>
      <c r="D409" s="16"/>
    </row>
    <row r="410" spans="3:4" x14ac:dyDescent="0.25">
      <c r="C410" s="16"/>
      <c r="D410" s="16"/>
    </row>
    <row r="411" spans="3:4" x14ac:dyDescent="0.25">
      <c r="C411" s="16"/>
      <c r="D411" s="16"/>
    </row>
    <row r="412" spans="3:4" x14ac:dyDescent="0.25">
      <c r="C412" s="16"/>
      <c r="D412" s="16"/>
    </row>
    <row r="413" spans="3:4" x14ac:dyDescent="0.25">
      <c r="C413" s="16"/>
      <c r="D413" s="16"/>
    </row>
    <row r="414" spans="3:4" x14ac:dyDescent="0.25">
      <c r="C414" s="16"/>
      <c r="D414" s="16"/>
    </row>
    <row r="415" spans="3:4" x14ac:dyDescent="0.25">
      <c r="C415" s="16"/>
      <c r="D415" s="16"/>
    </row>
    <row r="416" spans="3:4" x14ac:dyDescent="0.25">
      <c r="C416" s="16"/>
      <c r="D416" s="16"/>
    </row>
    <row r="417" spans="3:4" x14ac:dyDescent="0.25">
      <c r="C417" s="16"/>
      <c r="D417" s="16"/>
    </row>
    <row r="418" spans="3:4" x14ac:dyDescent="0.25">
      <c r="C418" s="16"/>
      <c r="D418" s="16"/>
    </row>
    <row r="419" spans="3:4" x14ac:dyDescent="0.25">
      <c r="C419" s="16"/>
      <c r="D419" s="16"/>
    </row>
    <row r="420" spans="3:4" x14ac:dyDescent="0.25">
      <c r="C420" s="16"/>
      <c r="D420" s="16"/>
    </row>
    <row r="421" spans="3:4" x14ac:dyDescent="0.25">
      <c r="C421" s="16"/>
      <c r="D421" s="16"/>
    </row>
    <row r="422" spans="3:4" x14ac:dyDescent="0.25">
      <c r="C422" s="16"/>
      <c r="D422" s="16"/>
    </row>
    <row r="423" spans="3:4" x14ac:dyDescent="0.25">
      <c r="C423" s="16"/>
      <c r="D423" s="16"/>
    </row>
    <row r="424" spans="3:4" x14ac:dyDescent="0.25">
      <c r="C424" s="16"/>
      <c r="D424" s="16"/>
    </row>
    <row r="425" spans="3:4" x14ac:dyDescent="0.25">
      <c r="C425" s="16"/>
      <c r="D425" s="16"/>
    </row>
    <row r="426" spans="3:4" x14ac:dyDescent="0.25">
      <c r="C426" s="16"/>
      <c r="D426" s="16"/>
    </row>
    <row r="427" spans="3:4" x14ac:dyDescent="0.25">
      <c r="C427" s="16"/>
      <c r="D427" s="16"/>
    </row>
    <row r="428" spans="3:4" x14ac:dyDescent="0.25">
      <c r="C428" s="16"/>
      <c r="D428" s="16"/>
    </row>
    <row r="429" spans="3:4" x14ac:dyDescent="0.25">
      <c r="C429" s="16"/>
      <c r="D429" s="16"/>
    </row>
    <row r="430" spans="3:4" x14ac:dyDescent="0.25">
      <c r="C430" s="16"/>
      <c r="D430" s="16"/>
    </row>
    <row r="431" spans="3:4" x14ac:dyDescent="0.25">
      <c r="C431" s="16"/>
      <c r="D431" s="16"/>
    </row>
    <row r="432" spans="3:4" x14ac:dyDescent="0.25">
      <c r="C432" s="16"/>
      <c r="D432" s="16"/>
    </row>
    <row r="433" spans="3:4" x14ac:dyDescent="0.25">
      <c r="C433" s="16"/>
      <c r="D433" s="16"/>
    </row>
    <row r="434" spans="3:4" x14ac:dyDescent="0.25">
      <c r="C434" s="16"/>
      <c r="D434" s="16"/>
    </row>
    <row r="435" spans="3:4" x14ac:dyDescent="0.25">
      <c r="C435" s="16"/>
      <c r="D435" s="16"/>
    </row>
    <row r="436" spans="3:4" x14ac:dyDescent="0.25">
      <c r="C436" s="16"/>
      <c r="D436" s="16"/>
    </row>
    <row r="437" spans="3:4" x14ac:dyDescent="0.25">
      <c r="C437" s="16"/>
      <c r="D437" s="16"/>
    </row>
    <row r="438" spans="3:4" x14ac:dyDescent="0.25">
      <c r="C438" s="16"/>
      <c r="D438" s="16"/>
    </row>
    <row r="439" spans="3:4" x14ac:dyDescent="0.25">
      <c r="C439" s="16"/>
      <c r="D439" s="16"/>
    </row>
    <row r="440" spans="3:4" x14ac:dyDescent="0.25">
      <c r="C440" s="16"/>
      <c r="D440" s="16"/>
    </row>
    <row r="441" spans="3:4" x14ac:dyDescent="0.25">
      <c r="C441" s="16"/>
      <c r="D441" s="16"/>
    </row>
    <row r="442" spans="3:4" x14ac:dyDescent="0.25">
      <c r="C442" s="16"/>
      <c r="D442" s="16"/>
    </row>
    <row r="443" spans="3:4" x14ac:dyDescent="0.25">
      <c r="C443" s="16"/>
      <c r="D443" s="16"/>
    </row>
    <row r="444" spans="3:4" x14ac:dyDescent="0.25">
      <c r="C444" s="16"/>
      <c r="D444" s="16"/>
    </row>
    <row r="445" spans="3:4" x14ac:dyDescent="0.25">
      <c r="C445" s="16"/>
      <c r="D445" s="16"/>
    </row>
    <row r="446" spans="3:4" x14ac:dyDescent="0.25">
      <c r="C446" s="16"/>
      <c r="D446" s="16"/>
    </row>
    <row r="447" spans="3:4" x14ac:dyDescent="0.25">
      <c r="C447" s="16"/>
      <c r="D447" s="16"/>
    </row>
    <row r="448" spans="3:4" x14ac:dyDescent="0.25">
      <c r="C448" s="16"/>
      <c r="D448" s="16"/>
    </row>
    <row r="449" spans="3:4" x14ac:dyDescent="0.25">
      <c r="C449" s="16"/>
      <c r="D449" s="16"/>
    </row>
    <row r="450" spans="3:4" x14ac:dyDescent="0.25">
      <c r="C450" s="16"/>
      <c r="D450" s="16"/>
    </row>
    <row r="451" spans="3:4" x14ac:dyDescent="0.25">
      <c r="C451" s="16"/>
      <c r="D451" s="16"/>
    </row>
    <row r="452" spans="3:4" x14ac:dyDescent="0.25">
      <c r="C452" s="16"/>
      <c r="D452" s="16"/>
    </row>
    <row r="453" spans="3:4" x14ac:dyDescent="0.25">
      <c r="C453" s="16"/>
      <c r="D453" s="16"/>
    </row>
    <row r="454" spans="3:4" x14ac:dyDescent="0.25">
      <c r="C454" s="16"/>
      <c r="D454" s="16"/>
    </row>
    <row r="455" spans="3:4" x14ac:dyDescent="0.25">
      <c r="C455" s="16"/>
      <c r="D455" s="16"/>
    </row>
    <row r="456" spans="3:4" x14ac:dyDescent="0.25">
      <c r="C456" s="16"/>
      <c r="D456" s="16"/>
    </row>
    <row r="457" spans="3:4" x14ac:dyDescent="0.25">
      <c r="C457" s="16"/>
      <c r="D457" s="16"/>
    </row>
    <row r="458" spans="3:4" x14ac:dyDescent="0.25">
      <c r="C458" s="16"/>
      <c r="D458" s="16"/>
    </row>
    <row r="459" spans="3:4" x14ac:dyDescent="0.25">
      <c r="C459" s="16"/>
      <c r="D459" s="16"/>
    </row>
    <row r="460" spans="3:4" x14ac:dyDescent="0.25">
      <c r="C460" s="16"/>
      <c r="D460" s="16"/>
    </row>
    <row r="461" spans="3:4" x14ac:dyDescent="0.25">
      <c r="C461" s="16"/>
      <c r="D461" s="16"/>
    </row>
    <row r="462" spans="3:4" x14ac:dyDescent="0.25">
      <c r="C462" s="16"/>
      <c r="D462" s="16"/>
    </row>
    <row r="463" spans="3:4" x14ac:dyDescent="0.25">
      <c r="C463" s="16"/>
      <c r="D463" s="16"/>
    </row>
    <row r="464" spans="3:4" x14ac:dyDescent="0.25">
      <c r="C464" s="16"/>
      <c r="D464" s="16"/>
    </row>
    <row r="465" spans="3:4" x14ac:dyDescent="0.25">
      <c r="C465" s="16"/>
      <c r="D465" s="16"/>
    </row>
    <row r="466" spans="3:4" x14ac:dyDescent="0.25">
      <c r="C466" s="16"/>
      <c r="D466" s="16"/>
    </row>
    <row r="467" spans="3:4" x14ac:dyDescent="0.25">
      <c r="C467" s="16"/>
      <c r="D467" s="16"/>
    </row>
    <row r="468" spans="3:4" x14ac:dyDescent="0.25">
      <c r="C468" s="16"/>
      <c r="D468" s="16"/>
    </row>
    <row r="469" spans="3:4" x14ac:dyDescent="0.25">
      <c r="C469" s="16"/>
      <c r="D469" s="16"/>
    </row>
    <row r="470" spans="3:4" x14ac:dyDescent="0.25">
      <c r="C470" s="16"/>
      <c r="D470" s="16"/>
    </row>
    <row r="471" spans="3:4" x14ac:dyDescent="0.25">
      <c r="C471" s="16"/>
      <c r="D471" s="16"/>
    </row>
    <row r="472" spans="3:4" x14ac:dyDescent="0.25">
      <c r="C472" s="16"/>
      <c r="D472" s="16"/>
    </row>
    <row r="473" spans="3:4" x14ac:dyDescent="0.25">
      <c r="C473" s="16"/>
      <c r="D473" s="16"/>
    </row>
    <row r="474" spans="3:4" x14ac:dyDescent="0.25">
      <c r="C474" s="16"/>
      <c r="D474" s="16"/>
    </row>
    <row r="475" spans="3:4" x14ac:dyDescent="0.25">
      <c r="C475" s="16"/>
      <c r="D475" s="16"/>
    </row>
    <row r="476" spans="3:4" x14ac:dyDescent="0.25">
      <c r="C476" s="16"/>
      <c r="D476" s="16"/>
    </row>
    <row r="477" spans="3:4" x14ac:dyDescent="0.25">
      <c r="C477" s="16"/>
      <c r="D477" s="16"/>
    </row>
    <row r="478" spans="3:4" x14ac:dyDescent="0.25">
      <c r="C478" s="16"/>
      <c r="D478" s="16"/>
    </row>
    <row r="479" spans="3:4" x14ac:dyDescent="0.25">
      <c r="C479" s="16"/>
      <c r="D479" s="16"/>
    </row>
    <row r="480" spans="3:4" x14ac:dyDescent="0.25">
      <c r="C480" s="16"/>
      <c r="D480" s="16"/>
    </row>
    <row r="481" spans="3:4" x14ac:dyDescent="0.25">
      <c r="C481" s="16"/>
      <c r="D481" s="16"/>
    </row>
    <row r="482" spans="3:4" x14ac:dyDescent="0.25">
      <c r="C482" s="16"/>
      <c r="D482" s="16"/>
    </row>
    <row r="483" spans="3:4" x14ac:dyDescent="0.25">
      <c r="C483" s="16"/>
      <c r="D483" s="16"/>
    </row>
    <row r="484" spans="3:4" x14ac:dyDescent="0.25">
      <c r="C484" s="16"/>
      <c r="D484" s="16"/>
    </row>
    <row r="485" spans="3:4" x14ac:dyDescent="0.25">
      <c r="C485" s="16"/>
      <c r="D485" s="16"/>
    </row>
    <row r="486" spans="3:4" x14ac:dyDescent="0.25">
      <c r="C486" s="16"/>
      <c r="D486" s="16"/>
    </row>
    <row r="487" spans="3:4" x14ac:dyDescent="0.25">
      <c r="C487" s="16"/>
      <c r="D487" s="16"/>
    </row>
    <row r="488" spans="3:4" x14ac:dyDescent="0.25">
      <c r="C488" s="16"/>
      <c r="D488" s="16"/>
    </row>
    <row r="489" spans="3:4" x14ac:dyDescent="0.25">
      <c r="C489" s="16"/>
      <c r="D489" s="16"/>
    </row>
    <row r="490" spans="3:4" x14ac:dyDescent="0.25">
      <c r="C490" s="16"/>
      <c r="D490" s="16"/>
    </row>
    <row r="491" spans="3:4" x14ac:dyDescent="0.25">
      <c r="C491" s="16"/>
      <c r="D491" s="16"/>
    </row>
    <row r="492" spans="3:4" x14ac:dyDescent="0.25">
      <c r="C492" s="16"/>
      <c r="D492" s="16"/>
    </row>
    <row r="493" spans="3:4" x14ac:dyDescent="0.25">
      <c r="C493" s="16"/>
      <c r="D493" s="16"/>
    </row>
    <row r="494" spans="3:4" x14ac:dyDescent="0.25">
      <c r="C494" s="16"/>
      <c r="D494" s="16"/>
    </row>
    <row r="495" spans="3:4" x14ac:dyDescent="0.25">
      <c r="C495" s="16"/>
      <c r="D495" s="16"/>
    </row>
    <row r="496" spans="3:4" x14ac:dyDescent="0.25">
      <c r="C496" s="16"/>
      <c r="D496" s="16"/>
    </row>
    <row r="497" spans="3:4" x14ac:dyDescent="0.25">
      <c r="C497" s="16"/>
      <c r="D497" s="16"/>
    </row>
    <row r="498" spans="3:4" x14ac:dyDescent="0.25">
      <c r="C498" s="16"/>
      <c r="D498" s="16"/>
    </row>
    <row r="499" spans="3:4" x14ac:dyDescent="0.25">
      <c r="C499" s="16"/>
      <c r="D499" s="16"/>
    </row>
    <row r="500" spans="3:4" x14ac:dyDescent="0.25">
      <c r="C500" s="16"/>
      <c r="D500" s="16"/>
    </row>
    <row r="501" spans="3:4" x14ac:dyDescent="0.25">
      <c r="C501" s="16"/>
      <c r="D501" s="16"/>
    </row>
    <row r="502" spans="3:4" x14ac:dyDescent="0.25">
      <c r="C502" s="16"/>
      <c r="D502" s="16"/>
    </row>
    <row r="503" spans="3:4" x14ac:dyDescent="0.25">
      <c r="C503" s="16"/>
      <c r="D503" s="16"/>
    </row>
    <row r="504" spans="3:4" x14ac:dyDescent="0.25">
      <c r="C504" s="16"/>
      <c r="D504" s="16"/>
    </row>
    <row r="505" spans="3:4" x14ac:dyDescent="0.25">
      <c r="C505" s="16"/>
      <c r="D505" s="16"/>
    </row>
    <row r="506" spans="3:4" x14ac:dyDescent="0.25">
      <c r="C506" s="16"/>
      <c r="D506" s="16"/>
    </row>
    <row r="507" spans="3:4" x14ac:dyDescent="0.25">
      <c r="C507" s="16"/>
      <c r="D507" s="16"/>
    </row>
    <row r="508" spans="3:4" x14ac:dyDescent="0.25">
      <c r="C508" s="16"/>
      <c r="D508" s="16"/>
    </row>
    <row r="509" spans="3:4" x14ac:dyDescent="0.25">
      <c r="C509" s="16"/>
      <c r="D509" s="16"/>
    </row>
    <row r="510" spans="3:4" x14ac:dyDescent="0.25">
      <c r="C510" s="16"/>
      <c r="D510" s="16"/>
    </row>
    <row r="511" spans="3:4" x14ac:dyDescent="0.25">
      <c r="C511" s="16"/>
      <c r="D511" s="16"/>
    </row>
    <row r="512" spans="3:4" x14ac:dyDescent="0.25">
      <c r="C512" s="16"/>
      <c r="D512" s="16"/>
    </row>
    <row r="513" spans="3:4" x14ac:dyDescent="0.25">
      <c r="C513" s="16"/>
      <c r="D513" s="16"/>
    </row>
    <row r="514" spans="3:4" x14ac:dyDescent="0.25">
      <c r="C514" s="16"/>
      <c r="D514" s="16"/>
    </row>
    <row r="515" spans="3:4" x14ac:dyDescent="0.25">
      <c r="C515" s="16"/>
      <c r="D515" s="16"/>
    </row>
    <row r="516" spans="3:4" x14ac:dyDescent="0.25">
      <c r="C516" s="16"/>
      <c r="D516" s="16"/>
    </row>
    <row r="517" spans="3:4" x14ac:dyDescent="0.25">
      <c r="C517" s="16"/>
      <c r="D517" s="16"/>
    </row>
    <row r="518" spans="3:4" x14ac:dyDescent="0.25">
      <c r="C518" s="16"/>
      <c r="D518" s="16"/>
    </row>
    <row r="519" spans="3:4" x14ac:dyDescent="0.25">
      <c r="C519" s="16"/>
      <c r="D519" s="16"/>
    </row>
    <row r="520" spans="3:4" x14ac:dyDescent="0.25">
      <c r="C520" s="16"/>
      <c r="D520" s="16"/>
    </row>
    <row r="521" spans="3:4" x14ac:dyDescent="0.25">
      <c r="C521" s="16"/>
      <c r="D521" s="16"/>
    </row>
    <row r="522" spans="3:4" x14ac:dyDescent="0.25">
      <c r="C522" s="16"/>
      <c r="D522" s="16"/>
    </row>
    <row r="523" spans="3:4" x14ac:dyDescent="0.25">
      <c r="C523" s="16"/>
      <c r="D523" s="16"/>
    </row>
    <row r="524" spans="3:4" x14ac:dyDescent="0.25">
      <c r="C524" s="16"/>
      <c r="D524" s="16"/>
    </row>
    <row r="525" spans="3:4" x14ac:dyDescent="0.25">
      <c r="C525" s="16"/>
      <c r="D525" s="16"/>
    </row>
    <row r="526" spans="3:4" x14ac:dyDescent="0.25">
      <c r="C526" s="16"/>
      <c r="D526" s="16"/>
    </row>
    <row r="527" spans="3:4" x14ac:dyDescent="0.25">
      <c r="C527" s="16"/>
      <c r="D527" s="16"/>
    </row>
    <row r="528" spans="3:4" x14ac:dyDescent="0.25">
      <c r="C528" s="16"/>
      <c r="D528" s="16"/>
    </row>
    <row r="529" spans="3:4" x14ac:dyDescent="0.25">
      <c r="C529" s="16"/>
      <c r="D529" s="16"/>
    </row>
    <row r="530" spans="3:4" x14ac:dyDescent="0.25">
      <c r="C530" s="16"/>
      <c r="D530" s="16"/>
    </row>
    <row r="531" spans="3:4" x14ac:dyDescent="0.25">
      <c r="C531" s="16"/>
      <c r="D531" s="16"/>
    </row>
    <row r="532" spans="3:4" x14ac:dyDescent="0.25">
      <c r="C532" s="16"/>
      <c r="D532" s="16"/>
    </row>
    <row r="533" spans="3:4" x14ac:dyDescent="0.25">
      <c r="C533" s="16"/>
      <c r="D533" s="16"/>
    </row>
    <row r="534" spans="3:4" x14ac:dyDescent="0.25">
      <c r="C534" s="16"/>
      <c r="D534" s="16"/>
    </row>
    <row r="535" spans="3:4" x14ac:dyDescent="0.25">
      <c r="C535" s="16"/>
      <c r="D535" s="16"/>
    </row>
    <row r="536" spans="3:4" x14ac:dyDescent="0.25">
      <c r="C536" s="16"/>
      <c r="D536" s="16"/>
    </row>
    <row r="537" spans="3:4" x14ac:dyDescent="0.25">
      <c r="C537" s="16"/>
      <c r="D537" s="16"/>
    </row>
    <row r="538" spans="3:4" x14ac:dyDescent="0.25">
      <c r="C538" s="16"/>
      <c r="D538" s="16"/>
    </row>
    <row r="539" spans="3:4" x14ac:dyDescent="0.25">
      <c r="C539" s="16"/>
      <c r="D539" s="16"/>
    </row>
    <row r="540" spans="3:4" x14ac:dyDescent="0.25">
      <c r="C540" s="16"/>
      <c r="D540" s="16"/>
    </row>
    <row r="541" spans="3:4" x14ac:dyDescent="0.25">
      <c r="C541" s="16"/>
      <c r="D541" s="16"/>
    </row>
    <row r="542" spans="3:4" x14ac:dyDescent="0.25">
      <c r="C542" s="16"/>
      <c r="D542" s="16"/>
    </row>
    <row r="543" spans="3:4" x14ac:dyDescent="0.25">
      <c r="C543" s="16"/>
      <c r="D543" s="16"/>
    </row>
    <row r="544" spans="3:4" x14ac:dyDescent="0.25">
      <c r="C544" s="16"/>
      <c r="D544" s="16"/>
    </row>
    <row r="545" spans="3:4" x14ac:dyDescent="0.25">
      <c r="C545" s="16"/>
      <c r="D545" s="16"/>
    </row>
    <row r="546" spans="3:4" x14ac:dyDescent="0.25">
      <c r="C546" s="16"/>
      <c r="D546" s="16"/>
    </row>
    <row r="547" spans="3:4" x14ac:dyDescent="0.25">
      <c r="C547" s="16"/>
      <c r="D547" s="16"/>
    </row>
    <row r="548" spans="3:4" x14ac:dyDescent="0.25">
      <c r="C548" s="16"/>
      <c r="D548" s="16"/>
    </row>
    <row r="549" spans="3:4" x14ac:dyDescent="0.25">
      <c r="C549" s="16"/>
      <c r="D549" s="16"/>
    </row>
    <row r="550" spans="3:4" x14ac:dyDescent="0.25">
      <c r="C550" s="16"/>
      <c r="D550" s="16"/>
    </row>
    <row r="551" spans="3:4" x14ac:dyDescent="0.25">
      <c r="C551" s="16"/>
      <c r="D551" s="16"/>
    </row>
    <row r="552" spans="3:4" x14ac:dyDescent="0.25">
      <c r="C552" s="16"/>
      <c r="D552" s="16"/>
    </row>
    <row r="553" spans="3:4" x14ac:dyDescent="0.25">
      <c r="C553" s="16"/>
      <c r="D553" s="16"/>
    </row>
    <row r="554" spans="3:4" x14ac:dyDescent="0.25">
      <c r="C554" s="16"/>
      <c r="D554" s="16"/>
    </row>
    <row r="555" spans="3:4" x14ac:dyDescent="0.25">
      <c r="C555" s="16"/>
      <c r="D555" s="16"/>
    </row>
    <row r="556" spans="3:4" x14ac:dyDescent="0.25">
      <c r="C556" s="16"/>
      <c r="D556" s="16"/>
    </row>
    <row r="557" spans="3:4" x14ac:dyDescent="0.25">
      <c r="C557" s="16"/>
      <c r="D557" s="16"/>
    </row>
    <row r="558" spans="3:4" x14ac:dyDescent="0.25">
      <c r="C558" s="16"/>
      <c r="D558" s="16"/>
    </row>
    <row r="559" spans="3:4" x14ac:dyDescent="0.25">
      <c r="C559" s="16"/>
      <c r="D559" s="16"/>
    </row>
    <row r="560" spans="3:4" x14ac:dyDescent="0.25">
      <c r="C560" s="16"/>
      <c r="D560" s="16"/>
    </row>
    <row r="561" spans="3:4" x14ac:dyDescent="0.25">
      <c r="C561" s="16"/>
      <c r="D561" s="16"/>
    </row>
    <row r="562" spans="3:4" x14ac:dyDescent="0.25">
      <c r="C562" s="16"/>
      <c r="D562" s="16"/>
    </row>
    <row r="563" spans="3:4" x14ac:dyDescent="0.25">
      <c r="C563" s="16"/>
      <c r="D563" s="16"/>
    </row>
    <row r="564" spans="3:4" x14ac:dyDescent="0.25">
      <c r="C564" s="16"/>
      <c r="D564" s="16"/>
    </row>
    <row r="565" spans="3:4" x14ac:dyDescent="0.25">
      <c r="C565" s="16"/>
      <c r="D565" s="16"/>
    </row>
    <row r="566" spans="3:4" x14ac:dyDescent="0.25">
      <c r="C566" s="16"/>
      <c r="D566" s="16"/>
    </row>
    <row r="567" spans="3:4" x14ac:dyDescent="0.25">
      <c r="C567" s="16"/>
      <c r="D567" s="16"/>
    </row>
    <row r="568" spans="3:4" x14ac:dyDescent="0.25">
      <c r="C568" s="16"/>
      <c r="D568" s="16"/>
    </row>
    <row r="569" spans="3:4" x14ac:dyDescent="0.25">
      <c r="C569" s="16"/>
      <c r="D569" s="16"/>
    </row>
    <row r="570" spans="3:4" x14ac:dyDescent="0.25">
      <c r="C570" s="16"/>
      <c r="D570" s="16"/>
    </row>
    <row r="571" spans="3:4" x14ac:dyDescent="0.25">
      <c r="C571" s="16"/>
      <c r="D571" s="16"/>
    </row>
    <row r="572" spans="3:4" x14ac:dyDescent="0.25">
      <c r="C572" s="16"/>
      <c r="D572" s="16"/>
    </row>
    <row r="573" spans="3:4" x14ac:dyDescent="0.25">
      <c r="C573" s="16"/>
      <c r="D573" s="16"/>
    </row>
    <row r="574" spans="3:4" x14ac:dyDescent="0.25">
      <c r="C574" s="16"/>
      <c r="D574" s="16"/>
    </row>
    <row r="575" spans="3:4" x14ac:dyDescent="0.25">
      <c r="C575" s="16"/>
      <c r="D575" s="16"/>
    </row>
    <row r="576" spans="3:4" x14ac:dyDescent="0.25">
      <c r="C576" s="16"/>
      <c r="D576" s="16"/>
    </row>
    <row r="577" spans="3:4" x14ac:dyDescent="0.25">
      <c r="C577" s="16"/>
      <c r="D577" s="16"/>
    </row>
    <row r="578" spans="3:4" x14ac:dyDescent="0.25">
      <c r="C578" s="16"/>
      <c r="D578" s="16"/>
    </row>
    <row r="579" spans="3:4" x14ac:dyDescent="0.25">
      <c r="C579" s="16"/>
      <c r="D579" s="16"/>
    </row>
    <row r="580" spans="3:4" x14ac:dyDescent="0.25">
      <c r="C580" s="16"/>
      <c r="D580" s="16"/>
    </row>
    <row r="581" spans="3:4" x14ac:dyDescent="0.25">
      <c r="C581" s="16"/>
      <c r="D581" s="16"/>
    </row>
    <row r="582" spans="3:4" x14ac:dyDescent="0.25">
      <c r="C582" s="16"/>
      <c r="D582" s="16"/>
    </row>
    <row r="583" spans="3:4" x14ac:dyDescent="0.25">
      <c r="C583" s="16"/>
      <c r="D583" s="16"/>
    </row>
    <row r="584" spans="3:4" x14ac:dyDescent="0.25">
      <c r="C584" s="16"/>
      <c r="D584" s="16"/>
    </row>
    <row r="585" spans="3:4" x14ac:dyDescent="0.25">
      <c r="C585" s="16"/>
      <c r="D585" s="16"/>
    </row>
    <row r="586" spans="3:4" x14ac:dyDescent="0.25">
      <c r="C586" s="16"/>
      <c r="D586" s="16"/>
    </row>
    <row r="587" spans="3:4" x14ac:dyDescent="0.25">
      <c r="C587" s="16"/>
      <c r="D587" s="16"/>
    </row>
    <row r="588" spans="3:4" x14ac:dyDescent="0.25">
      <c r="C588" s="16"/>
      <c r="D588" s="16"/>
    </row>
    <row r="589" spans="3:4" x14ac:dyDescent="0.25">
      <c r="C589" s="16"/>
      <c r="D589" s="16"/>
    </row>
    <row r="590" spans="3:4" x14ac:dyDescent="0.25">
      <c r="C590" s="16"/>
      <c r="D590" s="16"/>
    </row>
    <row r="591" spans="3:4" x14ac:dyDescent="0.25">
      <c r="C591" s="16"/>
      <c r="D591" s="16"/>
    </row>
    <row r="592" spans="3:4" x14ac:dyDescent="0.25">
      <c r="C592" s="16"/>
      <c r="D592" s="16"/>
    </row>
    <row r="593" spans="3:4" x14ac:dyDescent="0.25">
      <c r="C593" s="16"/>
      <c r="D593" s="16"/>
    </row>
    <row r="594" spans="3:4" x14ac:dyDescent="0.25">
      <c r="C594" s="16"/>
      <c r="D594" s="16"/>
    </row>
    <row r="595" spans="3:4" x14ac:dyDescent="0.25">
      <c r="C595" s="16"/>
      <c r="D595" s="16"/>
    </row>
    <row r="596" spans="3:4" x14ac:dyDescent="0.25">
      <c r="C596" s="16"/>
      <c r="D596" s="16"/>
    </row>
    <row r="597" spans="3:4" x14ac:dyDescent="0.25">
      <c r="C597" s="16"/>
      <c r="D597" s="16"/>
    </row>
    <row r="598" spans="3:4" x14ac:dyDescent="0.25">
      <c r="C598" s="16"/>
      <c r="D598" s="16"/>
    </row>
    <row r="599" spans="3:4" x14ac:dyDescent="0.25">
      <c r="C599" s="16"/>
      <c r="D599" s="16"/>
    </row>
    <row r="600" spans="3:4" x14ac:dyDescent="0.25">
      <c r="C600" s="16"/>
      <c r="D600" s="16"/>
    </row>
    <row r="601" spans="3:4" x14ac:dyDescent="0.25">
      <c r="C601" s="16"/>
      <c r="D601" s="16"/>
    </row>
    <row r="602" spans="3:4" x14ac:dyDescent="0.25">
      <c r="C602" s="16"/>
      <c r="D602" s="16"/>
    </row>
    <row r="603" spans="3:4" x14ac:dyDescent="0.25">
      <c r="C603" s="16"/>
      <c r="D603" s="16"/>
    </row>
    <row r="604" spans="3:4" x14ac:dyDescent="0.25">
      <c r="C604" s="16"/>
      <c r="D604" s="16"/>
    </row>
    <row r="605" spans="3:4" x14ac:dyDescent="0.25">
      <c r="C605" s="16"/>
      <c r="D605" s="16"/>
    </row>
    <row r="606" spans="3:4" x14ac:dyDescent="0.25">
      <c r="C606" s="16"/>
      <c r="D606" s="16"/>
    </row>
    <row r="607" spans="3:4" x14ac:dyDescent="0.25">
      <c r="C607" s="16"/>
      <c r="D607" s="16"/>
    </row>
    <row r="608" spans="3:4" x14ac:dyDescent="0.25">
      <c r="C608" s="16"/>
      <c r="D608" s="16"/>
    </row>
    <row r="609" spans="3:4" x14ac:dyDescent="0.25">
      <c r="C609" s="16"/>
      <c r="D609" s="16"/>
    </row>
    <row r="610" spans="3:4" x14ac:dyDescent="0.25">
      <c r="C610" s="16"/>
      <c r="D610" s="16"/>
    </row>
    <row r="611" spans="3:4" x14ac:dyDescent="0.25">
      <c r="C611" s="16"/>
      <c r="D611" s="16"/>
    </row>
    <row r="612" spans="3:4" x14ac:dyDescent="0.25">
      <c r="C612" s="16"/>
      <c r="D612" s="16"/>
    </row>
    <row r="613" spans="3:4" x14ac:dyDescent="0.25">
      <c r="C613" s="16"/>
      <c r="D613" s="16"/>
    </row>
    <row r="614" spans="3:4" x14ac:dyDescent="0.25">
      <c r="C614" s="16"/>
      <c r="D614" s="16"/>
    </row>
    <row r="615" spans="3:4" x14ac:dyDescent="0.25">
      <c r="C615" s="16"/>
      <c r="D615" s="16"/>
    </row>
    <row r="616" spans="3:4" x14ac:dyDescent="0.25">
      <c r="C616" s="16"/>
      <c r="D616" s="16"/>
    </row>
    <row r="617" spans="3:4" x14ac:dyDescent="0.25">
      <c r="C617" s="16"/>
      <c r="D617" s="16"/>
    </row>
    <row r="618" spans="3:4" x14ac:dyDescent="0.25">
      <c r="C618" s="16"/>
      <c r="D618" s="16"/>
    </row>
    <row r="619" spans="3:4" x14ac:dyDescent="0.25">
      <c r="C619" s="16"/>
      <c r="D619" s="16"/>
    </row>
    <row r="620" spans="3:4" x14ac:dyDescent="0.25">
      <c r="C620" s="16"/>
      <c r="D620" s="16"/>
    </row>
    <row r="621" spans="3:4" x14ac:dyDescent="0.25">
      <c r="C621" s="16"/>
      <c r="D621" s="16"/>
    </row>
    <row r="622" spans="3:4" x14ac:dyDescent="0.25">
      <c r="C622" s="16"/>
      <c r="D622" s="16"/>
    </row>
    <row r="623" spans="3:4" x14ac:dyDescent="0.25">
      <c r="C623" s="16"/>
      <c r="D623" s="16"/>
    </row>
    <row r="624" spans="3:4" x14ac:dyDescent="0.25">
      <c r="C624" s="16"/>
      <c r="D624" s="16"/>
    </row>
    <row r="625" spans="3:4" x14ac:dyDescent="0.25">
      <c r="C625" s="16"/>
      <c r="D625" s="16"/>
    </row>
    <row r="626" spans="3:4" x14ac:dyDescent="0.25">
      <c r="C626" s="16"/>
      <c r="D626" s="16"/>
    </row>
    <row r="627" spans="3:4" x14ac:dyDescent="0.25">
      <c r="C627" s="16"/>
      <c r="D627" s="16"/>
    </row>
    <row r="628" spans="3:4" x14ac:dyDescent="0.25">
      <c r="C628" s="16"/>
      <c r="D628" s="16"/>
    </row>
    <row r="629" spans="3:4" x14ac:dyDescent="0.25">
      <c r="C629" s="16"/>
      <c r="D629" s="16"/>
    </row>
    <row r="630" spans="3:4" x14ac:dyDescent="0.25">
      <c r="C630" s="16"/>
      <c r="D630" s="16"/>
    </row>
    <row r="631" spans="3:4" x14ac:dyDescent="0.25">
      <c r="C631" s="16"/>
      <c r="D631" s="16"/>
    </row>
    <row r="632" spans="3:4" x14ac:dyDescent="0.25">
      <c r="C632" s="16"/>
      <c r="D632" s="16"/>
    </row>
    <row r="633" spans="3:4" x14ac:dyDescent="0.25">
      <c r="C633" s="16"/>
      <c r="D633" s="16"/>
    </row>
    <row r="634" spans="3:4" x14ac:dyDescent="0.25">
      <c r="C634" s="16"/>
      <c r="D634" s="16"/>
    </row>
    <row r="635" spans="3:4" x14ac:dyDescent="0.25">
      <c r="C635" s="16"/>
      <c r="D635" s="16"/>
    </row>
    <row r="636" spans="3:4" x14ac:dyDescent="0.25">
      <c r="C636" s="16"/>
      <c r="D636" s="16"/>
    </row>
    <row r="637" spans="3:4" x14ac:dyDescent="0.25">
      <c r="C637" s="16"/>
      <c r="D637" s="16"/>
    </row>
    <row r="638" spans="3:4" x14ac:dyDescent="0.25">
      <c r="C638" s="16"/>
      <c r="D638" s="16"/>
    </row>
    <row r="639" spans="3:4" x14ac:dyDescent="0.25">
      <c r="C639" s="16"/>
      <c r="D639" s="16"/>
    </row>
    <row r="640" spans="3:4" x14ac:dyDescent="0.25">
      <c r="C640" s="16"/>
      <c r="D640" s="16"/>
    </row>
    <row r="641" spans="3:4" x14ac:dyDescent="0.25">
      <c r="C641" s="16"/>
      <c r="D641" s="16"/>
    </row>
    <row r="642" spans="3:4" x14ac:dyDescent="0.25">
      <c r="C642" s="16"/>
      <c r="D642" s="16"/>
    </row>
    <row r="643" spans="3:4" x14ac:dyDescent="0.25">
      <c r="C643" s="16"/>
      <c r="D643" s="16"/>
    </row>
    <row r="644" spans="3:4" x14ac:dyDescent="0.25">
      <c r="C644" s="16"/>
      <c r="D644" s="16"/>
    </row>
    <row r="645" spans="3:4" x14ac:dyDescent="0.25">
      <c r="C645" s="16"/>
      <c r="D645" s="16"/>
    </row>
    <row r="646" spans="3:4" x14ac:dyDescent="0.25">
      <c r="C646" s="16"/>
      <c r="D646" s="16"/>
    </row>
    <row r="647" spans="3:4" x14ac:dyDescent="0.25">
      <c r="C647" s="16"/>
      <c r="D647" s="16"/>
    </row>
    <row r="648" spans="3:4" x14ac:dyDescent="0.25">
      <c r="C648" s="16"/>
      <c r="D648" s="16"/>
    </row>
    <row r="649" spans="3:4" x14ac:dyDescent="0.25">
      <c r="C649" s="16"/>
      <c r="D649" s="16"/>
    </row>
    <row r="650" spans="3:4" x14ac:dyDescent="0.25">
      <c r="C650" s="16"/>
      <c r="D650" s="16"/>
    </row>
    <row r="651" spans="3:4" x14ac:dyDescent="0.25">
      <c r="C651" s="16"/>
      <c r="D651" s="16"/>
    </row>
    <row r="652" spans="3:4" x14ac:dyDescent="0.25">
      <c r="C652" s="16"/>
      <c r="D652" s="16"/>
    </row>
    <row r="653" spans="3:4" x14ac:dyDescent="0.25">
      <c r="C653" s="16"/>
      <c r="D653" s="16"/>
    </row>
    <row r="654" spans="3:4" x14ac:dyDescent="0.25">
      <c r="C654" s="16"/>
      <c r="D654" s="16"/>
    </row>
    <row r="655" spans="3:4" x14ac:dyDescent="0.25">
      <c r="C655" s="16"/>
      <c r="D655" s="16"/>
    </row>
    <row r="656" spans="3:4" x14ac:dyDescent="0.25">
      <c r="C656" s="16"/>
      <c r="D656" s="16"/>
    </row>
    <row r="657" spans="3:4" x14ac:dyDescent="0.25">
      <c r="C657" s="16"/>
      <c r="D657" s="16"/>
    </row>
    <row r="658" spans="3:4" x14ac:dyDescent="0.25">
      <c r="C658" s="16"/>
      <c r="D658" s="16"/>
    </row>
    <row r="659" spans="3:4" x14ac:dyDescent="0.25">
      <c r="C659" s="16"/>
      <c r="D659" s="16"/>
    </row>
    <row r="660" spans="3:4" x14ac:dyDescent="0.25">
      <c r="C660" s="16"/>
      <c r="D660" s="16"/>
    </row>
    <row r="661" spans="3:4" x14ac:dyDescent="0.25">
      <c r="C661" s="16"/>
      <c r="D661" s="16"/>
    </row>
    <row r="662" spans="3:4" x14ac:dyDescent="0.25">
      <c r="C662" s="16"/>
      <c r="D662" s="16"/>
    </row>
    <row r="663" spans="3:4" x14ac:dyDescent="0.25">
      <c r="C663" s="16"/>
      <c r="D663" s="16"/>
    </row>
    <row r="664" spans="3:4" x14ac:dyDescent="0.25">
      <c r="C664" s="16"/>
      <c r="D664" s="16"/>
    </row>
    <row r="665" spans="3:4" x14ac:dyDescent="0.25">
      <c r="C665" s="16"/>
      <c r="D665" s="16"/>
    </row>
    <row r="666" spans="3:4" x14ac:dyDescent="0.25">
      <c r="C666" s="16"/>
      <c r="D666" s="16"/>
    </row>
    <row r="667" spans="3:4" x14ac:dyDescent="0.25">
      <c r="C667" s="16"/>
      <c r="D667" s="16"/>
    </row>
    <row r="668" spans="3:4" x14ac:dyDescent="0.25">
      <c r="C668" s="16"/>
      <c r="D668" s="16"/>
    </row>
    <row r="669" spans="3:4" x14ac:dyDescent="0.25">
      <c r="C669" s="16"/>
      <c r="D669" s="16"/>
    </row>
    <row r="670" spans="3:4" x14ac:dyDescent="0.25">
      <c r="C670" s="16"/>
      <c r="D670" s="16"/>
    </row>
    <row r="671" spans="3:4" x14ac:dyDescent="0.25">
      <c r="C671" s="16"/>
      <c r="D671" s="16"/>
    </row>
    <row r="672" spans="3:4" x14ac:dyDescent="0.25">
      <c r="C672" s="16"/>
      <c r="D672" s="16"/>
    </row>
    <row r="673" spans="3:4" x14ac:dyDescent="0.25">
      <c r="C673" s="16"/>
      <c r="D673" s="16"/>
    </row>
    <row r="674" spans="3:4" x14ac:dyDescent="0.25">
      <c r="C674" s="16"/>
      <c r="D674" s="16"/>
    </row>
    <row r="675" spans="3:4" x14ac:dyDescent="0.25">
      <c r="C675" s="16"/>
      <c r="D675" s="16"/>
    </row>
    <row r="676" spans="3:4" x14ac:dyDescent="0.25">
      <c r="C676" s="16"/>
      <c r="D676" s="16"/>
    </row>
    <row r="677" spans="3:4" x14ac:dyDescent="0.25">
      <c r="C677" s="16"/>
      <c r="D677" s="16"/>
    </row>
    <row r="678" spans="3:4" x14ac:dyDescent="0.25">
      <c r="C678" s="16"/>
      <c r="D678" s="16"/>
    </row>
    <row r="679" spans="3:4" x14ac:dyDescent="0.25">
      <c r="C679" s="16"/>
      <c r="D679" s="16"/>
    </row>
    <row r="680" spans="3:4" x14ac:dyDescent="0.25">
      <c r="C680" s="16"/>
      <c r="D680" s="16"/>
    </row>
    <row r="681" spans="3:4" x14ac:dyDescent="0.25">
      <c r="C681" s="16"/>
      <c r="D681" s="16"/>
    </row>
    <row r="682" spans="3:4" x14ac:dyDescent="0.25">
      <c r="C682" s="16"/>
      <c r="D682" s="16"/>
    </row>
    <row r="683" spans="3:4" x14ac:dyDescent="0.25">
      <c r="C683" s="16"/>
      <c r="D683" s="16"/>
    </row>
    <row r="684" spans="3:4" x14ac:dyDescent="0.25">
      <c r="C684" s="16"/>
      <c r="D684" s="16"/>
    </row>
    <row r="685" spans="3:4" x14ac:dyDescent="0.25">
      <c r="C685" s="16"/>
      <c r="D685" s="16"/>
    </row>
    <row r="686" spans="3:4" x14ac:dyDescent="0.25">
      <c r="C686" s="16"/>
      <c r="D686" s="16"/>
    </row>
    <row r="687" spans="3:4" x14ac:dyDescent="0.25">
      <c r="C687" s="16"/>
      <c r="D687" s="16"/>
    </row>
    <row r="688" spans="3:4" x14ac:dyDescent="0.25">
      <c r="C688" s="16"/>
      <c r="D688" s="16"/>
    </row>
    <row r="689" spans="3:4" x14ac:dyDescent="0.25">
      <c r="C689" s="16"/>
      <c r="D689" s="16"/>
    </row>
    <row r="690" spans="3:4" x14ac:dyDescent="0.25">
      <c r="C690" s="16"/>
      <c r="D690" s="16"/>
    </row>
    <row r="691" spans="3:4" x14ac:dyDescent="0.25">
      <c r="C691" s="16"/>
      <c r="D691" s="16"/>
    </row>
    <row r="692" spans="3:4" x14ac:dyDescent="0.25">
      <c r="C692" s="16"/>
      <c r="D692" s="16"/>
    </row>
    <row r="693" spans="3:4" x14ac:dyDescent="0.25">
      <c r="C693" s="16"/>
      <c r="D693" s="16"/>
    </row>
    <row r="694" spans="3:4" x14ac:dyDescent="0.25">
      <c r="C694" s="16"/>
      <c r="D694" s="16"/>
    </row>
    <row r="695" spans="3:4" x14ac:dyDescent="0.25">
      <c r="C695" s="16"/>
      <c r="D695" s="16"/>
    </row>
    <row r="696" spans="3:4" x14ac:dyDescent="0.25">
      <c r="C696" s="16"/>
      <c r="D696" s="16"/>
    </row>
    <row r="697" spans="3:4" x14ac:dyDescent="0.25">
      <c r="C697" s="16"/>
      <c r="D697" s="16"/>
    </row>
    <row r="698" spans="3:4" x14ac:dyDescent="0.25">
      <c r="C698" s="16"/>
      <c r="D698" s="16"/>
    </row>
    <row r="699" spans="3:4" x14ac:dyDescent="0.25">
      <c r="C699" s="16"/>
      <c r="D699" s="16"/>
    </row>
    <row r="700" spans="3:4" x14ac:dyDescent="0.25">
      <c r="C700" s="16"/>
      <c r="D700" s="16"/>
    </row>
    <row r="701" spans="3:4" x14ac:dyDescent="0.25">
      <c r="C701" s="16"/>
      <c r="D701" s="16"/>
    </row>
    <row r="702" spans="3:4" x14ac:dyDescent="0.25">
      <c r="C702" s="16"/>
      <c r="D702" s="16"/>
    </row>
    <row r="703" spans="3:4" x14ac:dyDescent="0.25">
      <c r="C703" s="16"/>
      <c r="D703" s="16"/>
    </row>
    <row r="704" spans="3:4" x14ac:dyDescent="0.25">
      <c r="C704" s="16"/>
      <c r="D704" s="16"/>
    </row>
    <row r="705" spans="3:4" x14ac:dyDescent="0.25">
      <c r="C705" s="16"/>
      <c r="D705" s="16"/>
    </row>
    <row r="706" spans="3:4" x14ac:dyDescent="0.25">
      <c r="C706" s="16"/>
      <c r="D706" s="16"/>
    </row>
    <row r="707" spans="3:4" x14ac:dyDescent="0.25">
      <c r="C707" s="16"/>
      <c r="D707" s="16"/>
    </row>
    <row r="708" spans="3:4" x14ac:dyDescent="0.25">
      <c r="C708" s="16"/>
      <c r="D708" s="16"/>
    </row>
    <row r="709" spans="3:4" x14ac:dyDescent="0.25">
      <c r="C709" s="16"/>
      <c r="D709" s="16"/>
    </row>
    <row r="710" spans="3:4" x14ac:dyDescent="0.25">
      <c r="C710" s="16"/>
      <c r="D710" s="16"/>
    </row>
    <row r="711" spans="3:4" x14ac:dyDescent="0.25">
      <c r="C711" s="16"/>
      <c r="D711" s="16"/>
    </row>
    <row r="712" spans="3:4" x14ac:dyDescent="0.25">
      <c r="C712" s="16"/>
      <c r="D712" s="16"/>
    </row>
    <row r="713" spans="3:4" x14ac:dyDescent="0.25">
      <c r="C713" s="16"/>
      <c r="D713" s="16"/>
    </row>
    <row r="714" spans="3:4" x14ac:dyDescent="0.25">
      <c r="C714" s="16"/>
      <c r="D714" s="16"/>
    </row>
    <row r="715" spans="3:4" x14ac:dyDescent="0.25">
      <c r="C715" s="16"/>
      <c r="D715" s="16"/>
    </row>
    <row r="716" spans="3:4" x14ac:dyDescent="0.25">
      <c r="C716" s="16"/>
      <c r="D716" s="16"/>
    </row>
    <row r="717" spans="3:4" x14ac:dyDescent="0.25">
      <c r="C717" s="16"/>
      <c r="D717" s="16"/>
    </row>
    <row r="718" spans="3:4" x14ac:dyDescent="0.25">
      <c r="C718" s="16"/>
      <c r="D718" s="16"/>
    </row>
    <row r="719" spans="3:4" x14ac:dyDescent="0.25">
      <c r="C719" s="16"/>
      <c r="D719" s="16"/>
    </row>
    <row r="720" spans="3:4" x14ac:dyDescent="0.25">
      <c r="C720" s="16"/>
      <c r="D720" s="16"/>
    </row>
    <row r="721" spans="3:4" x14ac:dyDescent="0.25">
      <c r="C721" s="16"/>
      <c r="D721" s="16"/>
    </row>
    <row r="722" spans="3:4" x14ac:dyDescent="0.25">
      <c r="C722" s="16"/>
      <c r="D722" s="16"/>
    </row>
    <row r="723" spans="3:4" x14ac:dyDescent="0.25">
      <c r="C723" s="16"/>
      <c r="D723" s="16"/>
    </row>
    <row r="724" spans="3:4" x14ac:dyDescent="0.25">
      <c r="C724" s="16"/>
      <c r="D724" s="16"/>
    </row>
    <row r="725" spans="3:4" x14ac:dyDescent="0.25">
      <c r="C725" s="16"/>
      <c r="D725" s="16"/>
    </row>
    <row r="726" spans="3:4" x14ac:dyDescent="0.25">
      <c r="C726" s="16"/>
      <c r="D726" s="16"/>
    </row>
    <row r="727" spans="3:4" x14ac:dyDescent="0.25">
      <c r="C727" s="16"/>
      <c r="D727" s="16"/>
    </row>
    <row r="728" spans="3:4" x14ac:dyDescent="0.25">
      <c r="C728" s="16"/>
      <c r="D728" s="16"/>
    </row>
    <row r="729" spans="3:4" x14ac:dyDescent="0.25">
      <c r="C729" s="16"/>
      <c r="D729" s="16"/>
    </row>
    <row r="730" spans="3:4" x14ac:dyDescent="0.25">
      <c r="C730" s="16"/>
      <c r="D730" s="16"/>
    </row>
    <row r="731" spans="3:4" x14ac:dyDescent="0.25">
      <c r="C731" s="16"/>
      <c r="D731" s="16"/>
    </row>
    <row r="732" spans="3:4" x14ac:dyDescent="0.25">
      <c r="C732" s="16"/>
      <c r="D732" s="16"/>
    </row>
    <row r="733" spans="3:4" x14ac:dyDescent="0.25">
      <c r="C733" s="16"/>
      <c r="D733" s="16"/>
    </row>
    <row r="734" spans="3:4" s="1" customFormat="1" x14ac:dyDescent="0.25">
      <c r="C734" s="19"/>
      <c r="D734" s="19"/>
    </row>
    <row r="735" spans="3:4" x14ac:dyDescent="0.25">
      <c r="C735" s="16"/>
      <c r="D735" s="16"/>
    </row>
    <row r="736" spans="3:4" x14ac:dyDescent="0.25">
      <c r="C736" s="16"/>
      <c r="D736" s="16"/>
    </row>
    <row r="737" spans="3:4" x14ac:dyDescent="0.25">
      <c r="C737" s="16"/>
      <c r="D737" s="16"/>
    </row>
    <row r="738" spans="3:4" x14ac:dyDescent="0.25">
      <c r="C738" s="16"/>
      <c r="D738" s="16"/>
    </row>
    <row r="739" spans="3:4" x14ac:dyDescent="0.25">
      <c r="C739" s="16"/>
      <c r="D739" s="16"/>
    </row>
    <row r="740" spans="3:4" x14ac:dyDescent="0.25">
      <c r="C740" s="16"/>
      <c r="D740" s="16"/>
    </row>
    <row r="741" spans="3:4" x14ac:dyDescent="0.25">
      <c r="C741" s="16"/>
      <c r="D741" s="16"/>
    </row>
    <row r="742" spans="3:4" x14ac:dyDescent="0.25">
      <c r="C742" s="16"/>
      <c r="D742" s="16"/>
    </row>
    <row r="743" spans="3:4" x14ac:dyDescent="0.25">
      <c r="C743" s="16"/>
      <c r="D743" s="16"/>
    </row>
    <row r="744" spans="3:4" x14ac:dyDescent="0.25">
      <c r="C744" s="16"/>
      <c r="D744" s="16"/>
    </row>
    <row r="745" spans="3:4" x14ac:dyDescent="0.25">
      <c r="C745" s="16"/>
      <c r="D745" s="16"/>
    </row>
    <row r="746" spans="3:4" x14ac:dyDescent="0.25">
      <c r="C746" s="16"/>
      <c r="D746" s="16"/>
    </row>
    <row r="747" spans="3:4" x14ac:dyDescent="0.25">
      <c r="C747" s="16"/>
      <c r="D747" s="16"/>
    </row>
    <row r="748" spans="3:4" x14ac:dyDescent="0.25">
      <c r="C748" s="16"/>
      <c r="D748" s="16"/>
    </row>
    <row r="749" spans="3:4" x14ac:dyDescent="0.25">
      <c r="C749" s="16"/>
      <c r="D749" s="16"/>
    </row>
    <row r="750" spans="3:4" x14ac:dyDescent="0.25">
      <c r="C750" s="16"/>
      <c r="D750" s="16"/>
    </row>
    <row r="751" spans="3:4" x14ac:dyDescent="0.25">
      <c r="C751" s="16"/>
      <c r="D751" s="16"/>
    </row>
    <row r="752" spans="3:4" x14ac:dyDescent="0.25">
      <c r="C752" s="16"/>
      <c r="D752" s="16"/>
    </row>
    <row r="753" spans="3:4" x14ac:dyDescent="0.25">
      <c r="C753" s="16"/>
      <c r="D753" s="16"/>
    </row>
    <row r="754" spans="3:4" x14ac:dyDescent="0.25">
      <c r="C754" s="16"/>
      <c r="D754" s="16"/>
    </row>
    <row r="755" spans="3:4" x14ac:dyDescent="0.25">
      <c r="C755" s="16"/>
      <c r="D755" s="16"/>
    </row>
    <row r="756" spans="3:4" x14ac:dyDescent="0.25">
      <c r="C756" s="16"/>
      <c r="D756" s="16"/>
    </row>
    <row r="757" spans="3:4" x14ac:dyDescent="0.25">
      <c r="C757" s="16"/>
      <c r="D757" s="16"/>
    </row>
    <row r="758" spans="3:4" x14ac:dyDescent="0.25">
      <c r="C758" s="16"/>
      <c r="D758" s="16"/>
    </row>
    <row r="759" spans="3:4" x14ac:dyDescent="0.25">
      <c r="C759" s="16"/>
      <c r="D759" s="16"/>
    </row>
    <row r="760" spans="3:4" x14ac:dyDescent="0.25">
      <c r="C760" s="16"/>
      <c r="D760" s="16"/>
    </row>
    <row r="761" spans="3:4" x14ac:dyDescent="0.25">
      <c r="C761" s="16"/>
      <c r="D761" s="16"/>
    </row>
    <row r="762" spans="3:4" x14ac:dyDescent="0.25">
      <c r="C762" s="16"/>
      <c r="D762" s="16"/>
    </row>
    <row r="763" spans="3:4" x14ac:dyDescent="0.25">
      <c r="C763" s="16"/>
      <c r="D763" s="16"/>
    </row>
    <row r="764" spans="3:4" x14ac:dyDescent="0.25">
      <c r="C764" s="16"/>
      <c r="D764" s="16"/>
    </row>
    <row r="765" spans="3:4" x14ac:dyDescent="0.25">
      <c r="C765" s="16"/>
      <c r="D765" s="16"/>
    </row>
    <row r="766" spans="3:4" x14ac:dyDescent="0.25">
      <c r="C766" s="16"/>
      <c r="D766" s="16"/>
    </row>
    <row r="767" spans="3:4" x14ac:dyDescent="0.25">
      <c r="C767" s="16"/>
      <c r="D767" s="16"/>
    </row>
    <row r="768" spans="3:4" x14ac:dyDescent="0.25">
      <c r="C768" s="16"/>
      <c r="D768" s="16"/>
    </row>
    <row r="769" spans="3:5" x14ac:dyDescent="0.25">
      <c r="C769" s="16"/>
      <c r="D769" s="16"/>
    </row>
    <row r="770" spans="3:5" x14ac:dyDescent="0.25">
      <c r="C770" s="16"/>
      <c r="D770" s="16"/>
    </row>
    <row r="771" spans="3:5" x14ac:dyDescent="0.25">
      <c r="C771" s="16"/>
      <c r="D771" s="16"/>
    </row>
    <row r="772" spans="3:5" x14ac:dyDescent="0.25">
      <c r="C772" s="16"/>
      <c r="D772" s="16"/>
    </row>
    <row r="773" spans="3:5" x14ac:dyDescent="0.25">
      <c r="C773" s="16"/>
      <c r="D773" s="16"/>
    </row>
    <row r="774" spans="3:5" x14ac:dyDescent="0.25">
      <c r="C774" s="16"/>
      <c r="D774" s="16"/>
    </row>
    <row r="775" spans="3:5" x14ac:dyDescent="0.25">
      <c r="C775" s="16"/>
      <c r="D775" s="16"/>
    </row>
    <row r="776" spans="3:5" x14ac:dyDescent="0.25">
      <c r="C776" s="16"/>
      <c r="D776" s="16"/>
    </row>
    <row r="777" spans="3:5" x14ac:dyDescent="0.25">
      <c r="C777" s="16"/>
      <c r="D777" s="16"/>
    </row>
    <row r="778" spans="3:5" x14ac:dyDescent="0.25">
      <c r="C778" s="16"/>
      <c r="D778" s="16"/>
    </row>
    <row r="779" spans="3:5" x14ac:dyDescent="0.25">
      <c r="C779" s="16"/>
      <c r="D779" s="16"/>
    </row>
    <row r="780" spans="3:5" x14ac:dyDescent="0.25">
      <c r="C780" s="16"/>
      <c r="D780" s="16"/>
      <c r="E780" s="1"/>
    </row>
    <row r="781" spans="3:5" x14ac:dyDescent="0.25">
      <c r="C781" s="16"/>
      <c r="D781" s="16"/>
    </row>
    <row r="782" spans="3:5" x14ac:dyDescent="0.25">
      <c r="C782" s="16"/>
      <c r="D782" s="16"/>
    </row>
    <row r="783" spans="3:5" x14ac:dyDescent="0.25">
      <c r="C783" s="16"/>
      <c r="D783" s="16"/>
    </row>
    <row r="784" spans="3:5" x14ac:dyDescent="0.25">
      <c r="C784" s="16"/>
      <c r="D784" s="16"/>
    </row>
    <row r="785" spans="3:4" x14ac:dyDescent="0.25">
      <c r="C785" s="16"/>
      <c r="D785" s="16"/>
    </row>
    <row r="786" spans="3:4" x14ac:dyDescent="0.25">
      <c r="C786" s="16"/>
      <c r="D786" s="16"/>
    </row>
    <row r="787" spans="3:4" x14ac:dyDescent="0.25">
      <c r="C787" s="16"/>
      <c r="D787" s="16"/>
    </row>
    <row r="788" spans="3:4" x14ac:dyDescent="0.25">
      <c r="C788" s="16"/>
      <c r="D788" s="16"/>
    </row>
    <row r="789" spans="3:4" x14ac:dyDescent="0.25">
      <c r="C789" s="16"/>
      <c r="D789" s="16"/>
    </row>
    <row r="790" spans="3:4" x14ac:dyDescent="0.25">
      <c r="C790" s="16"/>
      <c r="D790" s="16"/>
    </row>
    <row r="791" spans="3:4" x14ac:dyDescent="0.25">
      <c r="C791" s="16"/>
      <c r="D791" s="16"/>
    </row>
    <row r="792" spans="3:4" x14ac:dyDescent="0.25">
      <c r="C792" s="16"/>
      <c r="D792" s="16"/>
    </row>
    <row r="793" spans="3:4" x14ac:dyDescent="0.25">
      <c r="C793" s="16"/>
      <c r="D793" s="16"/>
    </row>
    <row r="794" spans="3:4" x14ac:dyDescent="0.25">
      <c r="C794" s="16"/>
      <c r="D794" s="16"/>
    </row>
    <row r="795" spans="3:4" x14ac:dyDescent="0.25">
      <c r="C795" s="16"/>
      <c r="D795" s="16"/>
    </row>
    <row r="796" spans="3:4" x14ac:dyDescent="0.25">
      <c r="C796" s="16"/>
      <c r="D796" s="16"/>
    </row>
    <row r="797" spans="3:4" x14ac:dyDescent="0.25">
      <c r="C797" s="16"/>
      <c r="D797" s="16"/>
    </row>
    <row r="798" spans="3:4" x14ac:dyDescent="0.25">
      <c r="C798" s="16"/>
      <c r="D798" s="16"/>
    </row>
    <row r="799" spans="3:4" x14ac:dyDescent="0.25">
      <c r="C799" s="16"/>
      <c r="D799" s="16"/>
    </row>
    <row r="800" spans="3:4" x14ac:dyDescent="0.25">
      <c r="C800" s="16"/>
      <c r="D800" s="16"/>
    </row>
    <row r="801" spans="3:4" x14ac:dyDescent="0.25">
      <c r="C801" s="16"/>
      <c r="D801" s="16"/>
    </row>
    <row r="802" spans="3:4" x14ac:dyDescent="0.25">
      <c r="C802" s="16"/>
      <c r="D802" s="16"/>
    </row>
    <row r="803" spans="3:4" x14ac:dyDescent="0.25">
      <c r="C803" s="16"/>
      <c r="D803" s="16"/>
    </row>
    <row r="804" spans="3:4" x14ac:dyDescent="0.25">
      <c r="C804" s="16"/>
      <c r="D804" s="16"/>
    </row>
    <row r="805" spans="3:4" x14ac:dyDescent="0.25">
      <c r="C805" s="16"/>
      <c r="D805" s="16"/>
    </row>
    <row r="806" spans="3:4" x14ac:dyDescent="0.25">
      <c r="C806" s="16"/>
      <c r="D806" s="16"/>
    </row>
    <row r="807" spans="3:4" x14ac:dyDescent="0.25">
      <c r="C807" s="16"/>
      <c r="D807" s="16"/>
    </row>
    <row r="808" spans="3:4" x14ac:dyDescent="0.25">
      <c r="C808" s="16"/>
      <c r="D808" s="16"/>
    </row>
    <row r="809" spans="3:4" x14ac:dyDescent="0.25">
      <c r="C809" s="16"/>
      <c r="D809" s="16"/>
    </row>
    <row r="810" spans="3:4" x14ac:dyDescent="0.25">
      <c r="C810" s="16"/>
      <c r="D810" s="16"/>
    </row>
    <row r="811" spans="3:4" x14ac:dyDescent="0.25">
      <c r="C811" s="16"/>
      <c r="D811" s="16"/>
    </row>
    <row r="812" spans="3:4" x14ac:dyDescent="0.25">
      <c r="C812" s="16"/>
      <c r="D812" s="16"/>
    </row>
    <row r="813" spans="3:4" x14ac:dyDescent="0.25">
      <c r="C813" s="16"/>
      <c r="D813" s="16"/>
    </row>
    <row r="814" spans="3:4" x14ac:dyDescent="0.25">
      <c r="C814" s="16"/>
      <c r="D814" s="16"/>
    </row>
    <row r="815" spans="3:4" x14ac:dyDescent="0.25">
      <c r="C815" s="16"/>
      <c r="D815" s="16"/>
    </row>
    <row r="816" spans="3:4" x14ac:dyDescent="0.25">
      <c r="C816" s="16"/>
      <c r="D816" s="16"/>
    </row>
    <row r="817" spans="3:4" x14ac:dyDescent="0.25">
      <c r="C817" s="16"/>
      <c r="D817" s="16"/>
    </row>
    <row r="818" spans="3:4" x14ac:dyDescent="0.25">
      <c r="C818" s="16"/>
      <c r="D818" s="16"/>
    </row>
    <row r="819" spans="3:4" x14ac:dyDescent="0.25">
      <c r="C819" s="16"/>
      <c r="D819" s="16"/>
    </row>
    <row r="820" spans="3:4" x14ac:dyDescent="0.25">
      <c r="C820" s="16"/>
      <c r="D820" s="16"/>
    </row>
    <row r="821" spans="3:4" x14ac:dyDescent="0.25">
      <c r="C821" s="16"/>
      <c r="D821" s="16"/>
    </row>
    <row r="822" spans="3:4" x14ac:dyDescent="0.25">
      <c r="C822" s="16"/>
      <c r="D822" s="16"/>
    </row>
    <row r="823" spans="3:4" x14ac:dyDescent="0.25">
      <c r="C823" s="16"/>
      <c r="D823" s="16"/>
    </row>
    <row r="824" spans="3:4" x14ac:dyDescent="0.25">
      <c r="C824" s="16"/>
      <c r="D824" s="16"/>
    </row>
    <row r="825" spans="3:4" x14ac:dyDescent="0.25">
      <c r="C825" s="16"/>
      <c r="D825" s="16"/>
    </row>
    <row r="826" spans="3:4" x14ac:dyDescent="0.25">
      <c r="C826" s="16"/>
      <c r="D826" s="16"/>
    </row>
    <row r="827" spans="3:4" x14ac:dyDescent="0.25">
      <c r="C827" s="16"/>
      <c r="D827" s="16"/>
    </row>
    <row r="828" spans="3:4" x14ac:dyDescent="0.25">
      <c r="C828" s="16"/>
      <c r="D828" s="16"/>
    </row>
    <row r="829" spans="3:4" x14ac:dyDescent="0.25">
      <c r="C829" s="16"/>
      <c r="D829" s="16"/>
    </row>
    <row r="830" spans="3:4" x14ac:dyDescent="0.25">
      <c r="C830" s="16"/>
      <c r="D830" s="16"/>
    </row>
    <row r="831" spans="3:4" x14ac:dyDescent="0.25">
      <c r="C831" s="16"/>
      <c r="D831" s="16"/>
    </row>
    <row r="832" spans="3:4" x14ac:dyDescent="0.25">
      <c r="C832" s="16"/>
      <c r="D832" s="16"/>
    </row>
    <row r="833" spans="3:4" x14ac:dyDescent="0.25">
      <c r="C833" s="16"/>
      <c r="D833" s="16"/>
    </row>
    <row r="834" spans="3:4" x14ac:dyDescent="0.25">
      <c r="C834" s="16"/>
      <c r="D834" s="16"/>
    </row>
    <row r="835" spans="3:4" x14ac:dyDescent="0.25">
      <c r="C835" s="16"/>
      <c r="D835" s="16"/>
    </row>
    <row r="836" spans="3:4" x14ac:dyDescent="0.25">
      <c r="C836" s="16"/>
      <c r="D836" s="16"/>
    </row>
    <row r="837" spans="3:4" x14ac:dyDescent="0.25">
      <c r="C837" s="16"/>
      <c r="D837" s="16"/>
    </row>
    <row r="838" spans="3:4" x14ac:dyDescent="0.25">
      <c r="C838" s="16"/>
      <c r="D838" s="16"/>
    </row>
    <row r="839" spans="3:4" x14ac:dyDescent="0.25">
      <c r="C839" s="16"/>
      <c r="D839" s="16"/>
    </row>
    <row r="840" spans="3:4" x14ac:dyDescent="0.25">
      <c r="C840" s="16"/>
      <c r="D840" s="16"/>
    </row>
    <row r="841" spans="3:4" x14ac:dyDescent="0.25">
      <c r="C841" s="16"/>
      <c r="D841" s="16"/>
    </row>
    <row r="842" spans="3:4" x14ac:dyDescent="0.25">
      <c r="C842" s="16"/>
      <c r="D842" s="16"/>
    </row>
    <row r="843" spans="3:4" x14ac:dyDescent="0.25">
      <c r="C843" s="16"/>
      <c r="D843" s="16"/>
    </row>
    <row r="844" spans="3:4" x14ac:dyDescent="0.25">
      <c r="C844" s="16"/>
      <c r="D844" s="16"/>
    </row>
    <row r="845" spans="3:4" x14ac:dyDescent="0.25">
      <c r="C845" s="16"/>
      <c r="D845" s="16"/>
    </row>
    <row r="846" spans="3:4" x14ac:dyDescent="0.25">
      <c r="C846" s="16"/>
      <c r="D846" s="16"/>
    </row>
    <row r="847" spans="3:4" x14ac:dyDescent="0.25">
      <c r="C847" s="16"/>
      <c r="D847" s="16"/>
    </row>
    <row r="848" spans="3:4" x14ac:dyDescent="0.25">
      <c r="C848" s="16"/>
      <c r="D848" s="16"/>
    </row>
    <row r="849" spans="3:9" x14ac:dyDescent="0.25">
      <c r="C849" s="16"/>
      <c r="D849" s="16"/>
    </row>
    <row r="850" spans="3:9" x14ac:dyDescent="0.25">
      <c r="C850" s="16"/>
      <c r="D850" s="16"/>
    </row>
    <row r="851" spans="3:9" x14ac:dyDescent="0.25">
      <c r="C851" s="16"/>
      <c r="D851" s="16"/>
    </row>
    <row r="860" spans="3:9" x14ac:dyDescent="0.25">
      <c r="D860" s="16"/>
      <c r="I860" s="16"/>
    </row>
    <row r="861" spans="3:9" x14ac:dyDescent="0.25">
      <c r="D861" s="16"/>
      <c r="I861" s="16"/>
    </row>
    <row r="862" spans="3:9" x14ac:dyDescent="0.25">
      <c r="D862" s="16"/>
      <c r="I862" s="16"/>
    </row>
    <row r="863" spans="3:9" x14ac:dyDescent="0.25">
      <c r="D863" s="16"/>
      <c r="I863" s="16"/>
    </row>
    <row r="864" spans="3:9" x14ac:dyDescent="0.25">
      <c r="D864" s="16"/>
      <c r="I864" s="16"/>
    </row>
    <row r="865" spans="4:9" x14ac:dyDescent="0.25">
      <c r="D865" s="16"/>
      <c r="I865" s="16"/>
    </row>
    <row r="866" spans="4:9" x14ac:dyDescent="0.25">
      <c r="D866" s="16"/>
      <c r="I866" s="16"/>
    </row>
    <row r="867" spans="4:9" x14ac:dyDescent="0.25">
      <c r="D867" s="16"/>
      <c r="I867" s="16"/>
    </row>
    <row r="868" spans="4:9" x14ac:dyDescent="0.25">
      <c r="D868" s="16"/>
      <c r="I868" s="16"/>
    </row>
    <row r="869" spans="4:9" x14ac:dyDescent="0.25">
      <c r="D869" s="16"/>
      <c r="I869" s="16"/>
    </row>
    <row r="870" spans="4:9" x14ac:dyDescent="0.25">
      <c r="D870" s="16"/>
      <c r="I870" s="16"/>
    </row>
    <row r="871" spans="4:9" x14ac:dyDescent="0.25">
      <c r="D871" s="16"/>
      <c r="I871" s="16"/>
    </row>
    <row r="872" spans="4:9" x14ac:dyDescent="0.25">
      <c r="D872" s="16"/>
      <c r="I872" s="16"/>
    </row>
    <row r="873" spans="4:9" x14ac:dyDescent="0.25">
      <c r="D873" s="16"/>
      <c r="I873" s="16"/>
    </row>
    <row r="874" spans="4:9" x14ac:dyDescent="0.25">
      <c r="D874" s="16"/>
      <c r="I874" s="16"/>
    </row>
    <row r="875" spans="4:9" x14ac:dyDescent="0.25">
      <c r="D875" s="16"/>
      <c r="I875" s="16"/>
    </row>
    <row r="876" spans="4:9" x14ac:dyDescent="0.25">
      <c r="D876" s="16"/>
      <c r="I876" s="16"/>
    </row>
    <row r="877" spans="4:9" x14ac:dyDescent="0.25">
      <c r="D877" s="16"/>
      <c r="I877" s="16"/>
    </row>
    <row r="878" spans="4:9" x14ac:dyDescent="0.25">
      <c r="D878" s="16"/>
      <c r="I878" s="16"/>
    </row>
    <row r="879" spans="4:9" x14ac:dyDescent="0.25">
      <c r="D879" s="16"/>
      <c r="I879" s="16"/>
    </row>
    <row r="880" spans="4:9" x14ac:dyDescent="0.25">
      <c r="D880" s="16"/>
      <c r="I880" s="16"/>
    </row>
    <row r="881" spans="4:9" x14ac:dyDescent="0.25">
      <c r="D881" s="16"/>
      <c r="I881" s="16"/>
    </row>
    <row r="882" spans="4:9" x14ac:dyDescent="0.25">
      <c r="D882" s="16"/>
      <c r="I882" s="16"/>
    </row>
    <row r="883" spans="4:9" x14ac:dyDescent="0.25">
      <c r="D883" s="16"/>
      <c r="I883" s="16"/>
    </row>
    <row r="884" spans="4:9" x14ac:dyDescent="0.25">
      <c r="D884" s="16"/>
      <c r="I884" s="16"/>
    </row>
    <row r="885" spans="4:9" x14ac:dyDescent="0.25">
      <c r="D885" s="16"/>
      <c r="I885" s="16"/>
    </row>
    <row r="886" spans="4:9" x14ac:dyDescent="0.25">
      <c r="D886" s="16"/>
      <c r="I886" s="16"/>
    </row>
    <row r="887" spans="4:9" x14ac:dyDescent="0.25">
      <c r="D887" s="16"/>
      <c r="I887" s="16"/>
    </row>
    <row r="888" spans="4:9" x14ac:dyDescent="0.25">
      <c r="D888" s="16"/>
      <c r="I888" s="16"/>
    </row>
    <row r="889" spans="4:9" x14ac:dyDescent="0.25">
      <c r="D889" s="16"/>
      <c r="I889" s="16"/>
    </row>
    <row r="890" spans="4:9" x14ac:dyDescent="0.25">
      <c r="D890" s="16"/>
      <c r="I890" s="16"/>
    </row>
    <row r="891" spans="4:9" x14ac:dyDescent="0.25">
      <c r="D891" s="16"/>
      <c r="I891" s="16"/>
    </row>
    <row r="892" spans="4:9" x14ac:dyDescent="0.25">
      <c r="D892" s="16"/>
      <c r="I892" s="16"/>
    </row>
    <row r="893" spans="4:9" x14ac:dyDescent="0.25">
      <c r="D893" s="16"/>
      <c r="I893" s="16"/>
    </row>
    <row r="894" spans="4:9" x14ac:dyDescent="0.25">
      <c r="D894" s="16"/>
      <c r="I894" s="16"/>
    </row>
    <row r="895" spans="4:9" x14ac:dyDescent="0.25">
      <c r="D895" s="16"/>
      <c r="I895" s="16"/>
    </row>
    <row r="896" spans="4:9" x14ac:dyDescent="0.25">
      <c r="D896" s="16"/>
      <c r="I896" s="16"/>
    </row>
    <row r="897" spans="4:9" x14ac:dyDescent="0.25">
      <c r="D897" s="16"/>
      <c r="I897" s="16"/>
    </row>
    <row r="898" spans="4:9" x14ac:dyDescent="0.25">
      <c r="D898" s="16"/>
      <c r="I898" s="16"/>
    </row>
    <row r="899" spans="4:9" x14ac:dyDescent="0.25">
      <c r="D899" s="16"/>
      <c r="I899" s="16"/>
    </row>
    <row r="900" spans="4:9" x14ac:dyDescent="0.25">
      <c r="D900" s="16"/>
      <c r="I900" s="16"/>
    </row>
    <row r="901" spans="4:9" x14ac:dyDescent="0.25">
      <c r="D901" s="16"/>
      <c r="I901" s="16"/>
    </row>
    <row r="902" spans="4:9" x14ac:dyDescent="0.25">
      <c r="D902" s="16"/>
      <c r="I902" s="16"/>
    </row>
    <row r="903" spans="4:9" x14ac:dyDescent="0.25">
      <c r="D903" s="16"/>
      <c r="I903" s="16"/>
    </row>
    <row r="904" spans="4:9" x14ac:dyDescent="0.25">
      <c r="D904" s="16"/>
      <c r="I904" s="16"/>
    </row>
    <row r="905" spans="4:9" x14ac:dyDescent="0.25">
      <c r="D905" s="16"/>
      <c r="I905" s="16"/>
    </row>
    <row r="906" spans="4:9" x14ac:dyDescent="0.25">
      <c r="D906" s="16"/>
      <c r="I906" s="16"/>
    </row>
    <row r="907" spans="4:9" x14ac:dyDescent="0.25">
      <c r="D907" s="16"/>
      <c r="I907" s="16"/>
    </row>
    <row r="908" spans="4:9" x14ac:dyDescent="0.25">
      <c r="D908" s="16"/>
      <c r="I908" s="16"/>
    </row>
    <row r="909" spans="4:9" x14ac:dyDescent="0.25">
      <c r="D909" s="16"/>
      <c r="I909" s="16"/>
    </row>
    <row r="910" spans="4:9" x14ac:dyDescent="0.25">
      <c r="D910" s="16"/>
      <c r="I910" s="16"/>
    </row>
    <row r="911" spans="4:9" x14ac:dyDescent="0.25">
      <c r="D911" s="16"/>
      <c r="I911" s="16"/>
    </row>
    <row r="912" spans="4:9" x14ac:dyDescent="0.25">
      <c r="D912" s="16"/>
      <c r="I912" s="16"/>
    </row>
    <row r="913" spans="4:9" x14ac:dyDescent="0.25">
      <c r="D913" s="16"/>
      <c r="I913" s="16"/>
    </row>
    <row r="914" spans="4:9" x14ac:dyDescent="0.25">
      <c r="D914" s="16"/>
      <c r="I914" s="16"/>
    </row>
    <row r="915" spans="4:9" x14ac:dyDescent="0.25">
      <c r="D915" s="16"/>
      <c r="I915" s="16"/>
    </row>
    <row r="916" spans="4:9" x14ac:dyDescent="0.25">
      <c r="D916" s="16"/>
      <c r="I916" s="16"/>
    </row>
    <row r="917" spans="4:9" x14ac:dyDescent="0.25">
      <c r="D917" s="16"/>
      <c r="I917" s="16"/>
    </row>
    <row r="918" spans="4:9" x14ac:dyDescent="0.25">
      <c r="D918" s="16"/>
      <c r="I918" s="16"/>
    </row>
    <row r="919" spans="4:9" x14ac:dyDescent="0.25">
      <c r="D919" s="16"/>
      <c r="I919" s="16"/>
    </row>
    <row r="920" spans="4:9" x14ac:dyDescent="0.25">
      <c r="D920" s="16"/>
      <c r="I920" s="16"/>
    </row>
    <row r="921" spans="4:9" x14ac:dyDescent="0.25">
      <c r="D921" s="16"/>
      <c r="I921" s="16"/>
    </row>
    <row r="922" spans="4:9" x14ac:dyDescent="0.25">
      <c r="D922" s="16"/>
      <c r="I922" s="16"/>
    </row>
    <row r="923" spans="4:9" x14ac:dyDescent="0.25">
      <c r="D923" s="16"/>
      <c r="I923" s="16"/>
    </row>
    <row r="924" spans="4:9" x14ac:dyDescent="0.25">
      <c r="D924" s="16"/>
      <c r="I924" s="16"/>
    </row>
    <row r="925" spans="4:9" x14ac:dyDescent="0.25">
      <c r="D925" s="16"/>
      <c r="I925" s="16"/>
    </row>
    <row r="926" spans="4:9" x14ac:dyDescent="0.25">
      <c r="D926" s="16"/>
      <c r="I926" s="16"/>
    </row>
    <row r="927" spans="4:9" x14ac:dyDescent="0.25">
      <c r="D927" s="16"/>
      <c r="I927" s="16"/>
    </row>
    <row r="928" spans="4:9" x14ac:dyDescent="0.25">
      <c r="D928" s="16"/>
      <c r="I928" s="16"/>
    </row>
    <row r="929" spans="4:9" x14ac:dyDescent="0.25">
      <c r="D929" s="16"/>
      <c r="I929" s="16"/>
    </row>
    <row r="930" spans="4:9" x14ac:dyDescent="0.25">
      <c r="D930" s="16"/>
      <c r="I930" s="16"/>
    </row>
    <row r="931" spans="4:9" x14ac:dyDescent="0.25">
      <c r="D931" s="16"/>
      <c r="I931" s="16"/>
    </row>
    <row r="932" spans="4:9" x14ac:dyDescent="0.25">
      <c r="D932" s="16"/>
      <c r="I932" s="16"/>
    </row>
    <row r="933" spans="4:9" x14ac:dyDescent="0.25">
      <c r="D933" s="16"/>
      <c r="I933" s="16"/>
    </row>
    <row r="934" spans="4:9" x14ac:dyDescent="0.25">
      <c r="D934" s="16"/>
      <c r="I934" s="16"/>
    </row>
    <row r="935" spans="4:9" x14ac:dyDescent="0.25">
      <c r="D935" s="16"/>
      <c r="I935" s="16"/>
    </row>
    <row r="936" spans="4:9" x14ac:dyDescent="0.25">
      <c r="D936" s="16"/>
      <c r="I936" s="16"/>
    </row>
    <row r="937" spans="4:9" x14ac:dyDescent="0.25">
      <c r="D937" s="16"/>
      <c r="I937" s="16"/>
    </row>
    <row r="938" spans="4:9" x14ac:dyDescent="0.25">
      <c r="D938" s="16"/>
      <c r="I938" s="16"/>
    </row>
    <row r="939" spans="4:9" x14ac:dyDescent="0.25">
      <c r="D939" s="16"/>
      <c r="I939" s="16"/>
    </row>
    <row r="940" spans="4:9" x14ac:dyDescent="0.25">
      <c r="D940" s="16"/>
      <c r="I940" s="16"/>
    </row>
    <row r="941" spans="4:9" x14ac:dyDescent="0.25">
      <c r="D941" s="16"/>
      <c r="I941" s="16"/>
    </row>
    <row r="942" spans="4:9" x14ac:dyDescent="0.25">
      <c r="D942" s="16"/>
      <c r="I942" s="16"/>
    </row>
    <row r="943" spans="4:9" x14ac:dyDescent="0.25">
      <c r="D943" s="16"/>
      <c r="I943" s="16"/>
    </row>
    <row r="944" spans="4:9" x14ac:dyDescent="0.25">
      <c r="D944" s="16"/>
      <c r="I944" s="16"/>
    </row>
    <row r="945" spans="4:9" x14ac:dyDescent="0.25">
      <c r="D945" s="16"/>
      <c r="I945" s="16"/>
    </row>
    <row r="946" spans="4:9" x14ac:dyDescent="0.25">
      <c r="D946" s="16"/>
      <c r="I946" s="16"/>
    </row>
    <row r="947" spans="4:9" x14ac:dyDescent="0.25">
      <c r="D947" s="16"/>
      <c r="I947" s="16"/>
    </row>
    <row r="948" spans="4:9" x14ac:dyDescent="0.25">
      <c r="D948" s="16"/>
      <c r="I948" s="16"/>
    </row>
    <row r="949" spans="4:9" x14ac:dyDescent="0.25">
      <c r="D949" s="16"/>
      <c r="I949" s="16"/>
    </row>
    <row r="950" spans="4:9" x14ac:dyDescent="0.25">
      <c r="D950" s="16"/>
      <c r="I950" s="16"/>
    </row>
    <row r="951" spans="4:9" x14ac:dyDescent="0.25">
      <c r="D951" s="16"/>
      <c r="I951" s="16"/>
    </row>
    <row r="952" spans="4:9" x14ac:dyDescent="0.25">
      <c r="D952" s="16"/>
      <c r="I952" s="16"/>
    </row>
    <row r="953" spans="4:9" x14ac:dyDescent="0.25">
      <c r="D953" s="16"/>
      <c r="I953" s="16"/>
    </row>
    <row r="954" spans="4:9" x14ac:dyDescent="0.25">
      <c r="D954" s="16"/>
      <c r="I954" s="16"/>
    </row>
    <row r="955" spans="4:9" x14ac:dyDescent="0.25">
      <c r="D955" s="16"/>
      <c r="I955" s="16"/>
    </row>
    <row r="956" spans="4:9" x14ac:dyDescent="0.25">
      <c r="D956" s="16"/>
      <c r="I956" s="16"/>
    </row>
    <row r="957" spans="4:9" x14ac:dyDescent="0.25">
      <c r="D957" s="16"/>
      <c r="I957" s="16"/>
    </row>
    <row r="958" spans="4:9" x14ac:dyDescent="0.25">
      <c r="D958" s="16"/>
      <c r="I958" s="16"/>
    </row>
    <row r="959" spans="4:9" x14ac:dyDescent="0.25">
      <c r="D959" s="16"/>
      <c r="I959" s="16"/>
    </row>
    <row r="960" spans="4:9" x14ac:dyDescent="0.25">
      <c r="D960" s="16"/>
      <c r="I960" s="16"/>
    </row>
    <row r="961" spans="4:9" x14ac:dyDescent="0.25">
      <c r="D961" s="16"/>
      <c r="I961" s="16"/>
    </row>
    <row r="962" spans="4:9" x14ac:dyDescent="0.25">
      <c r="D962" s="16"/>
      <c r="I962" s="16"/>
    </row>
    <row r="963" spans="4:9" x14ac:dyDescent="0.25">
      <c r="D963" s="16"/>
      <c r="I963" s="16"/>
    </row>
    <row r="964" spans="4:9" x14ac:dyDescent="0.25">
      <c r="D964" s="16"/>
      <c r="I964" s="16"/>
    </row>
    <row r="965" spans="4:9" x14ac:dyDescent="0.25">
      <c r="D965" s="16"/>
      <c r="I965" s="16"/>
    </row>
    <row r="966" spans="4:9" x14ac:dyDescent="0.25">
      <c r="D966" s="16"/>
      <c r="I966" s="16"/>
    </row>
    <row r="967" spans="4:9" x14ac:dyDescent="0.25">
      <c r="D967" s="16"/>
      <c r="I967" s="16"/>
    </row>
    <row r="968" spans="4:9" x14ac:dyDescent="0.25">
      <c r="D968" s="16"/>
      <c r="I968" s="16"/>
    </row>
    <row r="969" spans="4:9" x14ac:dyDescent="0.25">
      <c r="D969" s="16"/>
      <c r="I969" s="16"/>
    </row>
    <row r="970" spans="4:9" x14ac:dyDescent="0.25">
      <c r="D970" s="16"/>
      <c r="I970" s="16"/>
    </row>
    <row r="971" spans="4:9" x14ac:dyDescent="0.25">
      <c r="D971" s="16"/>
      <c r="I971" s="16"/>
    </row>
    <row r="972" spans="4:9" x14ac:dyDescent="0.25">
      <c r="D972" s="16"/>
      <c r="I972" s="16"/>
    </row>
    <row r="973" spans="4:9" x14ac:dyDescent="0.25">
      <c r="D973" s="16"/>
      <c r="I973" s="16"/>
    </row>
    <row r="974" spans="4:9" x14ac:dyDescent="0.25">
      <c r="D974" s="16"/>
      <c r="I974" s="16"/>
    </row>
    <row r="975" spans="4:9" x14ac:dyDescent="0.25">
      <c r="D975" s="16"/>
      <c r="I975" s="16"/>
    </row>
    <row r="976" spans="4:9" x14ac:dyDescent="0.25">
      <c r="D976" s="16"/>
      <c r="I976" s="16"/>
    </row>
    <row r="977" spans="4:9" x14ac:dyDescent="0.25">
      <c r="D977" s="16"/>
      <c r="I977" s="16"/>
    </row>
    <row r="978" spans="4:9" x14ac:dyDescent="0.25">
      <c r="D978" s="16"/>
      <c r="I978" s="16"/>
    </row>
    <row r="979" spans="4:9" x14ac:dyDescent="0.25">
      <c r="D979" s="16"/>
      <c r="I979" s="16"/>
    </row>
    <row r="980" spans="4:9" x14ac:dyDescent="0.25">
      <c r="D980" s="16"/>
      <c r="I980" s="16"/>
    </row>
    <row r="981" spans="4:9" x14ac:dyDescent="0.25">
      <c r="D981" s="16"/>
      <c r="I981" s="16"/>
    </row>
    <row r="982" spans="4:9" x14ac:dyDescent="0.25">
      <c r="D982" s="16"/>
      <c r="I982" s="16"/>
    </row>
    <row r="983" spans="4:9" x14ac:dyDescent="0.25">
      <c r="D983" s="16"/>
      <c r="I983" s="16"/>
    </row>
    <row r="984" spans="4:9" x14ac:dyDescent="0.25">
      <c r="D984" s="16"/>
      <c r="I984" s="16"/>
    </row>
    <row r="985" spans="4:9" x14ac:dyDescent="0.25">
      <c r="D985" s="16"/>
      <c r="I985" s="16"/>
    </row>
    <row r="986" spans="4:9" x14ac:dyDescent="0.25">
      <c r="D986" s="16"/>
      <c r="I986" s="16"/>
    </row>
    <row r="987" spans="4:9" x14ac:dyDescent="0.25">
      <c r="D987" s="16"/>
      <c r="I987" s="16"/>
    </row>
    <row r="988" spans="4:9" x14ac:dyDescent="0.25">
      <c r="D988" s="16"/>
      <c r="I988" s="16"/>
    </row>
    <row r="989" spans="4:9" x14ac:dyDescent="0.25">
      <c r="D989" s="16"/>
      <c r="I989" s="16"/>
    </row>
    <row r="990" spans="4:9" x14ac:dyDescent="0.25">
      <c r="D990" s="16"/>
      <c r="I990" s="16"/>
    </row>
    <row r="991" spans="4:9" x14ac:dyDescent="0.25">
      <c r="D991" s="16"/>
      <c r="I991" s="16"/>
    </row>
    <row r="992" spans="4:9" x14ac:dyDescent="0.25">
      <c r="D992" s="16"/>
      <c r="I992" s="16"/>
    </row>
    <row r="993" spans="4:9" x14ac:dyDescent="0.25">
      <c r="D993" s="16"/>
      <c r="I993" s="16"/>
    </row>
    <row r="994" spans="4:9" x14ac:dyDescent="0.25">
      <c r="D994" s="16"/>
      <c r="I994" s="16"/>
    </row>
    <row r="995" spans="4:9" x14ac:dyDescent="0.25">
      <c r="D995" s="16"/>
      <c r="I995" s="16"/>
    </row>
    <row r="996" spans="4:9" x14ac:dyDescent="0.25">
      <c r="D996" s="16"/>
      <c r="I996" s="16"/>
    </row>
    <row r="997" spans="4:9" x14ac:dyDescent="0.25">
      <c r="D997" s="16"/>
      <c r="I997" s="16"/>
    </row>
    <row r="998" spans="4:9" x14ac:dyDescent="0.25">
      <c r="D998" s="16"/>
      <c r="I998" s="16"/>
    </row>
    <row r="999" spans="4:9" x14ac:dyDescent="0.25">
      <c r="D999" s="16"/>
      <c r="I999" s="16"/>
    </row>
    <row r="1000" spans="4:9" x14ac:dyDescent="0.25">
      <c r="D1000" s="16"/>
      <c r="I1000" s="16"/>
    </row>
    <row r="1001" spans="4:9" x14ac:dyDescent="0.25">
      <c r="D1001" s="16"/>
      <c r="I1001" s="16"/>
    </row>
    <row r="1002" spans="4:9" x14ac:dyDescent="0.25">
      <c r="D1002" s="16"/>
      <c r="I1002" s="16"/>
    </row>
    <row r="1003" spans="4:9" x14ac:dyDescent="0.25">
      <c r="D1003" s="16"/>
      <c r="I1003" s="16"/>
    </row>
    <row r="1004" spans="4:9" x14ac:dyDescent="0.25">
      <c r="D1004" s="16"/>
      <c r="I1004" s="16"/>
    </row>
    <row r="1005" spans="4:9" x14ac:dyDescent="0.25">
      <c r="D1005" s="16"/>
      <c r="I1005" s="16"/>
    </row>
    <row r="1006" spans="4:9" x14ac:dyDescent="0.25">
      <c r="D1006" s="16"/>
      <c r="I1006" s="16"/>
    </row>
    <row r="1007" spans="4:9" x14ac:dyDescent="0.25">
      <c r="D1007" s="16"/>
      <c r="I1007" s="16"/>
    </row>
    <row r="1008" spans="4:9" x14ac:dyDescent="0.25">
      <c r="D1008" s="16"/>
      <c r="I1008" s="16"/>
    </row>
    <row r="1009" spans="4:9" x14ac:dyDescent="0.25">
      <c r="D1009" s="16"/>
      <c r="I1009" s="16"/>
    </row>
    <row r="1010" spans="4:9" x14ac:dyDescent="0.25">
      <c r="D1010" s="16"/>
      <c r="I1010" s="16"/>
    </row>
    <row r="1011" spans="4:9" x14ac:dyDescent="0.25">
      <c r="D1011" s="16"/>
      <c r="I1011" s="16"/>
    </row>
    <row r="1012" spans="4:9" x14ac:dyDescent="0.25">
      <c r="D1012" s="16"/>
      <c r="I1012" s="16"/>
    </row>
    <row r="1013" spans="4:9" x14ac:dyDescent="0.25">
      <c r="D1013" s="16"/>
      <c r="I1013" s="16"/>
    </row>
    <row r="1014" spans="4:9" x14ac:dyDescent="0.25">
      <c r="D1014" s="16"/>
      <c r="I1014" s="16"/>
    </row>
    <row r="1015" spans="4:9" x14ac:dyDescent="0.25">
      <c r="D1015" s="16"/>
      <c r="I1015" s="16"/>
    </row>
    <row r="1016" spans="4:9" x14ac:dyDescent="0.25">
      <c r="D1016" s="16"/>
      <c r="I1016" s="16"/>
    </row>
    <row r="1017" spans="4:9" x14ac:dyDescent="0.25">
      <c r="D1017" s="16"/>
      <c r="I1017" s="16"/>
    </row>
    <row r="1018" spans="4:9" x14ac:dyDescent="0.25">
      <c r="D1018" s="16"/>
      <c r="I1018" s="16"/>
    </row>
    <row r="1019" spans="4:9" x14ac:dyDescent="0.25">
      <c r="D1019" s="16"/>
      <c r="I1019" s="16"/>
    </row>
    <row r="1020" spans="4:9" x14ac:dyDescent="0.25">
      <c r="D1020" s="16"/>
      <c r="I1020" s="16"/>
    </row>
    <row r="1021" spans="4:9" x14ac:dyDescent="0.25">
      <c r="D1021" s="16"/>
      <c r="I1021" s="16"/>
    </row>
    <row r="1022" spans="4:9" x14ac:dyDescent="0.25">
      <c r="D1022" s="16"/>
      <c r="I1022" s="16"/>
    </row>
    <row r="1023" spans="4:9" x14ac:dyDescent="0.25">
      <c r="D1023" s="16"/>
      <c r="I1023" s="16"/>
    </row>
    <row r="1024" spans="4:9" x14ac:dyDescent="0.25">
      <c r="D1024" s="16"/>
      <c r="I1024" s="16"/>
    </row>
    <row r="1025" spans="4:9" x14ac:dyDescent="0.25">
      <c r="D1025" s="16"/>
      <c r="I1025" s="16"/>
    </row>
    <row r="1026" spans="4:9" x14ac:dyDescent="0.25">
      <c r="D1026" s="16"/>
      <c r="I1026" s="16"/>
    </row>
    <row r="1027" spans="4:9" x14ac:dyDescent="0.25">
      <c r="D1027" s="16"/>
      <c r="I1027" s="16"/>
    </row>
    <row r="1028" spans="4:9" x14ac:dyDescent="0.25">
      <c r="D1028" s="16"/>
      <c r="I1028" s="16"/>
    </row>
    <row r="1029" spans="4:9" x14ac:dyDescent="0.25">
      <c r="D1029" s="16"/>
      <c r="I1029" s="16"/>
    </row>
    <row r="1030" spans="4:9" x14ac:dyDescent="0.25">
      <c r="D1030" s="16"/>
      <c r="I1030" s="16"/>
    </row>
    <row r="1031" spans="4:9" x14ac:dyDescent="0.25">
      <c r="D1031" s="16"/>
      <c r="I1031" s="16"/>
    </row>
    <row r="1032" spans="4:9" x14ac:dyDescent="0.25">
      <c r="D1032" s="16"/>
      <c r="I1032" s="16"/>
    </row>
    <row r="1033" spans="4:9" x14ac:dyDescent="0.25">
      <c r="D1033" s="16"/>
      <c r="I1033" s="16"/>
    </row>
    <row r="1034" spans="4:9" x14ac:dyDescent="0.25">
      <c r="D1034" s="16"/>
      <c r="I1034" s="16"/>
    </row>
    <row r="1035" spans="4:9" x14ac:dyDescent="0.25">
      <c r="D1035" s="16"/>
      <c r="I1035" s="16"/>
    </row>
    <row r="1036" spans="4:9" x14ac:dyDescent="0.25">
      <c r="D1036" s="16"/>
      <c r="I1036" s="16"/>
    </row>
    <row r="1037" spans="4:9" x14ac:dyDescent="0.25">
      <c r="D1037" s="16"/>
      <c r="I1037" s="16"/>
    </row>
    <row r="1038" spans="4:9" x14ac:dyDescent="0.25">
      <c r="D1038" s="16"/>
      <c r="I1038" s="16"/>
    </row>
    <row r="1039" spans="4:9" x14ac:dyDescent="0.25">
      <c r="D1039" s="16"/>
      <c r="I1039" s="16"/>
    </row>
    <row r="1040" spans="4:9" x14ac:dyDescent="0.25">
      <c r="D1040" s="16"/>
      <c r="I1040" s="16"/>
    </row>
    <row r="1041" spans="4:9" x14ac:dyDescent="0.25">
      <c r="D1041" s="16"/>
      <c r="I1041" s="16"/>
    </row>
    <row r="1042" spans="4:9" x14ac:dyDescent="0.25">
      <c r="D1042" s="16"/>
      <c r="I1042" s="16"/>
    </row>
    <row r="1043" spans="4:9" x14ac:dyDescent="0.25">
      <c r="D1043" s="16"/>
      <c r="I1043" s="16"/>
    </row>
    <row r="1044" spans="4:9" x14ac:dyDescent="0.25">
      <c r="D1044" s="16"/>
      <c r="I1044" s="16"/>
    </row>
    <row r="1045" spans="4:9" x14ac:dyDescent="0.25">
      <c r="D1045" s="16"/>
      <c r="I1045" s="16"/>
    </row>
    <row r="1046" spans="4:9" x14ac:dyDescent="0.25">
      <c r="D1046" s="16"/>
      <c r="I1046" s="16"/>
    </row>
    <row r="1047" spans="4:9" x14ac:dyDescent="0.25">
      <c r="D1047" s="16"/>
      <c r="I1047" s="16"/>
    </row>
    <row r="1048" spans="4:9" x14ac:dyDescent="0.25">
      <c r="D1048" s="16"/>
      <c r="I1048" s="16"/>
    </row>
    <row r="1049" spans="4:9" x14ac:dyDescent="0.25">
      <c r="D1049" s="16"/>
      <c r="I1049" s="16"/>
    </row>
    <row r="1050" spans="4:9" x14ac:dyDescent="0.25">
      <c r="D1050" s="16"/>
      <c r="I1050" s="16"/>
    </row>
    <row r="1051" spans="4:9" x14ac:dyDescent="0.25">
      <c r="D1051" s="16"/>
      <c r="I1051" s="16"/>
    </row>
    <row r="1052" spans="4:9" x14ac:dyDescent="0.25">
      <c r="D1052" s="16"/>
      <c r="I1052" s="16"/>
    </row>
    <row r="1053" spans="4:9" x14ac:dyDescent="0.25">
      <c r="D1053" s="16"/>
      <c r="I1053" s="16"/>
    </row>
    <row r="1054" spans="4:9" x14ac:dyDescent="0.25">
      <c r="D1054" s="16"/>
      <c r="I1054" s="16"/>
    </row>
    <row r="1055" spans="4:9" x14ac:dyDescent="0.25">
      <c r="D1055" s="16"/>
      <c r="I1055" s="16"/>
    </row>
    <row r="1056" spans="4:9" x14ac:dyDescent="0.25">
      <c r="D1056" s="16"/>
      <c r="I1056" s="16"/>
    </row>
    <row r="1057" spans="4:9" x14ac:dyDescent="0.25">
      <c r="D1057" s="16"/>
      <c r="I1057" s="16"/>
    </row>
    <row r="1058" spans="4:9" x14ac:dyDescent="0.25">
      <c r="D1058" s="16"/>
      <c r="I1058" s="16"/>
    </row>
    <row r="1059" spans="4:9" x14ac:dyDescent="0.25">
      <c r="D1059" s="16"/>
      <c r="I1059" s="16"/>
    </row>
    <row r="1060" spans="4:9" x14ac:dyDescent="0.25">
      <c r="D1060" s="16"/>
      <c r="I1060" s="16"/>
    </row>
    <row r="1061" spans="4:9" x14ac:dyDescent="0.25">
      <c r="D1061" s="16"/>
      <c r="I1061" s="16"/>
    </row>
    <row r="1062" spans="4:9" x14ac:dyDescent="0.25">
      <c r="D1062" s="16"/>
      <c r="I1062" s="16"/>
    </row>
    <row r="1063" spans="4:9" x14ac:dyDescent="0.25">
      <c r="D1063" s="16"/>
      <c r="I1063" s="16"/>
    </row>
    <row r="1064" spans="4:9" x14ac:dyDescent="0.25">
      <c r="D1064" s="16"/>
      <c r="I1064" s="16"/>
    </row>
    <row r="1065" spans="4:9" x14ac:dyDescent="0.25">
      <c r="D1065" s="16"/>
      <c r="I1065" s="16"/>
    </row>
    <row r="1066" spans="4:9" x14ac:dyDescent="0.25">
      <c r="D1066" s="16"/>
      <c r="I1066" s="16"/>
    </row>
    <row r="1067" spans="4:9" x14ac:dyDescent="0.25">
      <c r="D1067" s="16"/>
      <c r="I1067" s="16"/>
    </row>
    <row r="1068" spans="4:9" x14ac:dyDescent="0.25">
      <c r="D1068" s="16"/>
      <c r="I1068" s="16"/>
    </row>
    <row r="1069" spans="4:9" x14ac:dyDescent="0.25">
      <c r="D1069" s="16"/>
      <c r="I1069" s="16"/>
    </row>
    <row r="1070" spans="4:9" x14ac:dyDescent="0.25">
      <c r="D1070" s="16"/>
      <c r="I1070" s="16"/>
    </row>
    <row r="1071" spans="4:9" x14ac:dyDescent="0.25">
      <c r="D1071" s="16"/>
      <c r="I1071" s="16"/>
    </row>
    <row r="1072" spans="4:9" x14ac:dyDescent="0.25">
      <c r="D1072" s="16"/>
      <c r="I1072" s="16"/>
    </row>
    <row r="1073" spans="4:9" x14ac:dyDescent="0.25">
      <c r="D1073" s="16"/>
      <c r="I1073" s="16"/>
    </row>
    <row r="1074" spans="4:9" x14ac:dyDescent="0.25">
      <c r="D1074" s="16"/>
      <c r="I1074" s="16"/>
    </row>
    <row r="1075" spans="4:9" x14ac:dyDescent="0.25">
      <c r="D1075" s="16"/>
      <c r="I1075" s="16"/>
    </row>
    <row r="1076" spans="4:9" x14ac:dyDescent="0.25">
      <c r="D1076" s="16"/>
      <c r="I1076" s="16"/>
    </row>
    <row r="1077" spans="4:9" x14ac:dyDescent="0.25">
      <c r="D1077" s="16"/>
      <c r="I1077" s="16"/>
    </row>
    <row r="1078" spans="4:9" x14ac:dyDescent="0.25">
      <c r="D1078" s="16"/>
      <c r="I1078" s="16"/>
    </row>
    <row r="1079" spans="4:9" x14ac:dyDescent="0.25">
      <c r="D1079" s="16"/>
      <c r="I1079" s="16"/>
    </row>
    <row r="1080" spans="4:9" x14ac:dyDescent="0.25">
      <c r="D1080" s="16"/>
      <c r="I1080" s="16"/>
    </row>
    <row r="1081" spans="4:9" x14ac:dyDescent="0.25">
      <c r="D1081" s="16"/>
      <c r="I1081" s="16"/>
    </row>
    <row r="1082" spans="4:9" x14ac:dyDescent="0.25">
      <c r="D1082" s="16"/>
      <c r="I1082" s="16"/>
    </row>
    <row r="1083" spans="4:9" x14ac:dyDescent="0.25">
      <c r="D1083" s="16"/>
      <c r="I1083" s="16"/>
    </row>
    <row r="1084" spans="4:9" x14ac:dyDescent="0.25">
      <c r="D1084" s="16"/>
      <c r="I1084" s="16"/>
    </row>
    <row r="1085" spans="4:9" x14ac:dyDescent="0.25">
      <c r="D1085" s="16"/>
      <c r="I1085" s="16"/>
    </row>
    <row r="1086" spans="4:9" x14ac:dyDescent="0.25">
      <c r="D1086" s="16"/>
      <c r="I1086" s="16"/>
    </row>
    <row r="1087" spans="4:9" x14ac:dyDescent="0.25">
      <c r="D1087" s="16"/>
      <c r="I1087" s="16"/>
    </row>
    <row r="1088" spans="4:9" x14ac:dyDescent="0.25">
      <c r="D1088" s="16"/>
      <c r="I1088" s="16"/>
    </row>
    <row r="1089" spans="4:9" x14ac:dyDescent="0.25">
      <c r="D1089" s="16"/>
      <c r="I1089" s="16"/>
    </row>
    <row r="1090" spans="4:9" x14ac:dyDescent="0.25">
      <c r="D1090" s="16"/>
      <c r="I1090" s="16"/>
    </row>
    <row r="1091" spans="4:9" x14ac:dyDescent="0.25">
      <c r="D1091" s="16"/>
      <c r="I1091" s="16"/>
    </row>
    <row r="1092" spans="4:9" x14ac:dyDescent="0.25">
      <c r="D1092" s="16"/>
      <c r="I1092" s="16"/>
    </row>
    <row r="1093" spans="4:9" x14ac:dyDescent="0.25">
      <c r="D1093" s="16"/>
      <c r="I1093" s="16"/>
    </row>
    <row r="1094" spans="4:9" x14ac:dyDescent="0.25">
      <c r="D1094" s="16"/>
      <c r="I1094" s="16"/>
    </row>
    <row r="1095" spans="4:9" x14ac:dyDescent="0.25">
      <c r="D1095" s="16"/>
      <c r="I1095" s="16"/>
    </row>
    <row r="1096" spans="4:9" x14ac:dyDescent="0.25">
      <c r="D1096" s="16"/>
      <c r="I1096" s="16"/>
    </row>
    <row r="1097" spans="4:9" x14ac:dyDescent="0.25">
      <c r="D1097" s="16"/>
      <c r="I1097" s="16"/>
    </row>
    <row r="1098" spans="4:9" x14ac:dyDescent="0.25">
      <c r="D1098" s="16"/>
      <c r="I1098" s="16"/>
    </row>
    <row r="1099" spans="4:9" x14ac:dyDescent="0.25">
      <c r="D1099" s="16"/>
      <c r="I1099" s="16"/>
    </row>
    <row r="1100" spans="4:9" x14ac:dyDescent="0.25">
      <c r="D1100" s="16"/>
      <c r="I1100" s="16"/>
    </row>
    <row r="1101" spans="4:9" x14ac:dyDescent="0.25">
      <c r="D1101" s="16"/>
      <c r="I1101" s="16"/>
    </row>
    <row r="1102" spans="4:9" x14ac:dyDescent="0.25">
      <c r="D1102" s="16"/>
      <c r="I1102" s="16"/>
    </row>
    <row r="1103" spans="4:9" x14ac:dyDescent="0.25">
      <c r="D1103" s="16"/>
      <c r="I1103" s="16"/>
    </row>
    <row r="1104" spans="4:9" x14ac:dyDescent="0.25">
      <c r="D1104" s="16"/>
      <c r="I1104" s="16"/>
    </row>
    <row r="1105" spans="4:9" x14ac:dyDescent="0.25">
      <c r="D1105" s="16"/>
      <c r="I1105" s="16"/>
    </row>
    <row r="1106" spans="4:9" x14ac:dyDescent="0.25">
      <c r="D1106" s="16"/>
      <c r="I1106" s="16"/>
    </row>
    <row r="1107" spans="4:9" x14ac:dyDescent="0.25">
      <c r="D1107" s="16"/>
      <c r="I1107" s="16"/>
    </row>
    <row r="1108" spans="4:9" x14ac:dyDescent="0.25">
      <c r="D1108" s="16"/>
      <c r="I1108" s="16"/>
    </row>
    <row r="1109" spans="4:9" x14ac:dyDescent="0.25">
      <c r="D1109" s="16"/>
      <c r="I1109" s="16"/>
    </row>
    <row r="1110" spans="4:9" x14ac:dyDescent="0.25">
      <c r="D1110" s="16"/>
      <c r="I1110" s="16"/>
    </row>
    <row r="1111" spans="4:9" x14ac:dyDescent="0.25">
      <c r="D1111" s="16"/>
      <c r="I1111" s="16"/>
    </row>
    <row r="1112" spans="4:9" x14ac:dyDescent="0.25">
      <c r="D1112" s="16"/>
      <c r="I1112" s="16"/>
    </row>
    <row r="1113" spans="4:9" x14ac:dyDescent="0.25">
      <c r="D1113" s="16"/>
      <c r="I1113" s="16"/>
    </row>
    <row r="1114" spans="4:9" x14ac:dyDescent="0.25">
      <c r="D1114" s="16"/>
      <c r="I1114" s="16"/>
    </row>
    <row r="1115" spans="4:9" x14ac:dyDescent="0.25">
      <c r="D1115" s="16"/>
      <c r="I1115" s="16"/>
    </row>
    <row r="1116" spans="4:9" x14ac:dyDescent="0.25">
      <c r="D1116" s="16"/>
      <c r="I1116" s="16"/>
    </row>
    <row r="1117" spans="4:9" x14ac:dyDescent="0.25">
      <c r="D1117" s="16"/>
      <c r="I1117" s="16"/>
    </row>
    <row r="1118" spans="4:9" x14ac:dyDescent="0.25">
      <c r="D1118" s="16"/>
      <c r="I1118" s="16"/>
    </row>
    <row r="1119" spans="4:9" x14ac:dyDescent="0.25">
      <c r="D1119" s="16"/>
      <c r="I1119" s="16"/>
    </row>
    <row r="1120" spans="4:9" x14ac:dyDescent="0.25">
      <c r="D1120" s="16"/>
      <c r="I1120" s="16"/>
    </row>
    <row r="1121" spans="4:9" x14ac:dyDescent="0.25">
      <c r="D1121" s="16"/>
      <c r="I1121" s="16"/>
    </row>
    <row r="1122" spans="4:9" x14ac:dyDescent="0.25">
      <c r="D1122" s="16"/>
      <c r="I1122" s="16"/>
    </row>
    <row r="1123" spans="4:9" x14ac:dyDescent="0.25">
      <c r="D1123" s="16"/>
      <c r="I1123" s="16"/>
    </row>
    <row r="1124" spans="4:9" x14ac:dyDescent="0.25">
      <c r="D1124" s="16"/>
      <c r="I1124" s="16"/>
    </row>
    <row r="1125" spans="4:9" x14ac:dyDescent="0.25">
      <c r="D1125" s="16"/>
      <c r="I1125" s="16"/>
    </row>
    <row r="1126" spans="4:9" x14ac:dyDescent="0.25">
      <c r="D1126" s="16"/>
      <c r="I1126" s="16"/>
    </row>
    <row r="1127" spans="4:9" x14ac:dyDescent="0.25">
      <c r="D1127" s="16"/>
      <c r="I1127" s="16"/>
    </row>
    <row r="1128" spans="4:9" x14ac:dyDescent="0.25">
      <c r="D1128" s="16"/>
      <c r="I1128" s="16"/>
    </row>
    <row r="1129" spans="4:9" x14ac:dyDescent="0.25">
      <c r="D1129" s="16"/>
      <c r="I1129" s="16"/>
    </row>
    <row r="1130" spans="4:9" x14ac:dyDescent="0.25">
      <c r="D1130" s="16"/>
      <c r="I1130" s="16"/>
    </row>
    <row r="1131" spans="4:9" x14ac:dyDescent="0.25">
      <c r="D1131" s="16"/>
      <c r="I1131" s="16"/>
    </row>
    <row r="1132" spans="4:9" x14ac:dyDescent="0.25">
      <c r="D1132" s="16"/>
      <c r="I1132" s="16"/>
    </row>
    <row r="1133" spans="4:9" x14ac:dyDescent="0.25">
      <c r="D1133" s="16"/>
      <c r="I1133" s="16"/>
    </row>
    <row r="1134" spans="4:9" x14ac:dyDescent="0.25">
      <c r="D1134" s="16"/>
      <c r="I1134" s="16"/>
    </row>
    <row r="1135" spans="4:9" x14ac:dyDescent="0.25">
      <c r="D1135" s="16"/>
      <c r="I1135" s="16"/>
    </row>
    <row r="1136" spans="4:9" x14ac:dyDescent="0.25">
      <c r="D1136" s="16"/>
      <c r="I1136" s="16"/>
    </row>
    <row r="1137" spans="4:9" x14ac:dyDescent="0.25">
      <c r="D1137" s="16"/>
      <c r="I1137" s="16"/>
    </row>
    <row r="1138" spans="4:9" x14ac:dyDescent="0.25">
      <c r="D1138" s="16"/>
      <c r="I1138" s="16"/>
    </row>
    <row r="1139" spans="4:9" x14ac:dyDescent="0.25">
      <c r="D1139" s="16"/>
      <c r="I1139" s="16"/>
    </row>
    <row r="1140" spans="4:9" x14ac:dyDescent="0.25">
      <c r="D1140" s="16"/>
      <c r="I1140" s="16"/>
    </row>
    <row r="1141" spans="4:9" x14ac:dyDescent="0.25">
      <c r="D1141" s="16"/>
      <c r="I1141" s="16"/>
    </row>
    <row r="1142" spans="4:9" x14ac:dyDescent="0.25">
      <c r="D1142" s="16"/>
      <c r="I1142" s="16"/>
    </row>
    <row r="1143" spans="4:9" x14ac:dyDescent="0.25">
      <c r="D1143" s="16"/>
      <c r="I1143" s="16"/>
    </row>
    <row r="1144" spans="4:9" x14ac:dyDescent="0.25">
      <c r="D1144" s="16"/>
      <c r="I1144" s="16"/>
    </row>
    <row r="1145" spans="4:9" x14ac:dyDescent="0.25">
      <c r="D1145" s="16"/>
      <c r="I1145" s="16"/>
    </row>
    <row r="1146" spans="4:9" x14ac:dyDescent="0.25">
      <c r="D1146" s="16"/>
      <c r="I1146" s="16"/>
    </row>
    <row r="1147" spans="4:9" x14ac:dyDescent="0.25">
      <c r="D1147" s="16"/>
      <c r="I1147" s="16"/>
    </row>
    <row r="1148" spans="4:9" x14ac:dyDescent="0.25">
      <c r="D1148" s="16"/>
      <c r="I1148" s="16"/>
    </row>
    <row r="1149" spans="4:9" x14ac:dyDescent="0.25">
      <c r="D1149" s="16"/>
      <c r="I1149" s="16"/>
    </row>
    <row r="1150" spans="4:9" x14ac:dyDescent="0.25">
      <c r="D1150" s="16"/>
      <c r="I1150" s="16"/>
    </row>
    <row r="1151" spans="4:9" x14ac:dyDescent="0.25">
      <c r="D1151" s="16"/>
      <c r="I1151" s="16"/>
    </row>
    <row r="1152" spans="4:9" x14ac:dyDescent="0.25">
      <c r="D1152" s="16"/>
      <c r="I1152" s="16"/>
    </row>
    <row r="1153" spans="4:9" x14ac:dyDescent="0.25">
      <c r="D1153" s="16"/>
      <c r="I1153" s="16"/>
    </row>
    <row r="1154" spans="4:9" x14ac:dyDescent="0.25">
      <c r="D1154" s="16"/>
      <c r="I1154" s="16"/>
    </row>
    <row r="1155" spans="4:9" x14ac:dyDescent="0.25">
      <c r="D1155" s="16"/>
      <c r="I1155" s="16"/>
    </row>
    <row r="1156" spans="4:9" x14ac:dyDescent="0.25">
      <c r="D1156" s="16"/>
      <c r="I1156" s="16"/>
    </row>
    <row r="1157" spans="4:9" x14ac:dyDescent="0.25">
      <c r="D1157" s="16"/>
      <c r="I1157" s="16"/>
    </row>
    <row r="1158" spans="4:9" x14ac:dyDescent="0.25">
      <c r="D1158" s="16"/>
      <c r="I1158" s="16"/>
    </row>
    <row r="1159" spans="4:9" x14ac:dyDescent="0.25">
      <c r="D1159" s="16"/>
      <c r="I1159" s="16"/>
    </row>
    <row r="1160" spans="4:9" x14ac:dyDescent="0.25">
      <c r="D1160" s="16"/>
      <c r="I1160" s="16"/>
    </row>
    <row r="1161" spans="4:9" x14ac:dyDescent="0.25">
      <c r="D1161" s="16"/>
      <c r="I1161" s="16"/>
    </row>
    <row r="1162" spans="4:9" x14ac:dyDescent="0.25">
      <c r="D1162" s="16"/>
      <c r="I1162" s="16"/>
    </row>
    <row r="1163" spans="4:9" x14ac:dyDescent="0.25">
      <c r="D1163" s="16"/>
      <c r="I1163" s="16"/>
    </row>
    <row r="1164" spans="4:9" x14ac:dyDescent="0.25">
      <c r="D1164" s="16"/>
      <c r="I1164" s="16"/>
    </row>
    <row r="1165" spans="4:9" x14ac:dyDescent="0.25">
      <c r="D1165" s="16"/>
      <c r="I1165" s="16"/>
    </row>
    <row r="1166" spans="4:9" x14ac:dyDescent="0.25">
      <c r="D1166" s="16"/>
      <c r="I1166" s="16"/>
    </row>
    <row r="1167" spans="4:9" x14ac:dyDescent="0.25">
      <c r="D1167" s="16"/>
      <c r="I1167" s="16"/>
    </row>
    <row r="1168" spans="4:9" x14ac:dyDescent="0.25">
      <c r="D1168" s="16"/>
      <c r="I1168" s="16"/>
    </row>
    <row r="1169" spans="4:9" x14ac:dyDescent="0.25">
      <c r="D1169" s="16"/>
      <c r="I1169" s="16"/>
    </row>
    <row r="1170" spans="4:9" x14ac:dyDescent="0.25">
      <c r="D1170" s="16"/>
      <c r="I1170" s="16"/>
    </row>
    <row r="1171" spans="4:9" x14ac:dyDescent="0.25">
      <c r="D1171" s="16"/>
      <c r="I1171" s="16"/>
    </row>
    <row r="1172" spans="4:9" x14ac:dyDescent="0.25">
      <c r="D1172" s="16"/>
      <c r="I1172" s="16"/>
    </row>
    <row r="1173" spans="4:9" x14ac:dyDescent="0.25">
      <c r="D1173" s="16"/>
      <c r="I1173" s="16"/>
    </row>
    <row r="1174" spans="4:9" x14ac:dyDescent="0.25">
      <c r="D1174" s="16"/>
      <c r="I1174" s="16"/>
    </row>
    <row r="1175" spans="4:9" x14ac:dyDescent="0.25">
      <c r="D1175" s="16"/>
      <c r="I1175" s="16"/>
    </row>
    <row r="1176" spans="4:9" x14ac:dyDescent="0.25">
      <c r="D1176" s="16"/>
      <c r="I1176" s="16"/>
    </row>
    <row r="1177" spans="4:9" x14ac:dyDescent="0.25">
      <c r="D1177" s="16"/>
      <c r="I1177" s="16"/>
    </row>
    <row r="1178" spans="4:9" x14ac:dyDescent="0.25">
      <c r="D1178" s="16"/>
      <c r="I1178" s="16"/>
    </row>
    <row r="1179" spans="4:9" x14ac:dyDescent="0.25">
      <c r="D1179" s="16"/>
      <c r="I1179" s="16"/>
    </row>
    <row r="1180" spans="4:9" x14ac:dyDescent="0.25">
      <c r="D1180" s="16"/>
      <c r="I1180" s="16"/>
    </row>
    <row r="1181" spans="4:9" x14ac:dyDescent="0.25">
      <c r="D1181" s="16"/>
      <c r="I1181" s="16"/>
    </row>
    <row r="1182" spans="4:9" x14ac:dyDescent="0.25">
      <c r="D1182" s="16"/>
      <c r="I1182" s="16"/>
    </row>
    <row r="1183" spans="4:9" x14ac:dyDescent="0.25">
      <c r="D1183" s="16"/>
      <c r="I1183" s="16"/>
    </row>
    <row r="1184" spans="4:9" x14ac:dyDescent="0.25">
      <c r="D1184" s="16"/>
      <c r="I1184" s="16"/>
    </row>
    <row r="1185" spans="4:9" x14ac:dyDescent="0.25">
      <c r="D1185" s="16"/>
      <c r="I1185" s="16"/>
    </row>
    <row r="1186" spans="4:9" x14ac:dyDescent="0.25">
      <c r="D1186" s="16"/>
      <c r="I1186" s="16"/>
    </row>
    <row r="1187" spans="4:9" x14ac:dyDescent="0.25">
      <c r="D1187" s="16"/>
      <c r="I1187" s="16"/>
    </row>
    <row r="1188" spans="4:9" x14ac:dyDescent="0.25">
      <c r="D1188" s="16"/>
      <c r="I1188" s="16"/>
    </row>
    <row r="1189" spans="4:9" x14ac:dyDescent="0.25">
      <c r="D1189" s="16"/>
      <c r="I1189" s="16"/>
    </row>
    <row r="1190" spans="4:9" x14ac:dyDescent="0.25">
      <c r="D1190" s="16"/>
      <c r="I1190" s="16"/>
    </row>
    <row r="1191" spans="4:9" x14ac:dyDescent="0.25">
      <c r="D1191" s="16"/>
      <c r="I1191" s="16"/>
    </row>
    <row r="1192" spans="4:9" x14ac:dyDescent="0.25">
      <c r="D1192" s="16"/>
      <c r="I1192" s="16"/>
    </row>
    <row r="1193" spans="4:9" x14ac:dyDescent="0.25">
      <c r="D1193" s="16"/>
      <c r="I1193" s="16"/>
    </row>
    <row r="1194" spans="4:9" x14ac:dyDescent="0.25">
      <c r="D1194" s="16"/>
      <c r="I1194" s="16"/>
    </row>
    <row r="1195" spans="4:9" x14ac:dyDescent="0.25">
      <c r="D1195" s="16"/>
      <c r="I1195" s="16"/>
    </row>
    <row r="1196" spans="4:9" x14ac:dyDescent="0.25">
      <c r="D1196" s="16"/>
      <c r="I1196" s="16"/>
    </row>
    <row r="1197" spans="4:9" x14ac:dyDescent="0.25">
      <c r="D1197" s="16"/>
      <c r="I1197" s="16"/>
    </row>
    <row r="1198" spans="4:9" x14ac:dyDescent="0.25">
      <c r="D1198" s="16"/>
      <c r="I1198" s="16"/>
    </row>
    <row r="1199" spans="4:9" x14ac:dyDescent="0.25">
      <c r="D1199" s="16"/>
      <c r="I1199" s="16"/>
    </row>
    <row r="1200" spans="4:9" x14ac:dyDescent="0.25">
      <c r="D1200" s="16"/>
      <c r="I1200" s="16"/>
    </row>
    <row r="1201" spans="4:9" x14ac:dyDescent="0.25">
      <c r="D1201" s="16"/>
      <c r="I1201" s="16"/>
    </row>
    <row r="1202" spans="4:9" x14ac:dyDescent="0.25">
      <c r="D1202" s="16"/>
      <c r="I1202" s="16"/>
    </row>
    <row r="1203" spans="4:9" x14ac:dyDescent="0.25">
      <c r="D1203" s="16"/>
      <c r="I1203" s="16"/>
    </row>
    <row r="1204" spans="4:9" x14ac:dyDescent="0.25">
      <c r="D1204" s="16"/>
      <c r="I1204" s="16"/>
    </row>
    <row r="1205" spans="4:9" x14ac:dyDescent="0.25">
      <c r="D1205" s="16"/>
      <c r="I1205" s="16"/>
    </row>
    <row r="1206" spans="4:9" x14ac:dyDescent="0.25">
      <c r="D1206" s="16"/>
      <c r="I1206" s="16"/>
    </row>
    <row r="1207" spans="4:9" x14ac:dyDescent="0.25">
      <c r="D1207" s="16"/>
      <c r="I1207" s="16"/>
    </row>
    <row r="1208" spans="4:9" x14ac:dyDescent="0.25">
      <c r="D1208" s="16"/>
      <c r="I1208" s="16"/>
    </row>
    <row r="1209" spans="4:9" x14ac:dyDescent="0.25">
      <c r="D1209" s="16"/>
      <c r="I1209" s="16"/>
    </row>
    <row r="1210" spans="4:9" x14ac:dyDescent="0.25">
      <c r="D1210" s="16"/>
      <c r="I1210" s="16"/>
    </row>
    <row r="1211" spans="4:9" x14ac:dyDescent="0.25">
      <c r="D1211" s="16"/>
      <c r="I1211" s="16"/>
    </row>
    <row r="1212" spans="4:9" x14ac:dyDescent="0.25">
      <c r="D1212" s="16"/>
      <c r="I1212" s="16"/>
    </row>
    <row r="1213" spans="4:9" x14ac:dyDescent="0.25">
      <c r="D1213" s="16"/>
      <c r="I1213" s="16"/>
    </row>
    <row r="1214" spans="4:9" x14ac:dyDescent="0.25">
      <c r="D1214" s="16"/>
      <c r="I1214" s="16"/>
    </row>
    <row r="1215" spans="4:9" x14ac:dyDescent="0.25">
      <c r="D1215" s="16"/>
      <c r="I1215" s="16"/>
    </row>
    <row r="1216" spans="4:9" x14ac:dyDescent="0.25">
      <c r="D1216" s="16"/>
      <c r="I1216" s="16"/>
    </row>
    <row r="1217" spans="4:9" x14ac:dyDescent="0.25">
      <c r="D1217" s="16"/>
      <c r="I1217" s="16"/>
    </row>
    <row r="1218" spans="4:9" x14ac:dyDescent="0.25">
      <c r="D1218" s="16"/>
      <c r="I1218" s="16"/>
    </row>
    <row r="1219" spans="4:9" x14ac:dyDescent="0.25">
      <c r="D1219" s="16"/>
      <c r="I1219" s="16"/>
    </row>
    <row r="1220" spans="4:9" x14ac:dyDescent="0.25">
      <c r="D1220" s="16"/>
      <c r="I1220" s="16"/>
    </row>
    <row r="1221" spans="4:9" x14ac:dyDescent="0.25">
      <c r="D1221" s="16"/>
      <c r="I1221" s="16"/>
    </row>
    <row r="1222" spans="4:9" x14ac:dyDescent="0.25">
      <c r="D1222" s="16"/>
      <c r="I1222" s="16"/>
    </row>
    <row r="1223" spans="4:9" x14ac:dyDescent="0.25">
      <c r="D1223" s="16"/>
      <c r="I1223" s="16"/>
    </row>
    <row r="1224" spans="4:9" x14ac:dyDescent="0.25">
      <c r="D1224" s="16"/>
      <c r="I1224" s="16"/>
    </row>
    <row r="1225" spans="4:9" x14ac:dyDescent="0.25">
      <c r="D1225" s="16"/>
      <c r="I1225" s="16"/>
    </row>
    <row r="1226" spans="4:9" x14ac:dyDescent="0.25">
      <c r="D1226" s="16"/>
      <c r="I1226" s="16"/>
    </row>
    <row r="1227" spans="4:9" x14ac:dyDescent="0.25">
      <c r="D1227" s="16"/>
      <c r="I1227" s="16"/>
    </row>
    <row r="1228" spans="4:9" x14ac:dyDescent="0.25">
      <c r="D1228" s="16"/>
      <c r="I1228" s="16"/>
    </row>
    <row r="1229" spans="4:9" x14ac:dyDescent="0.25">
      <c r="D1229" s="16"/>
      <c r="I1229" s="16"/>
    </row>
    <row r="1230" spans="4:9" x14ac:dyDescent="0.25">
      <c r="D1230" s="16"/>
      <c r="I1230" s="16"/>
    </row>
    <row r="1231" spans="4:9" x14ac:dyDescent="0.25">
      <c r="D1231" s="16"/>
      <c r="I1231" s="16"/>
    </row>
    <row r="1232" spans="4:9" x14ac:dyDescent="0.25">
      <c r="D1232" s="16"/>
      <c r="I1232" s="16"/>
    </row>
    <row r="1233" spans="4:9" x14ac:dyDescent="0.25">
      <c r="D1233" s="16"/>
      <c r="I1233" s="16"/>
    </row>
    <row r="1234" spans="4:9" x14ac:dyDescent="0.25">
      <c r="D1234" s="16"/>
      <c r="I1234" s="16"/>
    </row>
    <row r="1235" spans="4:9" x14ac:dyDescent="0.25">
      <c r="D1235" s="16"/>
      <c r="I1235" s="16"/>
    </row>
    <row r="1236" spans="4:9" x14ac:dyDescent="0.25">
      <c r="D1236" s="16"/>
      <c r="I1236" s="16"/>
    </row>
    <row r="1237" spans="4:9" x14ac:dyDescent="0.25">
      <c r="D1237" s="16"/>
      <c r="I1237" s="16"/>
    </row>
    <row r="1238" spans="4:9" x14ac:dyDescent="0.25">
      <c r="D1238" s="16"/>
      <c r="I1238" s="16"/>
    </row>
    <row r="1239" spans="4:9" x14ac:dyDescent="0.25">
      <c r="D1239" s="16"/>
      <c r="I1239" s="16"/>
    </row>
    <row r="1240" spans="4:9" x14ac:dyDescent="0.25">
      <c r="D1240" s="16"/>
      <c r="I1240" s="16"/>
    </row>
    <row r="1241" spans="4:9" x14ac:dyDescent="0.25">
      <c r="D1241" s="16"/>
      <c r="I1241" s="16"/>
    </row>
    <row r="1242" spans="4:9" x14ac:dyDescent="0.25">
      <c r="D1242" s="16"/>
      <c r="I1242" s="16"/>
    </row>
    <row r="1243" spans="4:9" x14ac:dyDescent="0.25">
      <c r="D1243" s="16"/>
      <c r="I1243" s="16"/>
    </row>
    <row r="1244" spans="4:9" x14ac:dyDescent="0.25">
      <c r="D1244" s="16"/>
      <c r="I1244" s="16"/>
    </row>
    <row r="1245" spans="4:9" x14ac:dyDescent="0.25">
      <c r="D1245" s="16"/>
      <c r="I1245" s="16"/>
    </row>
    <row r="1246" spans="4:9" x14ac:dyDescent="0.25">
      <c r="D1246" s="16"/>
      <c r="I1246" s="16"/>
    </row>
    <row r="1247" spans="4:9" x14ac:dyDescent="0.25">
      <c r="D1247" s="16"/>
      <c r="I1247" s="16"/>
    </row>
    <row r="1248" spans="4:9" x14ac:dyDescent="0.25">
      <c r="D1248" s="16"/>
      <c r="I1248" s="16"/>
    </row>
    <row r="1249" spans="4:9" x14ac:dyDescent="0.25">
      <c r="D1249" s="16"/>
      <c r="I1249" s="16"/>
    </row>
    <row r="1250" spans="4:9" x14ac:dyDescent="0.25">
      <c r="D1250" s="16"/>
      <c r="I1250" s="16"/>
    </row>
    <row r="1251" spans="4:9" x14ac:dyDescent="0.25">
      <c r="D1251" s="16"/>
      <c r="I1251" s="16"/>
    </row>
    <row r="1252" spans="4:9" x14ac:dyDescent="0.25">
      <c r="D1252" s="16"/>
      <c r="I1252" s="16"/>
    </row>
    <row r="1253" spans="4:9" x14ac:dyDescent="0.25">
      <c r="D1253" s="16"/>
      <c r="I1253" s="16"/>
    </row>
    <row r="1254" spans="4:9" x14ac:dyDescent="0.25">
      <c r="D1254" s="16"/>
      <c r="I1254" s="16"/>
    </row>
    <row r="1255" spans="4:9" x14ac:dyDescent="0.25">
      <c r="D1255" s="16"/>
      <c r="I1255" s="16"/>
    </row>
    <row r="1256" spans="4:9" x14ac:dyDescent="0.25">
      <c r="D1256" s="16"/>
      <c r="I1256" s="16"/>
    </row>
    <row r="1257" spans="4:9" x14ac:dyDescent="0.25">
      <c r="D1257" s="16"/>
      <c r="I1257" s="16"/>
    </row>
    <row r="1258" spans="4:9" x14ac:dyDescent="0.25">
      <c r="D1258" s="16"/>
      <c r="I1258" s="16"/>
    </row>
    <row r="1259" spans="4:9" x14ac:dyDescent="0.25">
      <c r="D1259" s="16"/>
      <c r="I1259" s="16"/>
    </row>
    <row r="1260" spans="4:9" x14ac:dyDescent="0.25">
      <c r="D1260" s="16"/>
      <c r="I1260" s="16"/>
    </row>
    <row r="1261" spans="4:9" x14ac:dyDescent="0.25">
      <c r="D1261" s="16"/>
      <c r="I1261" s="16"/>
    </row>
    <row r="1262" spans="4:9" x14ac:dyDescent="0.25">
      <c r="D1262" s="16"/>
      <c r="I1262" s="16"/>
    </row>
    <row r="1263" spans="4:9" x14ac:dyDescent="0.25">
      <c r="D1263" s="16"/>
      <c r="I1263" s="16"/>
    </row>
    <row r="1264" spans="4:9" x14ac:dyDescent="0.25">
      <c r="D1264" s="16"/>
      <c r="I1264" s="16"/>
    </row>
    <row r="1265" spans="4:9" x14ac:dyDescent="0.25">
      <c r="D1265" s="16"/>
      <c r="I1265" s="16"/>
    </row>
    <row r="1266" spans="4:9" x14ac:dyDescent="0.25">
      <c r="D1266" s="16"/>
      <c r="I1266" s="16"/>
    </row>
    <row r="1267" spans="4:9" x14ac:dyDescent="0.25">
      <c r="D1267" s="16"/>
      <c r="I1267" s="16"/>
    </row>
    <row r="1268" spans="4:9" x14ac:dyDescent="0.25">
      <c r="D1268" s="16"/>
      <c r="I1268" s="16"/>
    </row>
    <row r="1269" spans="4:9" x14ac:dyDescent="0.25">
      <c r="D1269" s="16"/>
      <c r="I1269" s="16"/>
    </row>
    <row r="1270" spans="4:9" x14ac:dyDescent="0.25">
      <c r="D1270" s="16"/>
      <c r="I1270" s="16"/>
    </row>
    <row r="1271" spans="4:9" x14ac:dyDescent="0.25">
      <c r="D1271" s="16"/>
      <c r="I1271" s="16"/>
    </row>
    <row r="1272" spans="4:9" x14ac:dyDescent="0.25">
      <c r="D1272" s="16"/>
      <c r="I1272" s="16"/>
    </row>
    <row r="1273" spans="4:9" x14ac:dyDescent="0.25">
      <c r="D1273" s="16"/>
      <c r="I1273" s="16"/>
    </row>
    <row r="1274" spans="4:9" x14ac:dyDescent="0.25">
      <c r="D1274" s="16"/>
      <c r="I1274" s="16"/>
    </row>
    <row r="1275" spans="4:9" x14ac:dyDescent="0.25">
      <c r="D1275" s="16"/>
      <c r="I1275" s="16"/>
    </row>
    <row r="1276" spans="4:9" x14ac:dyDescent="0.25">
      <c r="D1276" s="16"/>
      <c r="I1276" s="16"/>
    </row>
    <row r="1277" spans="4:9" x14ac:dyDescent="0.25">
      <c r="D1277" s="16"/>
      <c r="I1277" s="16"/>
    </row>
    <row r="1278" spans="4:9" x14ac:dyDescent="0.25">
      <c r="D1278" s="16"/>
      <c r="I1278" s="16"/>
    </row>
    <row r="1279" spans="4:9" x14ac:dyDescent="0.25">
      <c r="D1279" s="16"/>
      <c r="I1279" s="16"/>
    </row>
    <row r="1280" spans="4:9" x14ac:dyDescent="0.25">
      <c r="D1280" s="16"/>
      <c r="I1280" s="16"/>
    </row>
    <row r="1281" spans="4:9" x14ac:dyDescent="0.25">
      <c r="D1281" s="16"/>
      <c r="I1281" s="16"/>
    </row>
    <row r="1282" spans="4:9" x14ac:dyDescent="0.25">
      <c r="D1282" s="16"/>
      <c r="I1282" s="16"/>
    </row>
    <row r="1283" spans="4:9" x14ac:dyDescent="0.25">
      <c r="D1283" s="16"/>
      <c r="I1283" s="16"/>
    </row>
    <row r="1284" spans="4:9" x14ac:dyDescent="0.25">
      <c r="D1284" s="16"/>
      <c r="I1284" s="16"/>
    </row>
    <row r="1285" spans="4:9" x14ac:dyDescent="0.25">
      <c r="D1285" s="16"/>
      <c r="I1285" s="16"/>
    </row>
    <row r="1286" spans="4:9" x14ac:dyDescent="0.25">
      <c r="D1286" s="16"/>
      <c r="I1286" s="16"/>
    </row>
    <row r="1287" spans="4:9" x14ac:dyDescent="0.25">
      <c r="D1287" s="16"/>
      <c r="I1287" s="16"/>
    </row>
    <row r="1288" spans="4:9" x14ac:dyDescent="0.25">
      <c r="D1288" s="16"/>
      <c r="I1288" s="16"/>
    </row>
    <row r="1289" spans="4:9" x14ac:dyDescent="0.25">
      <c r="D1289" s="16"/>
      <c r="I1289" s="16"/>
    </row>
    <row r="1290" spans="4:9" x14ac:dyDescent="0.25">
      <c r="D1290" s="16"/>
      <c r="I1290" s="16"/>
    </row>
    <row r="1291" spans="4:9" x14ac:dyDescent="0.25">
      <c r="D1291" s="16"/>
      <c r="I1291" s="16"/>
    </row>
    <row r="1292" spans="4:9" x14ac:dyDescent="0.25">
      <c r="D1292" s="16"/>
      <c r="I1292" s="16"/>
    </row>
    <row r="1293" spans="4:9" x14ac:dyDescent="0.25">
      <c r="D1293" s="16"/>
      <c r="I1293" s="16"/>
    </row>
    <row r="1294" spans="4:9" x14ac:dyDescent="0.25">
      <c r="D1294" s="16"/>
      <c r="I1294" s="16"/>
    </row>
    <row r="1295" spans="4:9" x14ac:dyDescent="0.25">
      <c r="D1295" s="16"/>
      <c r="I1295" s="16"/>
    </row>
    <row r="1296" spans="4:9" x14ac:dyDescent="0.25">
      <c r="D1296" s="16"/>
      <c r="I1296" s="16"/>
    </row>
    <row r="1297" spans="4:9" x14ac:dyDescent="0.25">
      <c r="D1297" s="16"/>
      <c r="I1297" s="16"/>
    </row>
    <row r="1298" spans="4:9" x14ac:dyDescent="0.25">
      <c r="D1298" s="16"/>
      <c r="I1298" s="16"/>
    </row>
    <row r="1299" spans="4:9" x14ac:dyDescent="0.25">
      <c r="D1299" s="16"/>
      <c r="I1299" s="16"/>
    </row>
    <row r="1300" spans="4:9" x14ac:dyDescent="0.25">
      <c r="D1300" s="16"/>
      <c r="I1300" s="16"/>
    </row>
    <row r="1301" spans="4:9" x14ac:dyDescent="0.25">
      <c r="D1301" s="16"/>
      <c r="I1301" s="16"/>
    </row>
    <row r="1302" spans="4:9" x14ac:dyDescent="0.25">
      <c r="D1302" s="16"/>
      <c r="I1302" s="16"/>
    </row>
    <row r="1303" spans="4:9" x14ac:dyDescent="0.25">
      <c r="D1303" s="16"/>
      <c r="I1303" s="16"/>
    </row>
    <row r="1304" spans="4:9" x14ac:dyDescent="0.25">
      <c r="D1304" s="16"/>
      <c r="I1304" s="16"/>
    </row>
    <row r="1305" spans="4:9" x14ac:dyDescent="0.25">
      <c r="D1305" s="16"/>
      <c r="I1305" s="16"/>
    </row>
    <row r="1306" spans="4:9" x14ac:dyDescent="0.25">
      <c r="D1306" s="16"/>
      <c r="I1306" s="16"/>
    </row>
    <row r="1307" spans="4:9" x14ac:dyDescent="0.25">
      <c r="D1307" s="16"/>
      <c r="I1307" s="16"/>
    </row>
    <row r="1308" spans="4:9" x14ac:dyDescent="0.25">
      <c r="D1308" s="16"/>
      <c r="I1308" s="16"/>
    </row>
    <row r="1309" spans="4:9" x14ac:dyDescent="0.25">
      <c r="D1309" s="16"/>
      <c r="I1309" s="16"/>
    </row>
    <row r="1310" spans="4:9" x14ac:dyDescent="0.25">
      <c r="D1310" s="16"/>
      <c r="I1310" s="16"/>
    </row>
    <row r="1311" spans="4:9" x14ac:dyDescent="0.25">
      <c r="D1311" s="16"/>
      <c r="I1311" s="16"/>
    </row>
    <row r="1312" spans="4:9" x14ac:dyDescent="0.25">
      <c r="D1312" s="16"/>
      <c r="I1312" s="16"/>
    </row>
    <row r="1313" spans="4:9" x14ac:dyDescent="0.25">
      <c r="D1313" s="16"/>
      <c r="I1313" s="16"/>
    </row>
    <row r="1314" spans="4:9" x14ac:dyDescent="0.25">
      <c r="D1314" s="16"/>
      <c r="I1314" s="16"/>
    </row>
    <row r="1315" spans="4:9" x14ac:dyDescent="0.25">
      <c r="D1315" s="16"/>
      <c r="I1315" s="16"/>
    </row>
    <row r="1316" spans="4:9" x14ac:dyDescent="0.25">
      <c r="D1316" s="16"/>
      <c r="I1316" s="16"/>
    </row>
    <row r="1317" spans="4:9" x14ac:dyDescent="0.25">
      <c r="D1317" s="16"/>
      <c r="I1317" s="16"/>
    </row>
    <row r="1318" spans="4:9" x14ac:dyDescent="0.25">
      <c r="D1318" s="16"/>
      <c r="I1318" s="16"/>
    </row>
    <row r="1319" spans="4:9" x14ac:dyDescent="0.25">
      <c r="D1319" s="16"/>
      <c r="I1319" s="16"/>
    </row>
    <row r="1320" spans="4:9" x14ac:dyDescent="0.25">
      <c r="D1320" s="16"/>
      <c r="I1320" s="16"/>
    </row>
    <row r="1321" spans="4:9" x14ac:dyDescent="0.25">
      <c r="D1321" s="16"/>
      <c r="I1321" s="16"/>
    </row>
    <row r="1322" spans="4:9" x14ac:dyDescent="0.25">
      <c r="D1322" s="16"/>
      <c r="I1322" s="16"/>
    </row>
    <row r="1323" spans="4:9" x14ac:dyDescent="0.25">
      <c r="D1323" s="16"/>
      <c r="I1323" s="16"/>
    </row>
    <row r="1324" spans="4:9" x14ac:dyDescent="0.25">
      <c r="D1324" s="16"/>
      <c r="I1324" s="16"/>
    </row>
    <row r="1325" spans="4:9" x14ac:dyDescent="0.25">
      <c r="D1325" s="16"/>
      <c r="I1325" s="16"/>
    </row>
    <row r="1326" spans="4:9" x14ac:dyDescent="0.25">
      <c r="D1326" s="16"/>
      <c r="I1326" s="16"/>
    </row>
    <row r="1327" spans="4:9" x14ac:dyDescent="0.25">
      <c r="D1327" s="16"/>
      <c r="I1327" s="16"/>
    </row>
    <row r="1328" spans="4:9" x14ac:dyDescent="0.25">
      <c r="D1328" s="16"/>
      <c r="I1328" s="16"/>
    </row>
    <row r="1329" spans="4:9" x14ac:dyDescent="0.25">
      <c r="D1329" s="16"/>
      <c r="I1329" s="16"/>
    </row>
    <row r="1330" spans="4:9" x14ac:dyDescent="0.25">
      <c r="D1330" s="16"/>
      <c r="I1330" s="16"/>
    </row>
    <row r="1331" spans="4:9" x14ac:dyDescent="0.25">
      <c r="D1331" s="16"/>
      <c r="I1331" s="16"/>
    </row>
    <row r="1332" spans="4:9" x14ac:dyDescent="0.25">
      <c r="D1332" s="16"/>
      <c r="I1332" s="16"/>
    </row>
    <row r="1333" spans="4:9" x14ac:dyDescent="0.25">
      <c r="D1333" s="16"/>
      <c r="I1333" s="16"/>
    </row>
    <row r="1334" spans="4:9" x14ac:dyDescent="0.25">
      <c r="D1334" s="16"/>
      <c r="I1334" s="16"/>
    </row>
    <row r="1335" spans="4:9" x14ac:dyDescent="0.25">
      <c r="D1335" s="16"/>
      <c r="I1335" s="16"/>
    </row>
    <row r="1336" spans="4:9" x14ac:dyDescent="0.25">
      <c r="D1336" s="16"/>
      <c r="I1336" s="16"/>
    </row>
    <row r="1337" spans="4:9" x14ac:dyDescent="0.25">
      <c r="D1337" s="16"/>
      <c r="I1337" s="16"/>
    </row>
    <row r="1338" spans="4:9" x14ac:dyDescent="0.25">
      <c r="D1338" s="16"/>
      <c r="I1338" s="16"/>
    </row>
    <row r="1339" spans="4:9" x14ac:dyDescent="0.25">
      <c r="D1339" s="16"/>
      <c r="I1339" s="16"/>
    </row>
    <row r="1340" spans="4:9" x14ac:dyDescent="0.25">
      <c r="D1340" s="16"/>
      <c r="I1340" s="16"/>
    </row>
    <row r="1341" spans="4:9" x14ac:dyDescent="0.25">
      <c r="D1341" s="16"/>
      <c r="I1341" s="16"/>
    </row>
    <row r="1342" spans="4:9" x14ac:dyDescent="0.25">
      <c r="D1342" s="16"/>
      <c r="I1342" s="16"/>
    </row>
    <row r="1343" spans="4:9" x14ac:dyDescent="0.25">
      <c r="D1343" s="16"/>
      <c r="I1343" s="16"/>
    </row>
    <row r="1344" spans="4:9" x14ac:dyDescent="0.25">
      <c r="D1344" s="16"/>
      <c r="I1344" s="16"/>
    </row>
    <row r="1345" spans="4:9" x14ac:dyDescent="0.25">
      <c r="D1345" s="16"/>
      <c r="I1345" s="16"/>
    </row>
    <row r="1346" spans="4:9" x14ac:dyDescent="0.25">
      <c r="D1346" s="16"/>
      <c r="I1346" s="16"/>
    </row>
    <row r="1347" spans="4:9" x14ac:dyDescent="0.25">
      <c r="D1347" s="16"/>
      <c r="I1347" s="16"/>
    </row>
    <row r="1348" spans="4:9" x14ac:dyDescent="0.25">
      <c r="D1348" s="16"/>
      <c r="I1348" s="16"/>
    </row>
    <row r="1349" spans="4:9" x14ac:dyDescent="0.25">
      <c r="D1349" s="16"/>
      <c r="I1349" s="16"/>
    </row>
    <row r="1350" spans="4:9" x14ac:dyDescent="0.25">
      <c r="D1350" s="16"/>
      <c r="I1350" s="16"/>
    </row>
    <row r="1351" spans="4:9" x14ac:dyDescent="0.25">
      <c r="D1351" s="16"/>
      <c r="I1351" s="16"/>
    </row>
    <row r="1352" spans="4:9" x14ac:dyDescent="0.25">
      <c r="D1352" s="16"/>
      <c r="I1352" s="16"/>
    </row>
    <row r="1353" spans="4:9" x14ac:dyDescent="0.25">
      <c r="D1353" s="16"/>
      <c r="I1353" s="16"/>
    </row>
    <row r="1354" spans="4:9" x14ac:dyDescent="0.25">
      <c r="D1354" s="16"/>
      <c r="I1354" s="16"/>
    </row>
    <row r="1355" spans="4:9" x14ac:dyDescent="0.25">
      <c r="D1355" s="16"/>
      <c r="I1355" s="16"/>
    </row>
    <row r="1356" spans="4:9" x14ac:dyDescent="0.25">
      <c r="D1356" s="16"/>
      <c r="I1356" s="16"/>
    </row>
    <row r="1357" spans="4:9" x14ac:dyDescent="0.25">
      <c r="D1357" s="16"/>
      <c r="I1357" s="16"/>
    </row>
    <row r="1358" spans="4:9" x14ac:dyDescent="0.25">
      <c r="D1358" s="16"/>
      <c r="I1358" s="16"/>
    </row>
    <row r="1359" spans="4:9" x14ac:dyDescent="0.25">
      <c r="D1359" s="16"/>
      <c r="I1359" s="16"/>
    </row>
    <row r="1360" spans="4:9" x14ac:dyDescent="0.25">
      <c r="D1360" s="16"/>
      <c r="I1360" s="16"/>
    </row>
    <row r="1361" spans="4:9" x14ac:dyDescent="0.25">
      <c r="D1361" s="16"/>
      <c r="I1361" s="16"/>
    </row>
    <row r="1362" spans="4:9" x14ac:dyDescent="0.25">
      <c r="D1362" s="16"/>
      <c r="I1362" s="16"/>
    </row>
    <row r="1363" spans="4:9" x14ac:dyDescent="0.25">
      <c r="D1363" s="16"/>
      <c r="I1363" s="16"/>
    </row>
    <row r="1364" spans="4:9" x14ac:dyDescent="0.25">
      <c r="D1364" s="16"/>
      <c r="I1364" s="16"/>
    </row>
    <row r="1365" spans="4:9" x14ac:dyDescent="0.25">
      <c r="D1365" s="16"/>
      <c r="I1365" s="16"/>
    </row>
    <row r="1366" spans="4:9" x14ac:dyDescent="0.25">
      <c r="D1366" s="16"/>
      <c r="I1366" s="16"/>
    </row>
    <row r="1367" spans="4:9" x14ac:dyDescent="0.25">
      <c r="D1367" s="16"/>
      <c r="I1367" s="16"/>
    </row>
    <row r="1368" spans="4:9" x14ac:dyDescent="0.25">
      <c r="D1368" s="16"/>
      <c r="I1368" s="16"/>
    </row>
    <row r="1369" spans="4:9" x14ac:dyDescent="0.25">
      <c r="D1369" s="16"/>
      <c r="I1369" s="16"/>
    </row>
    <row r="1370" spans="4:9" x14ac:dyDescent="0.25">
      <c r="D1370" s="16"/>
      <c r="I1370" s="16"/>
    </row>
    <row r="1371" spans="4:9" x14ac:dyDescent="0.25">
      <c r="D1371" s="16"/>
      <c r="I1371" s="16"/>
    </row>
    <row r="1372" spans="4:9" x14ac:dyDescent="0.25">
      <c r="D1372" s="16"/>
      <c r="I1372" s="16"/>
    </row>
    <row r="1373" spans="4:9" x14ac:dyDescent="0.25">
      <c r="D1373" s="16"/>
      <c r="I1373" s="16"/>
    </row>
    <row r="1374" spans="4:9" x14ac:dyDescent="0.25">
      <c r="D1374" s="16"/>
      <c r="I1374" s="16"/>
    </row>
    <row r="1375" spans="4:9" x14ac:dyDescent="0.25">
      <c r="D1375" s="16"/>
      <c r="I1375" s="16"/>
    </row>
    <row r="1376" spans="4:9" x14ac:dyDescent="0.25">
      <c r="D1376" s="16"/>
      <c r="I1376" s="16"/>
    </row>
    <row r="1377" spans="4:9" x14ac:dyDescent="0.25">
      <c r="D1377" s="16"/>
      <c r="I1377" s="16"/>
    </row>
    <row r="1378" spans="4:9" x14ac:dyDescent="0.25">
      <c r="D1378" s="16"/>
      <c r="I1378" s="16"/>
    </row>
    <row r="1379" spans="4:9" x14ac:dyDescent="0.25">
      <c r="D1379" s="16"/>
      <c r="I1379" s="16"/>
    </row>
    <row r="1380" spans="4:9" x14ac:dyDescent="0.25">
      <c r="D1380" s="16"/>
      <c r="I1380" s="16"/>
    </row>
    <row r="1381" spans="4:9" x14ac:dyDescent="0.25">
      <c r="D1381" s="16"/>
      <c r="I1381" s="16"/>
    </row>
    <row r="1382" spans="4:9" x14ac:dyDescent="0.25">
      <c r="D1382" s="16"/>
      <c r="I1382" s="16"/>
    </row>
    <row r="1383" spans="4:9" x14ac:dyDescent="0.25">
      <c r="D1383" s="16"/>
      <c r="I1383" s="16"/>
    </row>
    <row r="1384" spans="4:9" x14ac:dyDescent="0.25">
      <c r="D1384" s="16"/>
      <c r="I1384" s="16"/>
    </row>
    <row r="1385" spans="4:9" x14ac:dyDescent="0.25">
      <c r="D1385" s="16"/>
      <c r="I1385" s="16"/>
    </row>
    <row r="1386" spans="4:9" x14ac:dyDescent="0.25">
      <c r="D1386" s="16"/>
      <c r="I1386" s="16"/>
    </row>
    <row r="1387" spans="4:9" x14ac:dyDescent="0.25">
      <c r="D1387" s="16"/>
      <c r="I1387" s="16"/>
    </row>
    <row r="1388" spans="4:9" x14ac:dyDescent="0.25">
      <c r="D1388" s="16"/>
      <c r="I1388" s="16"/>
    </row>
    <row r="1389" spans="4:9" x14ac:dyDescent="0.25">
      <c r="D1389" s="16"/>
      <c r="I1389" s="16"/>
    </row>
    <row r="1390" spans="4:9" x14ac:dyDescent="0.25">
      <c r="D1390" s="16"/>
      <c r="I1390" s="16"/>
    </row>
    <row r="1391" spans="4:9" x14ac:dyDescent="0.25">
      <c r="D1391" s="16"/>
      <c r="I1391" s="16"/>
    </row>
    <row r="1392" spans="4:9" x14ac:dyDescent="0.25">
      <c r="D1392" s="16"/>
      <c r="I1392" s="16"/>
    </row>
    <row r="1393" spans="4:9" x14ac:dyDescent="0.25">
      <c r="D1393" s="16"/>
      <c r="I1393" s="16"/>
    </row>
    <row r="1394" spans="4:9" x14ac:dyDescent="0.25">
      <c r="D1394" s="16"/>
      <c r="I1394" s="16"/>
    </row>
    <row r="1395" spans="4:9" x14ac:dyDescent="0.25">
      <c r="D1395" s="16"/>
      <c r="I1395" s="16"/>
    </row>
    <row r="1396" spans="4:9" x14ac:dyDescent="0.25">
      <c r="D1396" s="16"/>
      <c r="I1396" s="16"/>
    </row>
    <row r="1397" spans="4:9" x14ac:dyDescent="0.25">
      <c r="D1397" s="16"/>
      <c r="I1397" s="16"/>
    </row>
    <row r="1398" spans="4:9" x14ac:dyDescent="0.25">
      <c r="D1398" s="16"/>
      <c r="I1398" s="16"/>
    </row>
    <row r="1399" spans="4:9" x14ac:dyDescent="0.25">
      <c r="D1399" s="16"/>
      <c r="I1399" s="16"/>
    </row>
    <row r="1400" spans="4:9" x14ac:dyDescent="0.25">
      <c r="D1400" s="16"/>
      <c r="I1400" s="16"/>
    </row>
    <row r="1401" spans="4:9" x14ac:dyDescent="0.25">
      <c r="D1401" s="16"/>
      <c r="I1401" s="16"/>
    </row>
    <row r="1402" spans="4:9" x14ac:dyDescent="0.25">
      <c r="D1402" s="16"/>
      <c r="I1402" s="16"/>
    </row>
    <row r="1403" spans="4:9" x14ac:dyDescent="0.25">
      <c r="D1403" s="16"/>
      <c r="I1403" s="16"/>
    </row>
    <row r="1404" spans="4:9" x14ac:dyDescent="0.25">
      <c r="D1404" s="16"/>
      <c r="I1404" s="16"/>
    </row>
    <row r="1405" spans="4:9" x14ac:dyDescent="0.25">
      <c r="D1405" s="16"/>
      <c r="I1405" s="16"/>
    </row>
    <row r="1406" spans="4:9" x14ac:dyDescent="0.25">
      <c r="D1406" s="16"/>
      <c r="I1406" s="16"/>
    </row>
    <row r="1407" spans="4:9" x14ac:dyDescent="0.25">
      <c r="D1407" s="16"/>
      <c r="I1407" s="16"/>
    </row>
    <row r="1408" spans="4:9" x14ac:dyDescent="0.25">
      <c r="D1408" s="16"/>
      <c r="I1408" s="16"/>
    </row>
    <row r="1409" spans="4:9" x14ac:dyDescent="0.25">
      <c r="D1409" s="16"/>
      <c r="I1409" s="16"/>
    </row>
    <row r="1410" spans="4:9" x14ac:dyDescent="0.25">
      <c r="D1410" s="16"/>
      <c r="I1410" s="16"/>
    </row>
    <row r="1411" spans="4:9" x14ac:dyDescent="0.25">
      <c r="D1411" s="16"/>
      <c r="I1411" s="16"/>
    </row>
    <row r="1412" spans="4:9" x14ac:dyDescent="0.25">
      <c r="D1412" s="16"/>
      <c r="I1412" s="16"/>
    </row>
    <row r="1413" spans="4:9" x14ac:dyDescent="0.25">
      <c r="D1413" s="16"/>
      <c r="I1413" s="16"/>
    </row>
    <row r="1414" spans="4:9" x14ac:dyDescent="0.25">
      <c r="D1414" s="16"/>
      <c r="I1414" s="16"/>
    </row>
    <row r="1415" spans="4:9" x14ac:dyDescent="0.25">
      <c r="D1415" s="16"/>
      <c r="I1415" s="16"/>
    </row>
    <row r="1416" spans="4:9" x14ac:dyDescent="0.25">
      <c r="D1416" s="16"/>
      <c r="I1416" s="16"/>
    </row>
    <row r="1417" spans="4:9" x14ac:dyDescent="0.25">
      <c r="D1417" s="16"/>
      <c r="I1417" s="16"/>
    </row>
    <row r="1418" spans="4:9" x14ac:dyDescent="0.25">
      <c r="D1418" s="16"/>
      <c r="I1418" s="16"/>
    </row>
    <row r="1419" spans="4:9" x14ac:dyDescent="0.25">
      <c r="D1419" s="16"/>
      <c r="I1419" s="16"/>
    </row>
    <row r="1420" spans="4:9" x14ac:dyDescent="0.25">
      <c r="D1420" s="16"/>
      <c r="I1420" s="16"/>
    </row>
    <row r="1421" spans="4:9" x14ac:dyDescent="0.25">
      <c r="D1421" s="16"/>
      <c r="I1421" s="16"/>
    </row>
    <row r="1422" spans="4:9" x14ac:dyDescent="0.25">
      <c r="D1422" s="16"/>
      <c r="I1422" s="16"/>
    </row>
    <row r="1423" spans="4:9" x14ac:dyDescent="0.25">
      <c r="D1423" s="16"/>
      <c r="I1423" s="16"/>
    </row>
    <row r="1424" spans="4:9" x14ac:dyDescent="0.25">
      <c r="D1424" s="16"/>
      <c r="I1424" s="16"/>
    </row>
    <row r="1425" spans="4:9" x14ac:dyDescent="0.25">
      <c r="D1425" s="16"/>
      <c r="I1425" s="16"/>
    </row>
    <row r="1426" spans="4:9" x14ac:dyDescent="0.25">
      <c r="D1426" s="16"/>
      <c r="I1426" s="16"/>
    </row>
    <row r="1427" spans="4:9" x14ac:dyDescent="0.25">
      <c r="D1427" s="16"/>
      <c r="I1427" s="16"/>
    </row>
    <row r="1428" spans="4:9" x14ac:dyDescent="0.25">
      <c r="D1428" s="16"/>
      <c r="I1428" s="16"/>
    </row>
    <row r="1429" spans="4:9" x14ac:dyDescent="0.25">
      <c r="D1429" s="16"/>
      <c r="I1429" s="16"/>
    </row>
    <row r="1430" spans="4:9" x14ac:dyDescent="0.25">
      <c r="D1430" s="16"/>
      <c r="I1430" s="16"/>
    </row>
    <row r="1431" spans="4:9" x14ac:dyDescent="0.25">
      <c r="D1431" s="16"/>
      <c r="I1431" s="16"/>
    </row>
    <row r="1432" spans="4:9" x14ac:dyDescent="0.25">
      <c r="D1432" s="16"/>
      <c r="I1432" s="16"/>
    </row>
    <row r="1433" spans="4:9" x14ac:dyDescent="0.25">
      <c r="D1433" s="16"/>
      <c r="I1433" s="16"/>
    </row>
    <row r="1434" spans="4:9" x14ac:dyDescent="0.25">
      <c r="D1434" s="16"/>
      <c r="I1434" s="16"/>
    </row>
    <row r="1435" spans="4:9" x14ac:dyDescent="0.25">
      <c r="D1435" s="16"/>
      <c r="I1435" s="16"/>
    </row>
    <row r="1436" spans="4:9" x14ac:dyDescent="0.25">
      <c r="D1436" s="16"/>
      <c r="I1436" s="16"/>
    </row>
    <row r="1437" spans="4:9" x14ac:dyDescent="0.25">
      <c r="D1437" s="16"/>
      <c r="I1437" s="16"/>
    </row>
    <row r="1438" spans="4:9" x14ac:dyDescent="0.25">
      <c r="D1438" s="16"/>
      <c r="I1438" s="16"/>
    </row>
    <row r="1439" spans="4:9" x14ac:dyDescent="0.25">
      <c r="D1439" s="16"/>
      <c r="I1439" s="16"/>
    </row>
    <row r="1440" spans="4:9" x14ac:dyDescent="0.25">
      <c r="D1440" s="16"/>
      <c r="I1440" s="16"/>
    </row>
    <row r="1441" spans="4:9" x14ac:dyDescent="0.25">
      <c r="D1441" s="16"/>
      <c r="I1441" s="16"/>
    </row>
    <row r="1442" spans="4:9" x14ac:dyDescent="0.25">
      <c r="D1442" s="16"/>
      <c r="I1442" s="16"/>
    </row>
    <row r="1443" spans="4:9" x14ac:dyDescent="0.25">
      <c r="D1443" s="16"/>
      <c r="I1443" s="16"/>
    </row>
    <row r="1444" spans="4:9" x14ac:dyDescent="0.25">
      <c r="D1444" s="16"/>
      <c r="I1444" s="16"/>
    </row>
    <row r="1445" spans="4:9" x14ac:dyDescent="0.25">
      <c r="D1445" s="16"/>
      <c r="I1445" s="16"/>
    </row>
    <row r="1446" spans="4:9" x14ac:dyDescent="0.25">
      <c r="D1446" s="16"/>
      <c r="I1446" s="16"/>
    </row>
    <row r="1447" spans="4:9" x14ac:dyDescent="0.25">
      <c r="D1447" s="16"/>
      <c r="I1447" s="16"/>
    </row>
    <row r="1448" spans="4:9" x14ac:dyDescent="0.25">
      <c r="D1448" s="16"/>
      <c r="I1448" s="16"/>
    </row>
    <row r="1449" spans="4:9" x14ac:dyDescent="0.25">
      <c r="D1449" s="16"/>
      <c r="I1449" s="16"/>
    </row>
    <row r="1450" spans="4:9" x14ac:dyDescent="0.25">
      <c r="D1450" s="16"/>
      <c r="I1450" s="16"/>
    </row>
    <row r="1451" spans="4:9" x14ac:dyDescent="0.25">
      <c r="D1451" s="16"/>
      <c r="I1451" s="16"/>
    </row>
    <row r="1452" spans="4:9" x14ac:dyDescent="0.25">
      <c r="D1452" s="16"/>
      <c r="I1452" s="16"/>
    </row>
    <row r="1453" spans="4:9" x14ac:dyDescent="0.25">
      <c r="D1453" s="16"/>
      <c r="I1453" s="16"/>
    </row>
    <row r="1454" spans="4:9" x14ac:dyDescent="0.25">
      <c r="D1454" s="16"/>
      <c r="I1454" s="16"/>
    </row>
    <row r="1455" spans="4:9" x14ac:dyDescent="0.25">
      <c r="D1455" s="16"/>
      <c r="I1455" s="16"/>
    </row>
    <row r="1456" spans="4:9" x14ac:dyDescent="0.25">
      <c r="D1456" s="16"/>
      <c r="I1456" s="16"/>
    </row>
    <row r="1457" spans="4:9" x14ac:dyDescent="0.25">
      <c r="D1457" s="16"/>
      <c r="I1457" s="16"/>
    </row>
    <row r="1458" spans="4:9" x14ac:dyDescent="0.25">
      <c r="D1458" s="16"/>
      <c r="I1458" s="16"/>
    </row>
    <row r="1459" spans="4:9" x14ac:dyDescent="0.25">
      <c r="D1459" s="16"/>
      <c r="I1459" s="16"/>
    </row>
    <row r="1460" spans="4:9" x14ac:dyDescent="0.25">
      <c r="D1460" s="16"/>
      <c r="I1460" s="16"/>
    </row>
    <row r="1461" spans="4:9" x14ac:dyDescent="0.25">
      <c r="D1461" s="16"/>
      <c r="I1461" s="16"/>
    </row>
    <row r="1462" spans="4:9" x14ac:dyDescent="0.25">
      <c r="D1462" s="16"/>
      <c r="I1462" s="16"/>
    </row>
    <row r="1463" spans="4:9" x14ac:dyDescent="0.25">
      <c r="D1463" s="16"/>
      <c r="I1463" s="16"/>
    </row>
    <row r="1464" spans="4:9" x14ac:dyDescent="0.25">
      <c r="D1464" s="16"/>
      <c r="I1464" s="16"/>
    </row>
    <row r="1465" spans="4:9" x14ac:dyDescent="0.25">
      <c r="D1465" s="16"/>
      <c r="I1465" s="16"/>
    </row>
    <row r="1466" spans="4:9" x14ac:dyDescent="0.25">
      <c r="D1466" s="16"/>
      <c r="I1466" s="16"/>
    </row>
    <row r="1467" spans="4:9" x14ac:dyDescent="0.25">
      <c r="D1467" s="16"/>
      <c r="I1467" s="16"/>
    </row>
    <row r="1468" spans="4:9" x14ac:dyDescent="0.25">
      <c r="D1468" s="16"/>
      <c r="I1468" s="16"/>
    </row>
    <row r="1469" spans="4:9" x14ac:dyDescent="0.25">
      <c r="D1469" s="16"/>
      <c r="I1469" s="16"/>
    </row>
    <row r="1470" spans="4:9" x14ac:dyDescent="0.25">
      <c r="D1470" s="16"/>
      <c r="I1470" s="16"/>
    </row>
    <row r="1471" spans="4:9" x14ac:dyDescent="0.25">
      <c r="D1471" s="16"/>
      <c r="I1471" s="16"/>
    </row>
    <row r="1472" spans="4:9" x14ac:dyDescent="0.25">
      <c r="D1472" s="16"/>
      <c r="I1472" s="16"/>
    </row>
    <row r="1473" spans="4:9" x14ac:dyDescent="0.25">
      <c r="D1473" s="16"/>
      <c r="I1473" s="16"/>
    </row>
    <row r="1474" spans="4:9" x14ac:dyDescent="0.25">
      <c r="D1474" s="16"/>
      <c r="I1474" s="16"/>
    </row>
    <row r="1475" spans="4:9" x14ac:dyDescent="0.25">
      <c r="D1475" s="16"/>
      <c r="I1475" s="16"/>
    </row>
    <row r="1476" spans="4:9" x14ac:dyDescent="0.25">
      <c r="D1476" s="16"/>
      <c r="I1476" s="16"/>
    </row>
    <row r="1477" spans="4:9" x14ac:dyDescent="0.25">
      <c r="D1477" s="16"/>
      <c r="I1477" s="16"/>
    </row>
    <row r="1478" spans="4:9" x14ac:dyDescent="0.25">
      <c r="D1478" s="16"/>
      <c r="I1478" s="16"/>
    </row>
    <row r="1479" spans="4:9" x14ac:dyDescent="0.25">
      <c r="D1479" s="16"/>
      <c r="I1479" s="16"/>
    </row>
    <row r="1480" spans="4:9" x14ac:dyDescent="0.25">
      <c r="D1480" s="16"/>
      <c r="I1480" s="16"/>
    </row>
    <row r="1481" spans="4:9" x14ac:dyDescent="0.25">
      <c r="D1481" s="16"/>
      <c r="I1481" s="16"/>
    </row>
    <row r="1482" spans="4:9" x14ac:dyDescent="0.25">
      <c r="D1482" s="16"/>
      <c r="I1482" s="16"/>
    </row>
    <row r="1483" spans="4:9" x14ac:dyDescent="0.25">
      <c r="D1483" s="16"/>
      <c r="I1483" s="16"/>
    </row>
    <row r="1484" spans="4:9" x14ac:dyDescent="0.25">
      <c r="D1484" s="16"/>
      <c r="I1484" s="16"/>
    </row>
    <row r="1485" spans="4:9" x14ac:dyDescent="0.25">
      <c r="D1485" s="16"/>
      <c r="I1485" s="16"/>
    </row>
    <row r="1486" spans="4:9" x14ac:dyDescent="0.25">
      <c r="D1486" s="16"/>
      <c r="I1486" s="16"/>
    </row>
    <row r="1487" spans="4:9" x14ac:dyDescent="0.25">
      <c r="D1487" s="16"/>
      <c r="I1487" s="16"/>
    </row>
    <row r="1488" spans="4:9" x14ac:dyDescent="0.25">
      <c r="D1488" s="16"/>
      <c r="I1488" s="16"/>
    </row>
    <row r="1489" spans="4:9" x14ac:dyDescent="0.25">
      <c r="D1489" s="16"/>
      <c r="I1489" s="16"/>
    </row>
    <row r="1490" spans="4:9" x14ac:dyDescent="0.25">
      <c r="D1490" s="16"/>
      <c r="I1490" s="16"/>
    </row>
    <row r="1491" spans="4:9" x14ac:dyDescent="0.25">
      <c r="D1491" s="16"/>
      <c r="I1491" s="16"/>
    </row>
    <row r="1492" spans="4:9" x14ac:dyDescent="0.25">
      <c r="D1492" s="16"/>
      <c r="I1492" s="16"/>
    </row>
  </sheetData>
  <autoFilter ref="A1:I1492">
    <sortState ref="A2:I1492">
      <sortCondition ref="E1:E1492"/>
    </sortState>
  </autoFilter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I851"/>
  <sheetViews>
    <sheetView topLeftCell="B1" workbookViewId="0">
      <selection activeCell="J29" sqref="J29"/>
    </sheetView>
  </sheetViews>
  <sheetFormatPr baseColWidth="10" defaultRowHeight="15" x14ac:dyDescent="0.25"/>
  <cols>
    <col min="1" max="1" width="0" hidden="1" customWidth="1"/>
    <col min="4" max="4" width="1.5703125" customWidth="1"/>
    <col min="6" max="6" width="1.5703125" customWidth="1"/>
    <col min="7" max="8" width="8.42578125" customWidth="1"/>
  </cols>
  <sheetData>
    <row r="1" spans="1:9" x14ac:dyDescent="0.25">
      <c r="A1" s="1" t="s">
        <v>790</v>
      </c>
      <c r="B1" s="1"/>
      <c r="C1" s="1"/>
      <c r="D1" s="1"/>
      <c r="E1" s="1" t="s">
        <v>9</v>
      </c>
      <c r="F1" s="1"/>
      <c r="G1" s="1" t="s">
        <v>800</v>
      </c>
      <c r="H1" s="1"/>
    </row>
    <row r="2" spans="1:9" x14ac:dyDescent="0.25">
      <c r="A2">
        <v>10008434</v>
      </c>
      <c r="B2" t="s">
        <v>801</v>
      </c>
      <c r="C2" t="s">
        <v>802</v>
      </c>
      <c r="D2" t="s">
        <v>16</v>
      </c>
      <c r="E2" s="31">
        <v>1</v>
      </c>
      <c r="F2" s="16" t="s">
        <v>16</v>
      </c>
      <c r="G2">
        <v>1</v>
      </c>
      <c r="H2" t="s">
        <v>18</v>
      </c>
      <c r="I2" t="str">
        <f>_xlfn.CONCAT(B2,C2,D2,E2,F2,G2,H2)</f>
        <v>Insert Into cliente_zona(id_clientezona,id_cliente,id_zona) values (NULL,1,1);</v>
      </c>
    </row>
    <row r="3" spans="1:9" x14ac:dyDescent="0.25">
      <c r="B3" t="s">
        <v>801</v>
      </c>
      <c r="C3" t="s">
        <v>802</v>
      </c>
      <c r="D3" t="s">
        <v>16</v>
      </c>
      <c r="E3" s="31">
        <v>2</v>
      </c>
      <c r="F3" s="16" t="s">
        <v>16</v>
      </c>
      <c r="G3">
        <v>3</v>
      </c>
      <c r="H3" t="s">
        <v>18</v>
      </c>
      <c r="I3" t="str">
        <f t="shared" ref="I3:I11" si="0">_xlfn.CONCAT(B3,C3,D3,E3,F3,G3,H3)</f>
        <v>Insert Into cliente_zona(id_clientezona,id_cliente,id_zona) values (NULL,2,3);</v>
      </c>
    </row>
    <row r="4" spans="1:9" x14ac:dyDescent="0.25">
      <c r="B4" t="s">
        <v>801</v>
      </c>
      <c r="C4" t="s">
        <v>802</v>
      </c>
      <c r="D4" t="s">
        <v>16</v>
      </c>
      <c r="E4" s="31">
        <v>3</v>
      </c>
      <c r="F4" s="16" t="s">
        <v>16</v>
      </c>
      <c r="G4">
        <v>2</v>
      </c>
      <c r="H4" t="s">
        <v>18</v>
      </c>
      <c r="I4" t="str">
        <f t="shared" si="0"/>
        <v>Insert Into cliente_zona(id_clientezona,id_cliente,id_zona) values (NULL,3,2);</v>
      </c>
    </row>
    <row r="5" spans="1:9" x14ac:dyDescent="0.25">
      <c r="B5" t="s">
        <v>801</v>
      </c>
      <c r="C5" t="s">
        <v>802</v>
      </c>
      <c r="D5" t="s">
        <v>16</v>
      </c>
      <c r="E5" s="31">
        <v>4</v>
      </c>
      <c r="F5" s="16" t="s">
        <v>16</v>
      </c>
      <c r="G5">
        <v>6</v>
      </c>
      <c r="H5" t="s">
        <v>18</v>
      </c>
      <c r="I5" t="str">
        <f t="shared" si="0"/>
        <v>Insert Into cliente_zona(id_clientezona,id_cliente,id_zona) values (NULL,4,6);</v>
      </c>
    </row>
    <row r="6" spans="1:9" x14ac:dyDescent="0.25">
      <c r="B6" t="s">
        <v>801</v>
      </c>
      <c r="C6" t="s">
        <v>802</v>
      </c>
      <c r="D6" t="s">
        <v>16</v>
      </c>
      <c r="E6" s="31">
        <v>5</v>
      </c>
      <c r="F6" s="16" t="s">
        <v>16</v>
      </c>
      <c r="G6">
        <v>9</v>
      </c>
      <c r="H6" t="s">
        <v>18</v>
      </c>
      <c r="I6" t="str">
        <f t="shared" si="0"/>
        <v>Insert Into cliente_zona(id_clientezona,id_cliente,id_zona) values (NULL,5,9);</v>
      </c>
    </row>
    <row r="7" spans="1:9" x14ac:dyDescent="0.25">
      <c r="B7" t="s">
        <v>801</v>
      </c>
      <c r="C7" t="s">
        <v>802</v>
      </c>
      <c r="D7" t="s">
        <v>16</v>
      </c>
      <c r="E7" s="31">
        <v>6</v>
      </c>
      <c r="F7" s="16" t="s">
        <v>16</v>
      </c>
      <c r="G7">
        <v>8</v>
      </c>
      <c r="H7" t="s">
        <v>18</v>
      </c>
      <c r="I7" t="str">
        <f t="shared" si="0"/>
        <v>Insert Into cliente_zona(id_clientezona,id_cliente,id_zona) values (NULL,6,8);</v>
      </c>
    </row>
    <row r="8" spans="1:9" x14ac:dyDescent="0.25">
      <c r="B8" t="s">
        <v>801</v>
      </c>
      <c r="C8" t="s">
        <v>802</v>
      </c>
      <c r="D8" t="s">
        <v>16</v>
      </c>
      <c r="E8" s="31">
        <v>7</v>
      </c>
      <c r="F8" s="16" t="s">
        <v>16</v>
      </c>
      <c r="G8">
        <v>4</v>
      </c>
      <c r="H8" t="s">
        <v>18</v>
      </c>
      <c r="I8" t="str">
        <f t="shared" si="0"/>
        <v>Insert Into cliente_zona(id_clientezona,id_cliente,id_zona) values (NULL,7,4);</v>
      </c>
    </row>
    <row r="9" spans="1:9" x14ac:dyDescent="0.25">
      <c r="B9" t="s">
        <v>801</v>
      </c>
      <c r="C9" t="s">
        <v>802</v>
      </c>
      <c r="D9" t="s">
        <v>16</v>
      </c>
      <c r="E9" s="31">
        <v>8</v>
      </c>
      <c r="F9" s="16" t="s">
        <v>16</v>
      </c>
      <c r="G9">
        <v>7</v>
      </c>
      <c r="H9" t="s">
        <v>18</v>
      </c>
      <c r="I9" t="str">
        <f t="shared" si="0"/>
        <v>Insert Into cliente_zona(id_clientezona,id_cliente,id_zona) values (NULL,8,7);</v>
      </c>
    </row>
    <row r="10" spans="1:9" x14ac:dyDescent="0.25">
      <c r="B10" t="s">
        <v>801</v>
      </c>
      <c r="C10" t="s">
        <v>802</v>
      </c>
      <c r="D10" t="s">
        <v>16</v>
      </c>
      <c r="E10" s="31">
        <v>9</v>
      </c>
      <c r="F10" s="16" t="s">
        <v>16</v>
      </c>
      <c r="G10">
        <v>5</v>
      </c>
      <c r="H10" t="s">
        <v>18</v>
      </c>
      <c r="I10" t="str">
        <f t="shared" si="0"/>
        <v>Insert Into cliente_zona(id_clientezona,id_cliente,id_zona) values (NULL,9,5);</v>
      </c>
    </row>
    <row r="11" spans="1:9" x14ac:dyDescent="0.25">
      <c r="B11" t="s">
        <v>801</v>
      </c>
      <c r="C11" t="s">
        <v>802</v>
      </c>
      <c r="D11" t="s">
        <v>16</v>
      </c>
      <c r="E11" s="31">
        <v>10</v>
      </c>
      <c r="F11" s="16" t="s">
        <v>16</v>
      </c>
      <c r="G11">
        <v>10</v>
      </c>
      <c r="H11" t="s">
        <v>18</v>
      </c>
      <c r="I11" t="str">
        <f t="shared" si="0"/>
        <v>Insert Into cliente_zona(id_clientezona,id_cliente,id_zona) values (NULL,10,10);</v>
      </c>
    </row>
    <row r="12" spans="1:9" x14ac:dyDescent="0.25">
      <c r="E12" s="31"/>
      <c r="F12" s="16"/>
    </row>
    <row r="13" spans="1:9" x14ac:dyDescent="0.25">
      <c r="E13" s="31"/>
      <c r="F13" s="16"/>
    </row>
    <row r="14" spans="1:9" x14ac:dyDescent="0.25">
      <c r="E14" s="31"/>
      <c r="F14" s="16"/>
    </row>
    <row r="15" spans="1:9" x14ac:dyDescent="0.25">
      <c r="E15" s="31"/>
      <c r="F15" s="16"/>
    </row>
    <row r="16" spans="1:9" x14ac:dyDescent="0.25">
      <c r="E16" s="31"/>
      <c r="F16" s="16"/>
    </row>
    <row r="17" spans="5:6" x14ac:dyDescent="0.25">
      <c r="E17" s="31"/>
      <c r="F17" s="16"/>
    </row>
    <row r="18" spans="5:6" x14ac:dyDescent="0.25">
      <c r="E18" s="31"/>
      <c r="F18" s="16"/>
    </row>
    <row r="19" spans="5:6" x14ac:dyDescent="0.25">
      <c r="E19" s="31"/>
      <c r="F19" s="16"/>
    </row>
    <row r="20" spans="5:6" x14ac:dyDescent="0.25">
      <c r="E20" s="31"/>
      <c r="F20" s="16"/>
    </row>
    <row r="21" spans="5:6" x14ac:dyDescent="0.25">
      <c r="E21" s="31"/>
      <c r="F21" s="16"/>
    </row>
    <row r="22" spans="5:6" x14ac:dyDescent="0.25">
      <c r="E22" s="31"/>
      <c r="F22" s="16"/>
    </row>
    <row r="23" spans="5:6" x14ac:dyDescent="0.25">
      <c r="E23" s="31"/>
      <c r="F23" s="16"/>
    </row>
    <row r="24" spans="5:6" x14ac:dyDescent="0.25">
      <c r="E24" s="31"/>
      <c r="F24" s="16"/>
    </row>
    <row r="25" spans="5:6" x14ac:dyDescent="0.25">
      <c r="E25" s="31"/>
      <c r="F25" s="16"/>
    </row>
    <row r="26" spans="5:6" x14ac:dyDescent="0.25">
      <c r="E26" s="31"/>
      <c r="F26" s="16"/>
    </row>
    <row r="27" spans="5:6" x14ac:dyDescent="0.25">
      <c r="E27" s="31"/>
      <c r="F27" s="16"/>
    </row>
    <row r="28" spans="5:6" x14ac:dyDescent="0.25">
      <c r="E28" s="31"/>
      <c r="F28" s="16"/>
    </row>
    <row r="29" spans="5:6" x14ac:dyDescent="0.25">
      <c r="E29" s="31"/>
      <c r="F29" s="16"/>
    </row>
    <row r="30" spans="5:6" x14ac:dyDescent="0.25">
      <c r="E30" s="31"/>
      <c r="F30" s="16"/>
    </row>
    <row r="31" spans="5:6" x14ac:dyDescent="0.25">
      <c r="E31" s="31"/>
      <c r="F31" s="16"/>
    </row>
    <row r="32" spans="5:6" x14ac:dyDescent="0.25">
      <c r="E32" s="31"/>
      <c r="F32" s="16"/>
    </row>
    <row r="33" spans="5:6" x14ac:dyDescent="0.25">
      <c r="E33" s="31"/>
      <c r="F33" s="16"/>
    </row>
    <row r="34" spans="5:6" x14ac:dyDescent="0.25">
      <c r="E34" s="31"/>
      <c r="F34" s="16"/>
    </row>
    <row r="35" spans="5:6" x14ac:dyDescent="0.25">
      <c r="E35" s="31"/>
      <c r="F35" s="16"/>
    </row>
    <row r="36" spans="5:6" x14ac:dyDescent="0.25">
      <c r="E36" s="31"/>
      <c r="F36" s="16"/>
    </row>
    <row r="37" spans="5:6" x14ac:dyDescent="0.25">
      <c r="E37" s="31"/>
      <c r="F37" s="16"/>
    </row>
    <row r="38" spans="5:6" x14ac:dyDescent="0.25">
      <c r="E38" s="31"/>
      <c r="F38" s="16"/>
    </row>
    <row r="39" spans="5:6" x14ac:dyDescent="0.25">
      <c r="E39" s="31"/>
      <c r="F39" s="16"/>
    </row>
    <row r="40" spans="5:6" x14ac:dyDescent="0.25">
      <c r="E40" s="31"/>
      <c r="F40" s="16"/>
    </row>
    <row r="41" spans="5:6" x14ac:dyDescent="0.25">
      <c r="E41" s="31"/>
      <c r="F41" s="16"/>
    </row>
    <row r="42" spans="5:6" x14ac:dyDescent="0.25">
      <c r="E42" s="31"/>
      <c r="F42" s="16"/>
    </row>
    <row r="43" spans="5:6" x14ac:dyDescent="0.25">
      <c r="E43" s="31"/>
      <c r="F43" s="16"/>
    </row>
    <row r="44" spans="5:6" x14ac:dyDescent="0.25">
      <c r="E44" s="31"/>
      <c r="F44" s="16"/>
    </row>
    <row r="45" spans="5:6" x14ac:dyDescent="0.25">
      <c r="E45" s="31"/>
      <c r="F45" s="16"/>
    </row>
    <row r="46" spans="5:6" x14ac:dyDescent="0.25">
      <c r="E46" s="31"/>
      <c r="F46" s="16"/>
    </row>
    <row r="47" spans="5:6" x14ac:dyDescent="0.25">
      <c r="E47" s="31"/>
      <c r="F47" s="16"/>
    </row>
    <row r="48" spans="5:6" x14ac:dyDescent="0.25">
      <c r="E48" s="31"/>
      <c r="F48" s="16"/>
    </row>
    <row r="49" spans="5:6" x14ac:dyDescent="0.25">
      <c r="E49" s="31"/>
      <c r="F49" s="16"/>
    </row>
    <row r="50" spans="5:6" x14ac:dyDescent="0.25">
      <c r="E50" s="31"/>
      <c r="F50" s="16"/>
    </row>
    <row r="51" spans="5:6" x14ac:dyDescent="0.25">
      <c r="E51" s="31"/>
      <c r="F51" s="16"/>
    </row>
    <row r="52" spans="5:6" x14ac:dyDescent="0.25">
      <c r="E52" s="31"/>
      <c r="F52" s="16"/>
    </row>
    <row r="53" spans="5:6" x14ac:dyDescent="0.25">
      <c r="E53" s="31"/>
      <c r="F53" s="16"/>
    </row>
    <row r="54" spans="5:6" x14ac:dyDescent="0.25">
      <c r="E54" s="31"/>
      <c r="F54" s="16"/>
    </row>
    <row r="55" spans="5:6" x14ac:dyDescent="0.25">
      <c r="E55" s="31"/>
      <c r="F55" s="16"/>
    </row>
    <row r="56" spans="5:6" x14ac:dyDescent="0.25">
      <c r="E56" s="31"/>
      <c r="F56" s="16"/>
    </row>
    <row r="57" spans="5:6" x14ac:dyDescent="0.25">
      <c r="E57" s="16"/>
      <c r="F57" s="16"/>
    </row>
    <row r="58" spans="5:6" x14ac:dyDescent="0.25">
      <c r="E58" s="16"/>
      <c r="F58" s="16"/>
    </row>
    <row r="59" spans="5:6" x14ac:dyDescent="0.25">
      <c r="E59" s="16"/>
      <c r="F59" s="16"/>
    </row>
    <row r="60" spans="5:6" x14ac:dyDescent="0.25">
      <c r="E60" s="16"/>
      <c r="F60" s="16"/>
    </row>
    <row r="61" spans="5:6" x14ac:dyDescent="0.25">
      <c r="E61" s="16"/>
      <c r="F61" s="16"/>
    </row>
    <row r="62" spans="5:6" x14ac:dyDescent="0.25">
      <c r="E62" s="16"/>
      <c r="F62" s="16"/>
    </row>
    <row r="63" spans="5:6" x14ac:dyDescent="0.25">
      <c r="E63" s="16"/>
      <c r="F63" s="16"/>
    </row>
    <row r="64" spans="5:6" x14ac:dyDescent="0.25">
      <c r="E64" s="16"/>
      <c r="F64" s="16"/>
    </row>
    <row r="65" spans="5:6" x14ac:dyDescent="0.25">
      <c r="E65" s="16"/>
      <c r="F65" s="16"/>
    </row>
    <row r="66" spans="5:6" x14ac:dyDescent="0.25">
      <c r="E66" s="16"/>
      <c r="F66" s="16"/>
    </row>
    <row r="67" spans="5:6" x14ac:dyDescent="0.25">
      <c r="E67" s="16"/>
      <c r="F67" s="16"/>
    </row>
    <row r="68" spans="5:6" x14ac:dyDescent="0.25">
      <c r="E68" s="16"/>
      <c r="F68" s="16"/>
    </row>
    <row r="69" spans="5:6" x14ac:dyDescent="0.25">
      <c r="E69" s="16"/>
      <c r="F69" s="16"/>
    </row>
    <row r="70" spans="5:6" x14ac:dyDescent="0.25">
      <c r="E70" s="16"/>
      <c r="F70" s="16"/>
    </row>
    <row r="71" spans="5:6" x14ac:dyDescent="0.25">
      <c r="E71" s="16"/>
      <c r="F71" s="16"/>
    </row>
    <row r="72" spans="5:6" x14ac:dyDescent="0.25">
      <c r="E72" s="16"/>
      <c r="F72" s="16"/>
    </row>
    <row r="73" spans="5:6" x14ac:dyDescent="0.25">
      <c r="E73" s="16"/>
      <c r="F73" s="16"/>
    </row>
    <row r="74" spans="5:6" x14ac:dyDescent="0.25">
      <c r="E74" s="16"/>
      <c r="F74" s="16"/>
    </row>
    <row r="75" spans="5:6" x14ac:dyDescent="0.25">
      <c r="E75" s="16"/>
      <c r="F75" s="16"/>
    </row>
    <row r="76" spans="5:6" x14ac:dyDescent="0.25">
      <c r="E76" s="16"/>
      <c r="F76" s="16"/>
    </row>
    <row r="77" spans="5:6" x14ac:dyDescent="0.25">
      <c r="E77" s="16"/>
      <c r="F77" s="16"/>
    </row>
    <row r="78" spans="5:6" x14ac:dyDescent="0.25">
      <c r="E78" s="16"/>
      <c r="F78" s="16"/>
    </row>
    <row r="79" spans="5:6" x14ac:dyDescent="0.25">
      <c r="E79" s="16"/>
      <c r="F79" s="16"/>
    </row>
    <row r="80" spans="5:6" x14ac:dyDescent="0.25">
      <c r="E80" s="16"/>
      <c r="F80" s="16"/>
    </row>
    <row r="81" spans="5:6" x14ac:dyDescent="0.25">
      <c r="E81" s="16"/>
      <c r="F81" s="16"/>
    </row>
    <row r="82" spans="5:6" x14ac:dyDescent="0.25">
      <c r="E82" s="16"/>
      <c r="F82" s="16"/>
    </row>
    <row r="83" spans="5:6" x14ac:dyDescent="0.25">
      <c r="E83" s="16"/>
      <c r="F83" s="16"/>
    </row>
    <row r="84" spans="5:6" x14ac:dyDescent="0.25">
      <c r="E84" s="16"/>
      <c r="F84" s="16"/>
    </row>
    <row r="85" spans="5:6" x14ac:dyDescent="0.25">
      <c r="E85" s="16"/>
      <c r="F85" s="16"/>
    </row>
    <row r="86" spans="5:6" x14ac:dyDescent="0.25">
      <c r="E86" s="16"/>
      <c r="F86" s="16"/>
    </row>
    <row r="87" spans="5:6" x14ac:dyDescent="0.25">
      <c r="E87" s="16"/>
      <c r="F87" s="16"/>
    </row>
    <row r="88" spans="5:6" x14ac:dyDescent="0.25">
      <c r="E88" s="16"/>
      <c r="F88" s="16"/>
    </row>
    <row r="89" spans="5:6" x14ac:dyDescent="0.25">
      <c r="E89" s="16"/>
      <c r="F89" s="16"/>
    </row>
    <row r="90" spans="5:6" x14ac:dyDescent="0.25">
      <c r="E90" s="16"/>
      <c r="F90" s="16"/>
    </row>
    <row r="91" spans="5:6" x14ac:dyDescent="0.25">
      <c r="E91" s="16"/>
      <c r="F91" s="16"/>
    </row>
    <row r="92" spans="5:6" x14ac:dyDescent="0.25">
      <c r="E92" s="16"/>
      <c r="F92" s="16"/>
    </row>
    <row r="93" spans="5:6" x14ac:dyDescent="0.25">
      <c r="E93" s="16"/>
      <c r="F93" s="16"/>
    </row>
    <row r="94" spans="5:6" x14ac:dyDescent="0.25">
      <c r="E94" s="16"/>
      <c r="F94" s="16"/>
    </row>
    <row r="95" spans="5:6" x14ac:dyDescent="0.25">
      <c r="E95" s="16"/>
      <c r="F95" s="16"/>
    </row>
    <row r="96" spans="5:6" x14ac:dyDescent="0.25">
      <c r="E96" s="16"/>
      <c r="F96" s="16"/>
    </row>
    <row r="97" spans="5:6" x14ac:dyDescent="0.25">
      <c r="E97" s="16"/>
      <c r="F97" s="16"/>
    </row>
    <row r="98" spans="5:6" x14ac:dyDescent="0.25">
      <c r="E98" s="16"/>
      <c r="F98" s="16"/>
    </row>
    <row r="99" spans="5:6" x14ac:dyDescent="0.25">
      <c r="E99" s="16"/>
      <c r="F99" s="16"/>
    </row>
    <row r="100" spans="5:6" x14ac:dyDescent="0.25">
      <c r="E100" s="16"/>
      <c r="F100" s="16"/>
    </row>
    <row r="101" spans="5:6" x14ac:dyDescent="0.25">
      <c r="E101" s="16"/>
      <c r="F101" s="16"/>
    </row>
    <row r="102" spans="5:6" x14ac:dyDescent="0.25">
      <c r="E102" s="16"/>
      <c r="F102" s="16"/>
    </row>
    <row r="103" spans="5:6" x14ac:dyDescent="0.25">
      <c r="E103" s="16"/>
      <c r="F103" s="16"/>
    </row>
    <row r="104" spans="5:6" x14ac:dyDescent="0.25">
      <c r="E104" s="16"/>
      <c r="F104" s="16"/>
    </row>
    <row r="105" spans="5:6" x14ac:dyDescent="0.25">
      <c r="E105" s="16"/>
      <c r="F105" s="16"/>
    </row>
    <row r="106" spans="5:6" x14ac:dyDescent="0.25">
      <c r="E106" s="16"/>
      <c r="F106" s="16"/>
    </row>
    <row r="107" spans="5:6" x14ac:dyDescent="0.25">
      <c r="E107" s="16"/>
      <c r="F107" s="16"/>
    </row>
    <row r="108" spans="5:6" x14ac:dyDescent="0.25">
      <c r="E108" s="16"/>
      <c r="F108" s="16"/>
    </row>
    <row r="109" spans="5:6" x14ac:dyDescent="0.25">
      <c r="E109" s="16"/>
      <c r="F109" s="16"/>
    </row>
    <row r="110" spans="5:6" x14ac:dyDescent="0.25">
      <c r="E110" s="16"/>
      <c r="F110" s="16"/>
    </row>
    <row r="111" spans="5:6" x14ac:dyDescent="0.25">
      <c r="E111" s="16"/>
      <c r="F111" s="16"/>
    </row>
    <row r="112" spans="5:6" x14ac:dyDescent="0.25">
      <c r="E112" s="16"/>
      <c r="F112" s="16"/>
    </row>
    <row r="113" spans="5:6" x14ac:dyDescent="0.25">
      <c r="E113" s="16"/>
      <c r="F113" s="16"/>
    </row>
    <row r="114" spans="5:6" x14ac:dyDescent="0.25">
      <c r="E114" s="16"/>
      <c r="F114" s="16"/>
    </row>
    <row r="115" spans="5:6" x14ac:dyDescent="0.25">
      <c r="E115" s="16"/>
      <c r="F115" s="16"/>
    </row>
    <row r="116" spans="5:6" x14ac:dyDescent="0.25">
      <c r="E116" s="16"/>
      <c r="F116" s="16"/>
    </row>
    <row r="117" spans="5:6" x14ac:dyDescent="0.25">
      <c r="E117" s="16"/>
      <c r="F117" s="16"/>
    </row>
    <row r="118" spans="5:6" x14ac:dyDescent="0.25">
      <c r="E118" s="16"/>
      <c r="F118" s="16"/>
    </row>
    <row r="119" spans="5:6" x14ac:dyDescent="0.25">
      <c r="E119" s="16"/>
      <c r="F119" s="16"/>
    </row>
    <row r="120" spans="5:6" x14ac:dyDescent="0.25">
      <c r="E120" s="16"/>
      <c r="F120" s="16"/>
    </row>
    <row r="121" spans="5:6" x14ac:dyDescent="0.25">
      <c r="E121" s="16"/>
      <c r="F121" s="16"/>
    </row>
    <row r="122" spans="5:6" x14ac:dyDescent="0.25">
      <c r="E122" s="16"/>
      <c r="F122" s="16"/>
    </row>
    <row r="123" spans="5:6" x14ac:dyDescent="0.25">
      <c r="E123" s="16"/>
      <c r="F123" s="16"/>
    </row>
    <row r="124" spans="5:6" x14ac:dyDescent="0.25">
      <c r="E124" s="16"/>
      <c r="F124" s="16"/>
    </row>
    <row r="125" spans="5:6" x14ac:dyDescent="0.25">
      <c r="E125" s="16"/>
      <c r="F125" s="16"/>
    </row>
    <row r="126" spans="5:6" x14ac:dyDescent="0.25">
      <c r="E126" s="16"/>
      <c r="F126" s="16"/>
    </row>
    <row r="127" spans="5:6" x14ac:dyDescent="0.25">
      <c r="E127" s="16"/>
      <c r="F127" s="16"/>
    </row>
    <row r="128" spans="5:6" x14ac:dyDescent="0.25">
      <c r="E128" s="16"/>
      <c r="F128" s="16"/>
    </row>
    <row r="129" spans="5:6" x14ac:dyDescent="0.25">
      <c r="E129" s="16"/>
      <c r="F129" s="16"/>
    </row>
    <row r="130" spans="5:6" x14ac:dyDescent="0.25">
      <c r="E130" s="16"/>
      <c r="F130" s="16"/>
    </row>
    <row r="131" spans="5:6" x14ac:dyDescent="0.25">
      <c r="E131" s="16"/>
      <c r="F131" s="16"/>
    </row>
    <row r="132" spans="5:6" x14ac:dyDescent="0.25">
      <c r="E132" s="16"/>
      <c r="F132" s="16"/>
    </row>
    <row r="133" spans="5:6" x14ac:dyDescent="0.25">
      <c r="E133" s="16"/>
      <c r="F133" s="16"/>
    </row>
    <row r="134" spans="5:6" x14ac:dyDescent="0.25">
      <c r="E134" s="16"/>
      <c r="F134" s="16"/>
    </row>
    <row r="135" spans="5:6" x14ac:dyDescent="0.25">
      <c r="E135" s="16"/>
      <c r="F135" s="16"/>
    </row>
    <row r="136" spans="5:6" x14ac:dyDescent="0.25">
      <c r="E136" s="16"/>
      <c r="F136" s="16"/>
    </row>
    <row r="137" spans="5:6" x14ac:dyDescent="0.25">
      <c r="E137" s="16"/>
      <c r="F137" s="16"/>
    </row>
    <row r="138" spans="5:6" x14ac:dyDescent="0.25">
      <c r="E138" s="16"/>
      <c r="F138" s="16"/>
    </row>
    <row r="139" spans="5:6" x14ac:dyDescent="0.25">
      <c r="E139" s="16"/>
      <c r="F139" s="16"/>
    </row>
    <row r="140" spans="5:6" x14ac:dyDescent="0.25">
      <c r="E140" s="16"/>
      <c r="F140" s="16"/>
    </row>
    <row r="141" spans="5:6" x14ac:dyDescent="0.25">
      <c r="E141" s="16"/>
      <c r="F141" s="16"/>
    </row>
    <row r="142" spans="5:6" x14ac:dyDescent="0.25">
      <c r="E142" s="16"/>
      <c r="F142" s="16"/>
    </row>
    <row r="143" spans="5:6" x14ac:dyDescent="0.25">
      <c r="E143" s="16"/>
      <c r="F143" s="16"/>
    </row>
    <row r="144" spans="5:6" x14ac:dyDescent="0.25">
      <c r="E144" s="16"/>
      <c r="F144" s="16"/>
    </row>
    <row r="145" spans="5:6" x14ac:dyDescent="0.25">
      <c r="E145" s="16"/>
      <c r="F145" s="16"/>
    </row>
    <row r="146" spans="5:6" x14ac:dyDescent="0.25">
      <c r="E146" s="16"/>
      <c r="F146" s="16"/>
    </row>
    <row r="147" spans="5:6" x14ac:dyDescent="0.25">
      <c r="E147" s="16"/>
      <c r="F147" s="16"/>
    </row>
    <row r="148" spans="5:6" x14ac:dyDescent="0.25">
      <c r="E148" s="16"/>
      <c r="F148" s="16"/>
    </row>
    <row r="149" spans="5:6" x14ac:dyDescent="0.25">
      <c r="E149" s="16"/>
      <c r="F149" s="16"/>
    </row>
    <row r="150" spans="5:6" x14ac:dyDescent="0.25">
      <c r="E150" s="16"/>
      <c r="F150" s="16"/>
    </row>
    <row r="151" spans="5:6" x14ac:dyDescent="0.25">
      <c r="E151" s="16"/>
      <c r="F151" s="16"/>
    </row>
    <row r="152" spans="5:6" x14ac:dyDescent="0.25">
      <c r="E152" s="16"/>
      <c r="F152" s="16"/>
    </row>
    <row r="153" spans="5:6" x14ac:dyDescent="0.25">
      <c r="E153" s="16"/>
      <c r="F153" s="16"/>
    </row>
    <row r="154" spans="5:6" x14ac:dyDescent="0.25">
      <c r="E154" s="16"/>
      <c r="F154" s="16"/>
    </row>
    <row r="155" spans="5:6" x14ac:dyDescent="0.25">
      <c r="E155" s="16"/>
      <c r="F155" s="16"/>
    </row>
    <row r="156" spans="5:6" x14ac:dyDescent="0.25">
      <c r="E156" s="16"/>
      <c r="F156" s="16"/>
    </row>
    <row r="157" spans="5:6" x14ac:dyDescent="0.25">
      <c r="E157" s="16"/>
      <c r="F157" s="16"/>
    </row>
    <row r="158" spans="5:6" x14ac:dyDescent="0.25">
      <c r="E158" s="16"/>
      <c r="F158" s="16"/>
    </row>
    <row r="159" spans="5:6" x14ac:dyDescent="0.25">
      <c r="E159" s="16"/>
      <c r="F159" s="16"/>
    </row>
    <row r="160" spans="5:6" x14ac:dyDescent="0.25">
      <c r="E160" s="16"/>
      <c r="F160" s="16"/>
    </row>
    <row r="161" spans="5:6" x14ac:dyDescent="0.25">
      <c r="E161" s="16"/>
      <c r="F161" s="16"/>
    </row>
    <row r="162" spans="5:6" x14ac:dyDescent="0.25">
      <c r="E162" s="16"/>
      <c r="F162" s="16"/>
    </row>
    <row r="163" spans="5:6" x14ac:dyDescent="0.25">
      <c r="E163" s="16"/>
      <c r="F163" s="16"/>
    </row>
    <row r="164" spans="5:6" x14ac:dyDescent="0.25">
      <c r="E164" s="16"/>
      <c r="F164" s="16"/>
    </row>
    <row r="165" spans="5:6" x14ac:dyDescent="0.25">
      <c r="E165" s="16"/>
      <c r="F165" s="16"/>
    </row>
    <row r="166" spans="5:6" x14ac:dyDescent="0.25">
      <c r="E166" s="16"/>
      <c r="F166" s="16"/>
    </row>
    <row r="167" spans="5:6" x14ac:dyDescent="0.25">
      <c r="E167" s="16"/>
      <c r="F167" s="16"/>
    </row>
    <row r="168" spans="5:6" x14ac:dyDescent="0.25">
      <c r="E168" s="16"/>
      <c r="F168" s="16"/>
    </row>
    <row r="169" spans="5:6" x14ac:dyDescent="0.25">
      <c r="E169" s="16"/>
      <c r="F169" s="16"/>
    </row>
    <row r="170" spans="5:6" x14ac:dyDescent="0.25">
      <c r="E170" s="16"/>
      <c r="F170" s="16"/>
    </row>
    <row r="171" spans="5:6" x14ac:dyDescent="0.25">
      <c r="E171" s="16"/>
      <c r="F171" s="16"/>
    </row>
    <row r="172" spans="5:6" x14ac:dyDescent="0.25">
      <c r="E172" s="16"/>
      <c r="F172" s="16"/>
    </row>
    <row r="173" spans="5:6" x14ac:dyDescent="0.25">
      <c r="E173" s="16"/>
      <c r="F173" s="16"/>
    </row>
    <row r="174" spans="5:6" x14ac:dyDescent="0.25">
      <c r="E174" s="16"/>
      <c r="F174" s="16"/>
    </row>
    <row r="175" spans="5:6" x14ac:dyDescent="0.25">
      <c r="E175" s="16"/>
      <c r="F175" s="16"/>
    </row>
    <row r="176" spans="5:6" x14ac:dyDescent="0.25">
      <c r="E176" s="16"/>
      <c r="F176" s="16"/>
    </row>
    <row r="177" spans="5:6" x14ac:dyDescent="0.25">
      <c r="E177" s="16"/>
      <c r="F177" s="16"/>
    </row>
    <row r="178" spans="5:6" x14ac:dyDescent="0.25">
      <c r="E178" s="16"/>
      <c r="F178" s="16"/>
    </row>
    <row r="179" spans="5:6" x14ac:dyDescent="0.25">
      <c r="E179" s="16"/>
      <c r="F179" s="16"/>
    </row>
    <row r="180" spans="5:6" x14ac:dyDescent="0.25">
      <c r="E180" s="16"/>
      <c r="F180" s="16"/>
    </row>
    <row r="181" spans="5:6" x14ac:dyDescent="0.25">
      <c r="E181" s="16"/>
      <c r="F181" s="16"/>
    </row>
    <row r="182" spans="5:6" x14ac:dyDescent="0.25">
      <c r="E182" s="16"/>
      <c r="F182" s="16"/>
    </row>
    <row r="183" spans="5:6" x14ac:dyDescent="0.25">
      <c r="E183" s="16"/>
      <c r="F183" s="16"/>
    </row>
    <row r="184" spans="5:6" x14ac:dyDescent="0.25">
      <c r="E184" s="16"/>
      <c r="F184" s="16"/>
    </row>
    <row r="185" spans="5:6" x14ac:dyDescent="0.25">
      <c r="E185" s="16"/>
      <c r="F185" s="16"/>
    </row>
    <row r="186" spans="5:6" x14ac:dyDescent="0.25">
      <c r="E186" s="16"/>
      <c r="F186" s="16"/>
    </row>
    <row r="187" spans="5:6" x14ac:dyDescent="0.25">
      <c r="E187" s="16"/>
      <c r="F187" s="16"/>
    </row>
    <row r="188" spans="5:6" x14ac:dyDescent="0.25">
      <c r="E188" s="16"/>
      <c r="F188" s="16"/>
    </row>
    <row r="189" spans="5:6" x14ac:dyDescent="0.25">
      <c r="E189" s="16"/>
      <c r="F189" s="16"/>
    </row>
    <row r="190" spans="5:6" x14ac:dyDescent="0.25">
      <c r="E190" s="16"/>
      <c r="F190" s="16"/>
    </row>
    <row r="191" spans="5:6" x14ac:dyDescent="0.25">
      <c r="E191" s="16"/>
      <c r="F191" s="16"/>
    </row>
    <row r="192" spans="5:6" x14ac:dyDescent="0.25">
      <c r="E192" s="16"/>
      <c r="F192" s="16"/>
    </row>
    <row r="193" spans="5:6" x14ac:dyDescent="0.25">
      <c r="E193" s="16"/>
      <c r="F193" s="16"/>
    </row>
    <row r="194" spans="5:6" x14ac:dyDescent="0.25">
      <c r="E194" s="16"/>
      <c r="F194" s="16"/>
    </row>
    <row r="195" spans="5:6" x14ac:dyDescent="0.25">
      <c r="E195" s="16"/>
      <c r="F195" s="16"/>
    </row>
    <row r="196" spans="5:6" x14ac:dyDescent="0.25">
      <c r="E196" s="16"/>
      <c r="F196" s="16"/>
    </row>
    <row r="197" spans="5:6" x14ac:dyDescent="0.25">
      <c r="E197" s="16"/>
      <c r="F197" s="16"/>
    </row>
    <row r="198" spans="5:6" x14ac:dyDescent="0.25">
      <c r="E198" s="16"/>
      <c r="F198" s="16"/>
    </row>
    <row r="199" spans="5:6" x14ac:dyDescent="0.25">
      <c r="E199" s="16"/>
      <c r="F199" s="16"/>
    </row>
    <row r="200" spans="5:6" x14ac:dyDescent="0.25">
      <c r="E200" s="16"/>
      <c r="F200" s="16"/>
    </row>
    <row r="201" spans="5:6" x14ac:dyDescent="0.25">
      <c r="E201" s="16"/>
      <c r="F201" s="16"/>
    </row>
    <row r="202" spans="5:6" x14ac:dyDescent="0.25">
      <c r="E202" s="16"/>
      <c r="F202" s="16"/>
    </row>
    <row r="203" spans="5:6" x14ac:dyDescent="0.25">
      <c r="E203" s="16"/>
      <c r="F203" s="16"/>
    </row>
    <row r="204" spans="5:6" x14ac:dyDescent="0.25">
      <c r="E204" s="16"/>
      <c r="F204" s="16"/>
    </row>
    <row r="205" spans="5:6" x14ac:dyDescent="0.25">
      <c r="E205" s="16"/>
      <c r="F205" s="16"/>
    </row>
    <row r="206" spans="5:6" x14ac:dyDescent="0.25">
      <c r="E206" s="16"/>
      <c r="F206" s="16"/>
    </row>
    <row r="207" spans="5:6" x14ac:dyDescent="0.25">
      <c r="E207" s="16"/>
      <c r="F207" s="16"/>
    </row>
    <row r="208" spans="5:6" x14ac:dyDescent="0.25">
      <c r="E208" s="16"/>
      <c r="F208" s="16"/>
    </row>
    <row r="209" spans="5:6" x14ac:dyDescent="0.25">
      <c r="E209" s="16"/>
      <c r="F209" s="16"/>
    </row>
    <row r="210" spans="5:6" x14ac:dyDescent="0.25">
      <c r="E210" s="16"/>
      <c r="F210" s="16"/>
    </row>
    <row r="211" spans="5:6" x14ac:dyDescent="0.25">
      <c r="E211" s="16"/>
      <c r="F211" s="16"/>
    </row>
    <row r="212" spans="5:6" x14ac:dyDescent="0.25">
      <c r="E212" s="16"/>
      <c r="F212" s="16"/>
    </row>
    <row r="213" spans="5:6" x14ac:dyDescent="0.25">
      <c r="E213" s="16"/>
      <c r="F213" s="16"/>
    </row>
    <row r="214" spans="5:6" x14ac:dyDescent="0.25">
      <c r="E214" s="16"/>
      <c r="F214" s="16"/>
    </row>
    <row r="215" spans="5:6" x14ac:dyDescent="0.25">
      <c r="E215" s="16"/>
      <c r="F215" s="16"/>
    </row>
    <row r="216" spans="5:6" x14ac:dyDescent="0.25">
      <c r="E216" s="16"/>
      <c r="F216" s="16"/>
    </row>
    <row r="217" spans="5:6" x14ac:dyDescent="0.25">
      <c r="E217" s="16"/>
      <c r="F217" s="16"/>
    </row>
    <row r="218" spans="5:6" x14ac:dyDescent="0.25">
      <c r="E218" s="16"/>
      <c r="F218" s="16"/>
    </row>
    <row r="219" spans="5:6" x14ac:dyDescent="0.25">
      <c r="E219" s="16"/>
      <c r="F219" s="16"/>
    </row>
    <row r="220" spans="5:6" x14ac:dyDescent="0.25">
      <c r="E220" s="16"/>
      <c r="F220" s="16"/>
    </row>
    <row r="221" spans="5:6" x14ac:dyDescent="0.25">
      <c r="E221" s="16"/>
      <c r="F221" s="16"/>
    </row>
    <row r="222" spans="5:6" x14ac:dyDescent="0.25">
      <c r="E222" s="16"/>
      <c r="F222" s="16"/>
    </row>
    <row r="223" spans="5:6" x14ac:dyDescent="0.25">
      <c r="E223" s="16"/>
      <c r="F223" s="16"/>
    </row>
    <row r="224" spans="5:6" x14ac:dyDescent="0.25">
      <c r="E224" s="16"/>
      <c r="F224" s="16"/>
    </row>
    <row r="225" spans="5:6" x14ac:dyDescent="0.25">
      <c r="E225" s="16"/>
      <c r="F225" s="16"/>
    </row>
    <row r="226" spans="5:6" x14ac:dyDescent="0.25">
      <c r="E226" s="16"/>
      <c r="F226" s="16"/>
    </row>
    <row r="227" spans="5:6" x14ac:dyDescent="0.25">
      <c r="E227" s="16"/>
      <c r="F227" s="16"/>
    </row>
    <row r="228" spans="5:6" x14ac:dyDescent="0.25">
      <c r="E228" s="16"/>
      <c r="F228" s="16"/>
    </row>
    <row r="229" spans="5:6" x14ac:dyDescent="0.25">
      <c r="E229" s="16"/>
      <c r="F229" s="16"/>
    </row>
    <row r="230" spans="5:6" x14ac:dyDescent="0.25">
      <c r="E230" s="16"/>
      <c r="F230" s="16"/>
    </row>
    <row r="231" spans="5:6" x14ac:dyDescent="0.25">
      <c r="E231" s="16"/>
      <c r="F231" s="16"/>
    </row>
    <row r="232" spans="5:6" x14ac:dyDescent="0.25">
      <c r="E232" s="16"/>
      <c r="F232" s="16"/>
    </row>
    <row r="233" spans="5:6" x14ac:dyDescent="0.25">
      <c r="E233" s="16"/>
      <c r="F233" s="16"/>
    </row>
    <row r="234" spans="5:6" x14ac:dyDescent="0.25">
      <c r="E234" s="16"/>
      <c r="F234" s="16"/>
    </row>
    <row r="235" spans="5:6" x14ac:dyDescent="0.25">
      <c r="E235" s="16"/>
      <c r="F235" s="16"/>
    </row>
    <row r="236" spans="5:6" x14ac:dyDescent="0.25">
      <c r="E236" s="16"/>
      <c r="F236" s="16"/>
    </row>
    <row r="237" spans="5:6" x14ac:dyDescent="0.25">
      <c r="E237" s="16"/>
      <c r="F237" s="16"/>
    </row>
    <row r="238" spans="5:6" x14ac:dyDescent="0.25">
      <c r="E238" s="16"/>
      <c r="F238" s="16"/>
    </row>
    <row r="239" spans="5:6" x14ac:dyDescent="0.25">
      <c r="E239" s="16"/>
      <c r="F239" s="16"/>
    </row>
    <row r="240" spans="5:6" x14ac:dyDescent="0.25">
      <c r="E240" s="16"/>
      <c r="F240" s="16"/>
    </row>
    <row r="241" spans="5:6" x14ac:dyDescent="0.25">
      <c r="E241" s="16"/>
      <c r="F241" s="16"/>
    </row>
    <row r="242" spans="5:6" x14ac:dyDescent="0.25">
      <c r="E242" s="16"/>
      <c r="F242" s="16"/>
    </row>
    <row r="243" spans="5:6" x14ac:dyDescent="0.25">
      <c r="E243" s="16"/>
      <c r="F243" s="16"/>
    </row>
    <row r="244" spans="5:6" x14ac:dyDescent="0.25">
      <c r="E244" s="16"/>
      <c r="F244" s="16"/>
    </row>
    <row r="245" spans="5:6" x14ac:dyDescent="0.25">
      <c r="E245" s="16"/>
      <c r="F245" s="16"/>
    </row>
    <row r="246" spans="5:6" x14ac:dyDescent="0.25">
      <c r="E246" s="16"/>
      <c r="F246" s="16"/>
    </row>
    <row r="247" spans="5:6" x14ac:dyDescent="0.25">
      <c r="E247" s="16"/>
      <c r="F247" s="16"/>
    </row>
    <row r="248" spans="5:6" x14ac:dyDescent="0.25">
      <c r="E248" s="16"/>
      <c r="F248" s="16"/>
    </row>
    <row r="249" spans="5:6" x14ac:dyDescent="0.25">
      <c r="E249" s="16"/>
      <c r="F249" s="16"/>
    </row>
    <row r="250" spans="5:6" x14ac:dyDescent="0.25">
      <c r="E250" s="16"/>
      <c r="F250" s="16"/>
    </row>
    <row r="251" spans="5:6" x14ac:dyDescent="0.25">
      <c r="E251" s="16"/>
      <c r="F251" s="16"/>
    </row>
    <row r="252" spans="5:6" x14ac:dyDescent="0.25">
      <c r="E252" s="16"/>
      <c r="F252" s="16"/>
    </row>
    <row r="253" spans="5:6" x14ac:dyDescent="0.25">
      <c r="E253" s="16"/>
      <c r="F253" s="16"/>
    </row>
    <row r="254" spans="5:6" x14ac:dyDescent="0.25">
      <c r="E254" s="16"/>
      <c r="F254" s="16"/>
    </row>
    <row r="255" spans="5:6" x14ac:dyDescent="0.25">
      <c r="E255" s="16"/>
      <c r="F255" s="16"/>
    </row>
    <row r="256" spans="5:6" x14ac:dyDescent="0.25">
      <c r="E256" s="16"/>
      <c r="F256" s="16"/>
    </row>
    <row r="257" spans="5:6" x14ac:dyDescent="0.25">
      <c r="E257" s="16"/>
      <c r="F257" s="16"/>
    </row>
    <row r="258" spans="5:6" x14ac:dyDescent="0.25">
      <c r="E258" s="16"/>
      <c r="F258" s="16"/>
    </row>
    <row r="259" spans="5:6" x14ac:dyDescent="0.25">
      <c r="E259" s="16"/>
      <c r="F259" s="16"/>
    </row>
    <row r="260" spans="5:6" x14ac:dyDescent="0.25">
      <c r="E260" s="16"/>
      <c r="F260" s="16"/>
    </row>
    <row r="261" spans="5:6" x14ac:dyDescent="0.25">
      <c r="E261" s="16"/>
      <c r="F261" s="16"/>
    </row>
    <row r="262" spans="5:6" x14ac:dyDescent="0.25">
      <c r="E262" s="16"/>
      <c r="F262" s="16"/>
    </row>
    <row r="263" spans="5:6" x14ac:dyDescent="0.25">
      <c r="E263" s="16"/>
      <c r="F263" s="16"/>
    </row>
    <row r="264" spans="5:6" x14ac:dyDescent="0.25">
      <c r="E264" s="16"/>
      <c r="F264" s="16"/>
    </row>
    <row r="265" spans="5:6" x14ac:dyDescent="0.25">
      <c r="E265" s="16"/>
      <c r="F265" s="16"/>
    </row>
    <row r="266" spans="5:6" x14ac:dyDescent="0.25">
      <c r="E266" s="16"/>
      <c r="F266" s="16"/>
    </row>
    <row r="267" spans="5:6" x14ac:dyDescent="0.25">
      <c r="E267" s="16"/>
      <c r="F267" s="16"/>
    </row>
    <row r="268" spans="5:6" x14ac:dyDescent="0.25">
      <c r="E268" s="16"/>
      <c r="F268" s="16"/>
    </row>
    <row r="269" spans="5:6" x14ac:dyDescent="0.25">
      <c r="E269" s="16"/>
      <c r="F269" s="16"/>
    </row>
    <row r="270" spans="5:6" x14ac:dyDescent="0.25">
      <c r="E270" s="16"/>
      <c r="F270" s="16"/>
    </row>
    <row r="271" spans="5:6" x14ac:dyDescent="0.25">
      <c r="E271" s="16"/>
      <c r="F271" s="16"/>
    </row>
    <row r="272" spans="5:6" x14ac:dyDescent="0.25">
      <c r="E272" s="16"/>
      <c r="F272" s="16"/>
    </row>
    <row r="273" spans="5:6" x14ac:dyDescent="0.25">
      <c r="E273" s="16"/>
      <c r="F273" s="16"/>
    </row>
    <row r="274" spans="5:6" x14ac:dyDescent="0.25">
      <c r="E274" s="16"/>
      <c r="F274" s="16"/>
    </row>
    <row r="275" spans="5:6" x14ac:dyDescent="0.25">
      <c r="E275" s="16"/>
      <c r="F275" s="16"/>
    </row>
    <row r="276" spans="5:6" x14ac:dyDescent="0.25">
      <c r="E276" s="16"/>
      <c r="F276" s="16"/>
    </row>
    <row r="277" spans="5:6" x14ac:dyDescent="0.25">
      <c r="E277" s="16"/>
      <c r="F277" s="16"/>
    </row>
    <row r="278" spans="5:6" x14ac:dyDescent="0.25">
      <c r="E278" s="16"/>
      <c r="F278" s="16"/>
    </row>
    <row r="279" spans="5:6" x14ac:dyDescent="0.25">
      <c r="E279" s="16"/>
      <c r="F279" s="16"/>
    </row>
    <row r="280" spans="5:6" x14ac:dyDescent="0.25">
      <c r="E280" s="16"/>
      <c r="F280" s="16"/>
    </row>
    <row r="281" spans="5:6" x14ac:dyDescent="0.25">
      <c r="E281" s="16"/>
      <c r="F281" s="16"/>
    </row>
    <row r="282" spans="5:6" x14ac:dyDescent="0.25">
      <c r="E282" s="16"/>
      <c r="F282" s="16"/>
    </row>
    <row r="283" spans="5:6" x14ac:dyDescent="0.25">
      <c r="E283" s="16"/>
      <c r="F283" s="16"/>
    </row>
    <row r="284" spans="5:6" x14ac:dyDescent="0.25">
      <c r="E284" s="16"/>
      <c r="F284" s="16"/>
    </row>
    <row r="285" spans="5:6" x14ac:dyDescent="0.25">
      <c r="E285" s="16"/>
      <c r="F285" s="16"/>
    </row>
    <row r="286" spans="5:6" x14ac:dyDescent="0.25">
      <c r="E286" s="16"/>
      <c r="F286" s="16"/>
    </row>
    <row r="287" spans="5:6" x14ac:dyDescent="0.25">
      <c r="E287" s="16"/>
      <c r="F287" s="16"/>
    </row>
    <row r="288" spans="5:6" x14ac:dyDescent="0.25">
      <c r="E288" s="16"/>
      <c r="F288" s="16"/>
    </row>
    <row r="289" spans="5:6" x14ac:dyDescent="0.25">
      <c r="E289" s="16"/>
      <c r="F289" s="16"/>
    </row>
    <row r="290" spans="5:6" x14ac:dyDescent="0.25">
      <c r="E290" s="16"/>
      <c r="F290" s="16"/>
    </row>
    <row r="291" spans="5:6" x14ac:dyDescent="0.25">
      <c r="E291" s="16"/>
      <c r="F291" s="16"/>
    </row>
    <row r="292" spans="5:6" x14ac:dyDescent="0.25">
      <c r="E292" s="16"/>
      <c r="F292" s="16"/>
    </row>
    <row r="293" spans="5:6" x14ac:dyDescent="0.25">
      <c r="E293" s="16"/>
      <c r="F293" s="16"/>
    </row>
    <row r="294" spans="5:6" x14ac:dyDescent="0.25">
      <c r="E294" s="16"/>
      <c r="F294" s="16"/>
    </row>
    <row r="295" spans="5:6" x14ac:dyDescent="0.25">
      <c r="E295" s="16"/>
      <c r="F295" s="16"/>
    </row>
    <row r="296" spans="5:6" x14ac:dyDescent="0.25">
      <c r="E296" s="16"/>
      <c r="F296" s="16"/>
    </row>
    <row r="297" spans="5:6" x14ac:dyDescent="0.25">
      <c r="E297" s="16"/>
      <c r="F297" s="16"/>
    </row>
    <row r="298" spans="5:6" x14ac:dyDescent="0.25">
      <c r="E298" s="16"/>
      <c r="F298" s="16"/>
    </row>
    <row r="299" spans="5:6" x14ac:dyDescent="0.25">
      <c r="E299" s="16"/>
      <c r="F299" s="16"/>
    </row>
    <row r="300" spans="5:6" x14ac:dyDescent="0.25">
      <c r="E300" s="16"/>
      <c r="F300" s="16"/>
    </row>
    <row r="301" spans="5:6" x14ac:dyDescent="0.25">
      <c r="E301" s="16"/>
      <c r="F301" s="16"/>
    </row>
    <row r="302" spans="5:6" x14ac:dyDescent="0.25">
      <c r="E302" s="16"/>
      <c r="F302" s="16"/>
    </row>
    <row r="303" spans="5:6" x14ac:dyDescent="0.25">
      <c r="E303" s="16"/>
      <c r="F303" s="16"/>
    </row>
    <row r="304" spans="5:6" x14ac:dyDescent="0.25">
      <c r="E304" s="16"/>
      <c r="F304" s="16"/>
    </row>
    <row r="305" spans="5:6" x14ac:dyDescent="0.25">
      <c r="E305" s="16"/>
      <c r="F305" s="16"/>
    </row>
    <row r="306" spans="5:6" x14ac:dyDescent="0.25">
      <c r="E306" s="16"/>
      <c r="F306" s="16"/>
    </row>
    <row r="307" spans="5:6" x14ac:dyDescent="0.25">
      <c r="E307" s="16"/>
      <c r="F307" s="16"/>
    </row>
    <row r="308" spans="5:6" x14ac:dyDescent="0.25">
      <c r="E308" s="16"/>
      <c r="F308" s="16"/>
    </row>
    <row r="309" spans="5:6" x14ac:dyDescent="0.25">
      <c r="E309" s="16"/>
      <c r="F309" s="16"/>
    </row>
    <row r="310" spans="5:6" x14ac:dyDescent="0.25">
      <c r="E310" s="16"/>
      <c r="F310" s="16"/>
    </row>
    <row r="311" spans="5:6" x14ac:dyDescent="0.25">
      <c r="E311" s="16"/>
      <c r="F311" s="16"/>
    </row>
    <row r="312" spans="5:6" x14ac:dyDescent="0.25">
      <c r="E312" s="16"/>
      <c r="F312" s="16"/>
    </row>
    <row r="313" spans="5:6" x14ac:dyDescent="0.25">
      <c r="E313" s="16"/>
      <c r="F313" s="16"/>
    </row>
    <row r="314" spans="5:6" x14ac:dyDescent="0.25">
      <c r="E314" s="16"/>
      <c r="F314" s="16"/>
    </row>
    <row r="315" spans="5:6" x14ac:dyDescent="0.25">
      <c r="E315" s="16"/>
      <c r="F315" s="16"/>
    </row>
    <row r="316" spans="5:6" x14ac:dyDescent="0.25">
      <c r="E316" s="16"/>
      <c r="F316" s="16"/>
    </row>
    <row r="317" spans="5:6" x14ac:dyDescent="0.25">
      <c r="E317" s="16"/>
      <c r="F317" s="16"/>
    </row>
    <row r="318" spans="5:6" x14ac:dyDescent="0.25">
      <c r="E318" s="16"/>
      <c r="F318" s="16"/>
    </row>
    <row r="319" spans="5:6" x14ac:dyDescent="0.25">
      <c r="E319" s="16"/>
      <c r="F319" s="16"/>
    </row>
    <row r="320" spans="5:6" x14ac:dyDescent="0.25">
      <c r="E320" s="16"/>
      <c r="F320" s="16"/>
    </row>
    <row r="321" spans="5:6" x14ac:dyDescent="0.25">
      <c r="E321" s="16"/>
      <c r="F321" s="16"/>
    </row>
    <row r="322" spans="5:6" x14ac:dyDescent="0.25">
      <c r="E322" s="16"/>
      <c r="F322" s="16"/>
    </row>
    <row r="323" spans="5:6" x14ac:dyDescent="0.25">
      <c r="E323" s="16"/>
      <c r="F323" s="16"/>
    </row>
    <row r="324" spans="5:6" x14ac:dyDescent="0.25">
      <c r="E324" s="16"/>
      <c r="F324" s="16"/>
    </row>
    <row r="325" spans="5:6" x14ac:dyDescent="0.25">
      <c r="E325" s="16"/>
      <c r="F325" s="16"/>
    </row>
    <row r="326" spans="5:6" x14ac:dyDescent="0.25">
      <c r="E326" s="16"/>
      <c r="F326" s="16"/>
    </row>
    <row r="327" spans="5:6" x14ac:dyDescent="0.25">
      <c r="E327" s="16"/>
      <c r="F327" s="16"/>
    </row>
    <row r="328" spans="5:6" x14ac:dyDescent="0.25">
      <c r="E328" s="16"/>
      <c r="F328" s="16"/>
    </row>
    <row r="329" spans="5:6" x14ac:dyDescent="0.25">
      <c r="E329" s="16"/>
      <c r="F329" s="16"/>
    </row>
    <row r="330" spans="5:6" x14ac:dyDescent="0.25">
      <c r="E330" s="16"/>
      <c r="F330" s="16"/>
    </row>
    <row r="331" spans="5:6" x14ac:dyDescent="0.25">
      <c r="E331" s="16"/>
      <c r="F331" s="16"/>
    </row>
    <row r="332" spans="5:6" x14ac:dyDescent="0.25">
      <c r="E332" s="16"/>
      <c r="F332" s="16"/>
    </row>
    <row r="333" spans="5:6" x14ac:dyDescent="0.25">
      <c r="E333" s="16"/>
      <c r="F333" s="16"/>
    </row>
    <row r="334" spans="5:6" x14ac:dyDescent="0.25">
      <c r="E334" s="16"/>
      <c r="F334" s="16"/>
    </row>
    <row r="335" spans="5:6" x14ac:dyDescent="0.25">
      <c r="E335" s="16"/>
      <c r="F335" s="16"/>
    </row>
    <row r="336" spans="5:6" x14ac:dyDescent="0.25">
      <c r="E336" s="16"/>
      <c r="F336" s="16"/>
    </row>
    <row r="337" spans="5:6" x14ac:dyDescent="0.25">
      <c r="E337" s="16"/>
      <c r="F337" s="16"/>
    </row>
    <row r="338" spans="5:6" x14ac:dyDescent="0.25">
      <c r="E338" s="16"/>
      <c r="F338" s="16"/>
    </row>
    <row r="339" spans="5:6" x14ac:dyDescent="0.25">
      <c r="E339" s="16"/>
      <c r="F339" s="16"/>
    </row>
    <row r="340" spans="5:6" x14ac:dyDescent="0.25">
      <c r="E340" s="16"/>
      <c r="F340" s="16"/>
    </row>
    <row r="341" spans="5:6" x14ac:dyDescent="0.25">
      <c r="E341" s="16"/>
      <c r="F341" s="16"/>
    </row>
    <row r="342" spans="5:6" x14ac:dyDescent="0.25">
      <c r="E342" s="16"/>
      <c r="F342" s="16"/>
    </row>
    <row r="343" spans="5:6" x14ac:dyDescent="0.25">
      <c r="E343" s="16"/>
      <c r="F343" s="16"/>
    </row>
    <row r="344" spans="5:6" x14ac:dyDescent="0.25">
      <c r="E344" s="16"/>
      <c r="F344" s="16"/>
    </row>
    <row r="345" spans="5:6" x14ac:dyDescent="0.25">
      <c r="E345" s="16"/>
      <c r="F345" s="16"/>
    </row>
    <row r="346" spans="5:6" x14ac:dyDescent="0.25">
      <c r="E346" s="16"/>
      <c r="F346" s="16"/>
    </row>
    <row r="347" spans="5:6" x14ac:dyDescent="0.25">
      <c r="E347" s="16"/>
      <c r="F347" s="16"/>
    </row>
    <row r="348" spans="5:6" x14ac:dyDescent="0.25">
      <c r="E348" s="16"/>
      <c r="F348" s="16"/>
    </row>
    <row r="349" spans="5:6" x14ac:dyDescent="0.25">
      <c r="E349" s="16"/>
      <c r="F349" s="16"/>
    </row>
    <row r="350" spans="5:6" x14ac:dyDescent="0.25">
      <c r="E350" s="16"/>
      <c r="F350" s="16"/>
    </row>
    <row r="351" spans="5:6" x14ac:dyDescent="0.25">
      <c r="E351" s="16"/>
      <c r="F351" s="16"/>
    </row>
    <row r="352" spans="5:6" x14ac:dyDescent="0.25">
      <c r="E352" s="16"/>
      <c r="F352" s="16"/>
    </row>
    <row r="353" spans="5:6" x14ac:dyDescent="0.25">
      <c r="E353" s="16"/>
      <c r="F353" s="16"/>
    </row>
    <row r="354" spans="5:6" x14ac:dyDescent="0.25">
      <c r="E354" s="16"/>
      <c r="F354" s="16"/>
    </row>
    <row r="355" spans="5:6" x14ac:dyDescent="0.25">
      <c r="E355" s="16"/>
      <c r="F355" s="16"/>
    </row>
    <row r="356" spans="5:6" x14ac:dyDescent="0.25">
      <c r="E356" s="16"/>
      <c r="F356" s="16"/>
    </row>
    <row r="357" spans="5:6" x14ac:dyDescent="0.25">
      <c r="E357" s="16"/>
      <c r="F357" s="16"/>
    </row>
    <row r="358" spans="5:6" x14ac:dyDescent="0.25">
      <c r="E358" s="16"/>
      <c r="F358" s="16"/>
    </row>
    <row r="359" spans="5:6" x14ac:dyDescent="0.25">
      <c r="E359" s="16"/>
      <c r="F359" s="16"/>
    </row>
    <row r="360" spans="5:6" x14ac:dyDescent="0.25">
      <c r="E360" s="16"/>
      <c r="F360" s="16"/>
    </row>
    <row r="361" spans="5:6" x14ac:dyDescent="0.25">
      <c r="E361" s="16"/>
      <c r="F361" s="16"/>
    </row>
    <row r="362" spans="5:6" x14ac:dyDescent="0.25">
      <c r="E362" s="16"/>
      <c r="F362" s="16"/>
    </row>
    <row r="363" spans="5:6" x14ac:dyDescent="0.25">
      <c r="E363" s="16"/>
      <c r="F363" s="16"/>
    </row>
    <row r="364" spans="5:6" x14ac:dyDescent="0.25">
      <c r="E364" s="16"/>
      <c r="F364" s="16"/>
    </row>
    <row r="365" spans="5:6" x14ac:dyDescent="0.25">
      <c r="E365" s="16"/>
      <c r="F365" s="16"/>
    </row>
    <row r="366" spans="5:6" x14ac:dyDescent="0.25">
      <c r="E366" s="16"/>
      <c r="F366" s="16"/>
    </row>
    <row r="367" spans="5:6" x14ac:dyDescent="0.25">
      <c r="E367" s="16"/>
      <c r="F367" s="16"/>
    </row>
    <row r="368" spans="5:6" x14ac:dyDescent="0.25">
      <c r="E368" s="16"/>
      <c r="F368" s="16"/>
    </row>
    <row r="369" spans="5:6" x14ac:dyDescent="0.25">
      <c r="E369" s="16"/>
      <c r="F369" s="16"/>
    </row>
    <row r="370" spans="5:6" x14ac:dyDescent="0.25">
      <c r="E370" s="16"/>
      <c r="F370" s="16"/>
    </row>
    <row r="371" spans="5:6" x14ac:dyDescent="0.25">
      <c r="E371" s="16"/>
      <c r="F371" s="16"/>
    </row>
    <row r="372" spans="5:6" x14ac:dyDescent="0.25">
      <c r="E372" s="16"/>
      <c r="F372" s="16"/>
    </row>
    <row r="373" spans="5:6" x14ac:dyDescent="0.25">
      <c r="E373" s="16"/>
      <c r="F373" s="16"/>
    </row>
    <row r="374" spans="5:6" x14ac:dyDescent="0.25">
      <c r="E374" s="16"/>
      <c r="F374" s="16"/>
    </row>
    <row r="375" spans="5:6" x14ac:dyDescent="0.25">
      <c r="E375" s="16"/>
      <c r="F375" s="16"/>
    </row>
    <row r="376" spans="5:6" x14ac:dyDescent="0.25">
      <c r="E376" s="16"/>
      <c r="F376" s="16"/>
    </row>
    <row r="377" spans="5:6" x14ac:dyDescent="0.25">
      <c r="E377" s="16"/>
      <c r="F377" s="16"/>
    </row>
    <row r="378" spans="5:6" x14ac:dyDescent="0.25">
      <c r="E378" s="16"/>
      <c r="F378" s="16"/>
    </row>
    <row r="379" spans="5:6" x14ac:dyDescent="0.25">
      <c r="E379" s="16"/>
      <c r="F379" s="16"/>
    </row>
    <row r="380" spans="5:6" x14ac:dyDescent="0.25">
      <c r="E380" s="16"/>
      <c r="F380" s="16"/>
    </row>
    <row r="381" spans="5:6" x14ac:dyDescent="0.25">
      <c r="E381" s="16"/>
      <c r="F381" s="16"/>
    </row>
    <row r="382" spans="5:6" x14ac:dyDescent="0.25">
      <c r="E382" s="16"/>
      <c r="F382" s="16"/>
    </row>
    <row r="383" spans="5:6" x14ac:dyDescent="0.25">
      <c r="E383" s="16"/>
      <c r="F383" s="16"/>
    </row>
    <row r="384" spans="5:6" x14ac:dyDescent="0.25">
      <c r="E384" s="16"/>
      <c r="F384" s="16"/>
    </row>
    <row r="385" spans="5:6" x14ac:dyDescent="0.25">
      <c r="E385" s="16"/>
      <c r="F385" s="16"/>
    </row>
    <row r="386" spans="5:6" x14ac:dyDescent="0.25">
      <c r="E386" s="16"/>
      <c r="F386" s="16"/>
    </row>
    <row r="387" spans="5:6" x14ac:dyDescent="0.25">
      <c r="E387" s="16"/>
      <c r="F387" s="16"/>
    </row>
    <row r="388" spans="5:6" x14ac:dyDescent="0.25">
      <c r="E388" s="16"/>
      <c r="F388" s="16"/>
    </row>
    <row r="389" spans="5:6" x14ac:dyDescent="0.25">
      <c r="E389" s="16"/>
      <c r="F389" s="16"/>
    </row>
    <row r="390" spans="5:6" x14ac:dyDescent="0.25">
      <c r="E390" s="16"/>
      <c r="F390" s="16"/>
    </row>
    <row r="391" spans="5:6" x14ac:dyDescent="0.25">
      <c r="E391" s="16"/>
      <c r="F391" s="16"/>
    </row>
    <row r="392" spans="5:6" x14ac:dyDescent="0.25">
      <c r="E392" s="16"/>
      <c r="F392" s="16"/>
    </row>
    <row r="393" spans="5:6" x14ac:dyDescent="0.25">
      <c r="E393" s="16"/>
      <c r="F393" s="16"/>
    </row>
    <row r="394" spans="5:6" x14ac:dyDescent="0.25">
      <c r="E394" s="16"/>
      <c r="F394" s="16"/>
    </row>
    <row r="395" spans="5:6" x14ac:dyDescent="0.25">
      <c r="E395" s="16"/>
      <c r="F395" s="16"/>
    </row>
    <row r="396" spans="5:6" x14ac:dyDescent="0.25">
      <c r="E396" s="16"/>
      <c r="F396" s="16"/>
    </row>
    <row r="397" spans="5:6" x14ac:dyDescent="0.25">
      <c r="E397" s="16"/>
      <c r="F397" s="16"/>
    </row>
    <row r="398" spans="5:6" x14ac:dyDescent="0.25">
      <c r="E398" s="16"/>
      <c r="F398" s="16"/>
    </row>
    <row r="399" spans="5:6" x14ac:dyDescent="0.25">
      <c r="E399" s="16"/>
      <c r="F399" s="16"/>
    </row>
    <row r="400" spans="5:6" x14ac:dyDescent="0.25">
      <c r="E400" s="16"/>
      <c r="F400" s="16"/>
    </row>
    <row r="401" spans="5:6" x14ac:dyDescent="0.25">
      <c r="E401" s="16"/>
      <c r="F401" s="16"/>
    </row>
    <row r="402" spans="5:6" x14ac:dyDescent="0.25">
      <c r="E402" s="16"/>
      <c r="F402" s="16"/>
    </row>
    <row r="403" spans="5:6" x14ac:dyDescent="0.25">
      <c r="E403" s="16"/>
      <c r="F403" s="16"/>
    </row>
    <row r="404" spans="5:6" x14ac:dyDescent="0.25">
      <c r="E404" s="16"/>
      <c r="F404" s="16"/>
    </row>
    <row r="405" spans="5:6" x14ac:dyDescent="0.25">
      <c r="E405" s="16"/>
      <c r="F405" s="16"/>
    </row>
    <row r="406" spans="5:6" x14ac:dyDescent="0.25">
      <c r="E406" s="16"/>
      <c r="F406" s="16"/>
    </row>
    <row r="407" spans="5:6" x14ac:dyDescent="0.25">
      <c r="E407" s="16"/>
      <c r="F407" s="16"/>
    </row>
    <row r="408" spans="5:6" x14ac:dyDescent="0.25">
      <c r="E408" s="16"/>
      <c r="F408" s="16"/>
    </row>
    <row r="409" spans="5:6" x14ac:dyDescent="0.25">
      <c r="E409" s="16"/>
      <c r="F409" s="16"/>
    </row>
    <row r="410" spans="5:6" x14ac:dyDescent="0.25">
      <c r="E410" s="16"/>
      <c r="F410" s="16"/>
    </row>
    <row r="411" spans="5:6" x14ac:dyDescent="0.25">
      <c r="E411" s="16"/>
      <c r="F411" s="16"/>
    </row>
    <row r="412" spans="5:6" x14ac:dyDescent="0.25">
      <c r="E412" s="16"/>
      <c r="F412" s="16"/>
    </row>
    <row r="413" spans="5:6" x14ac:dyDescent="0.25">
      <c r="E413" s="16"/>
      <c r="F413" s="16"/>
    </row>
    <row r="414" spans="5:6" x14ac:dyDescent="0.25">
      <c r="E414" s="16"/>
      <c r="F414" s="16"/>
    </row>
    <row r="415" spans="5:6" x14ac:dyDescent="0.25">
      <c r="E415" s="16"/>
      <c r="F415" s="16"/>
    </row>
    <row r="416" spans="5:6" x14ac:dyDescent="0.25">
      <c r="E416" s="16"/>
      <c r="F416" s="16"/>
    </row>
    <row r="417" spans="5:6" x14ac:dyDescent="0.25">
      <c r="E417" s="16"/>
      <c r="F417" s="16"/>
    </row>
    <row r="418" spans="5:6" x14ac:dyDescent="0.25">
      <c r="E418" s="16"/>
      <c r="F418" s="16"/>
    </row>
    <row r="419" spans="5:6" x14ac:dyDescent="0.25">
      <c r="E419" s="16"/>
      <c r="F419" s="16"/>
    </row>
    <row r="420" spans="5:6" x14ac:dyDescent="0.25">
      <c r="E420" s="16"/>
      <c r="F420" s="16"/>
    </row>
    <row r="421" spans="5:6" x14ac:dyDescent="0.25">
      <c r="E421" s="16"/>
      <c r="F421" s="16"/>
    </row>
    <row r="422" spans="5:6" x14ac:dyDescent="0.25">
      <c r="E422" s="16"/>
      <c r="F422" s="16"/>
    </row>
    <row r="423" spans="5:6" x14ac:dyDescent="0.25">
      <c r="E423" s="16"/>
      <c r="F423" s="16"/>
    </row>
    <row r="424" spans="5:6" x14ac:dyDescent="0.25">
      <c r="E424" s="16"/>
      <c r="F424" s="16"/>
    </row>
    <row r="425" spans="5:6" x14ac:dyDescent="0.25">
      <c r="E425" s="16"/>
      <c r="F425" s="16"/>
    </row>
    <row r="426" spans="5:6" x14ac:dyDescent="0.25">
      <c r="E426" s="16"/>
      <c r="F426" s="16"/>
    </row>
    <row r="427" spans="5:6" x14ac:dyDescent="0.25">
      <c r="E427" s="16"/>
      <c r="F427" s="16"/>
    </row>
    <row r="428" spans="5:6" x14ac:dyDescent="0.25">
      <c r="E428" s="16"/>
      <c r="F428" s="16"/>
    </row>
    <row r="429" spans="5:6" x14ac:dyDescent="0.25">
      <c r="E429" s="16"/>
      <c r="F429" s="16"/>
    </row>
    <row r="430" spans="5:6" x14ac:dyDescent="0.25">
      <c r="E430" s="16"/>
      <c r="F430" s="16"/>
    </row>
    <row r="431" spans="5:6" x14ac:dyDescent="0.25">
      <c r="E431" s="16"/>
      <c r="F431" s="16"/>
    </row>
    <row r="432" spans="5:6" x14ac:dyDescent="0.25">
      <c r="E432" s="16"/>
      <c r="F432" s="16"/>
    </row>
    <row r="433" spans="5:6" x14ac:dyDescent="0.25">
      <c r="E433" s="16"/>
      <c r="F433" s="16"/>
    </row>
    <row r="434" spans="5:6" x14ac:dyDescent="0.25">
      <c r="E434" s="16"/>
      <c r="F434" s="16"/>
    </row>
    <row r="435" spans="5:6" x14ac:dyDescent="0.25">
      <c r="E435" s="16"/>
      <c r="F435" s="16"/>
    </row>
    <row r="436" spans="5:6" x14ac:dyDescent="0.25">
      <c r="E436" s="16"/>
      <c r="F436" s="16"/>
    </row>
    <row r="437" spans="5:6" x14ac:dyDescent="0.25">
      <c r="E437" s="16"/>
      <c r="F437" s="16"/>
    </row>
    <row r="438" spans="5:6" x14ac:dyDescent="0.25">
      <c r="E438" s="16"/>
      <c r="F438" s="16"/>
    </row>
    <row r="439" spans="5:6" x14ac:dyDescent="0.25">
      <c r="E439" s="16"/>
      <c r="F439" s="16"/>
    </row>
    <row r="440" spans="5:6" x14ac:dyDescent="0.25">
      <c r="E440" s="16"/>
      <c r="F440" s="16"/>
    </row>
    <row r="441" spans="5:6" x14ac:dyDescent="0.25">
      <c r="E441" s="16"/>
      <c r="F441" s="16"/>
    </row>
    <row r="442" spans="5:6" x14ac:dyDescent="0.25">
      <c r="E442" s="16"/>
      <c r="F442" s="16"/>
    </row>
    <row r="443" spans="5:6" x14ac:dyDescent="0.25">
      <c r="E443" s="16"/>
      <c r="F443" s="16"/>
    </row>
    <row r="444" spans="5:6" x14ac:dyDescent="0.25">
      <c r="E444" s="16"/>
      <c r="F444" s="16"/>
    </row>
    <row r="445" spans="5:6" x14ac:dyDescent="0.25">
      <c r="E445" s="16"/>
      <c r="F445" s="16"/>
    </row>
    <row r="446" spans="5:6" x14ac:dyDescent="0.25">
      <c r="E446" s="16"/>
      <c r="F446" s="16"/>
    </row>
    <row r="447" spans="5:6" x14ac:dyDescent="0.25">
      <c r="E447" s="16"/>
      <c r="F447" s="16"/>
    </row>
    <row r="448" spans="5:6" x14ac:dyDescent="0.25">
      <c r="E448" s="16"/>
      <c r="F448" s="16"/>
    </row>
    <row r="449" spans="5:6" x14ac:dyDescent="0.25">
      <c r="E449" s="16"/>
      <c r="F449" s="16"/>
    </row>
    <row r="450" spans="5:6" x14ac:dyDescent="0.25">
      <c r="E450" s="16"/>
      <c r="F450" s="16"/>
    </row>
    <row r="451" spans="5:6" x14ac:dyDescent="0.25">
      <c r="E451" s="16"/>
      <c r="F451" s="16"/>
    </row>
    <row r="452" spans="5:6" x14ac:dyDescent="0.25">
      <c r="E452" s="16"/>
      <c r="F452" s="16"/>
    </row>
    <row r="453" spans="5:6" x14ac:dyDescent="0.25">
      <c r="E453" s="16"/>
      <c r="F453" s="16"/>
    </row>
    <row r="454" spans="5:6" x14ac:dyDescent="0.25">
      <c r="E454" s="16"/>
      <c r="F454" s="16"/>
    </row>
    <row r="455" spans="5:6" x14ac:dyDescent="0.25">
      <c r="E455" s="16"/>
      <c r="F455" s="16"/>
    </row>
    <row r="456" spans="5:6" x14ac:dyDescent="0.25">
      <c r="E456" s="16"/>
      <c r="F456" s="16"/>
    </row>
    <row r="457" spans="5:6" x14ac:dyDescent="0.25">
      <c r="E457" s="16"/>
      <c r="F457" s="16"/>
    </row>
    <row r="458" spans="5:6" x14ac:dyDescent="0.25">
      <c r="E458" s="16"/>
      <c r="F458" s="16"/>
    </row>
    <row r="459" spans="5:6" x14ac:dyDescent="0.25">
      <c r="E459" s="16"/>
      <c r="F459" s="16"/>
    </row>
    <row r="460" spans="5:6" x14ac:dyDescent="0.25">
      <c r="E460" s="16"/>
      <c r="F460" s="16"/>
    </row>
    <row r="461" spans="5:6" x14ac:dyDescent="0.25">
      <c r="E461" s="16"/>
      <c r="F461" s="16"/>
    </row>
    <row r="462" spans="5:6" x14ac:dyDescent="0.25">
      <c r="E462" s="16"/>
      <c r="F462" s="16"/>
    </row>
    <row r="463" spans="5:6" x14ac:dyDescent="0.25">
      <c r="E463" s="16"/>
      <c r="F463" s="16"/>
    </row>
    <row r="464" spans="5:6" x14ac:dyDescent="0.25">
      <c r="E464" s="16"/>
      <c r="F464" s="16"/>
    </row>
    <row r="465" spans="5:6" x14ac:dyDescent="0.25">
      <c r="E465" s="16"/>
      <c r="F465" s="16"/>
    </row>
    <row r="466" spans="5:6" x14ac:dyDescent="0.25">
      <c r="E466" s="16"/>
      <c r="F466" s="16"/>
    </row>
    <row r="467" spans="5:6" x14ac:dyDescent="0.25">
      <c r="E467" s="16"/>
      <c r="F467" s="16"/>
    </row>
    <row r="468" spans="5:6" x14ac:dyDescent="0.25">
      <c r="E468" s="16"/>
      <c r="F468" s="16"/>
    </row>
    <row r="469" spans="5:6" x14ac:dyDescent="0.25">
      <c r="E469" s="16"/>
      <c r="F469" s="16"/>
    </row>
    <row r="470" spans="5:6" x14ac:dyDescent="0.25">
      <c r="E470" s="16"/>
      <c r="F470" s="16"/>
    </row>
    <row r="471" spans="5:6" x14ac:dyDescent="0.25">
      <c r="E471" s="16"/>
      <c r="F471" s="16"/>
    </row>
    <row r="472" spans="5:6" x14ac:dyDescent="0.25">
      <c r="E472" s="16"/>
      <c r="F472" s="16"/>
    </row>
    <row r="473" spans="5:6" x14ac:dyDescent="0.25">
      <c r="E473" s="16"/>
      <c r="F473" s="16"/>
    </row>
    <row r="474" spans="5:6" x14ac:dyDescent="0.25">
      <c r="E474" s="16"/>
      <c r="F474" s="16"/>
    </row>
    <row r="475" spans="5:6" x14ac:dyDescent="0.25">
      <c r="E475" s="16"/>
      <c r="F475" s="16"/>
    </row>
    <row r="476" spans="5:6" x14ac:dyDescent="0.25">
      <c r="E476" s="16"/>
      <c r="F476" s="16"/>
    </row>
    <row r="477" spans="5:6" x14ac:dyDescent="0.25">
      <c r="E477" s="16"/>
      <c r="F477" s="16"/>
    </row>
    <row r="478" spans="5:6" x14ac:dyDescent="0.25">
      <c r="E478" s="16"/>
      <c r="F478" s="16"/>
    </row>
    <row r="479" spans="5:6" x14ac:dyDescent="0.25">
      <c r="E479" s="16"/>
      <c r="F479" s="16"/>
    </row>
    <row r="480" spans="5:6" x14ac:dyDescent="0.25">
      <c r="E480" s="16"/>
      <c r="F480" s="16"/>
    </row>
    <row r="481" spans="5:6" x14ac:dyDescent="0.25">
      <c r="E481" s="16"/>
      <c r="F481" s="16"/>
    </row>
    <row r="482" spans="5:6" x14ac:dyDescent="0.25">
      <c r="E482" s="16"/>
      <c r="F482" s="16"/>
    </row>
    <row r="483" spans="5:6" x14ac:dyDescent="0.25">
      <c r="E483" s="16"/>
      <c r="F483" s="16"/>
    </row>
    <row r="484" spans="5:6" x14ac:dyDescent="0.25">
      <c r="E484" s="16"/>
      <c r="F484" s="16"/>
    </row>
    <row r="485" spans="5:6" x14ac:dyDescent="0.25">
      <c r="E485" s="16"/>
      <c r="F485" s="16"/>
    </row>
    <row r="486" spans="5:6" x14ac:dyDescent="0.25">
      <c r="E486" s="16"/>
      <c r="F486" s="16"/>
    </row>
    <row r="487" spans="5:6" x14ac:dyDescent="0.25">
      <c r="E487" s="16"/>
      <c r="F487" s="16"/>
    </row>
    <row r="488" spans="5:6" x14ac:dyDescent="0.25">
      <c r="E488" s="16"/>
      <c r="F488" s="16"/>
    </row>
    <row r="489" spans="5:6" x14ac:dyDescent="0.25">
      <c r="E489" s="16"/>
      <c r="F489" s="16"/>
    </row>
    <row r="490" spans="5:6" x14ac:dyDescent="0.25">
      <c r="E490" s="16"/>
      <c r="F490" s="16"/>
    </row>
    <row r="491" spans="5:6" x14ac:dyDescent="0.25">
      <c r="E491" s="16"/>
      <c r="F491" s="16"/>
    </row>
    <row r="492" spans="5:6" x14ac:dyDescent="0.25">
      <c r="E492" s="16"/>
      <c r="F492" s="16"/>
    </row>
    <row r="493" spans="5:6" x14ac:dyDescent="0.25">
      <c r="E493" s="16"/>
      <c r="F493" s="16"/>
    </row>
    <row r="494" spans="5:6" x14ac:dyDescent="0.25">
      <c r="E494" s="16"/>
      <c r="F494" s="16"/>
    </row>
    <row r="495" spans="5:6" x14ac:dyDescent="0.25">
      <c r="E495" s="16"/>
      <c r="F495" s="16"/>
    </row>
    <row r="496" spans="5:6" x14ac:dyDescent="0.25">
      <c r="E496" s="16"/>
      <c r="F496" s="16"/>
    </row>
    <row r="497" spans="5:6" x14ac:dyDescent="0.25">
      <c r="E497" s="16"/>
      <c r="F497" s="16"/>
    </row>
    <row r="498" spans="5:6" x14ac:dyDescent="0.25">
      <c r="E498" s="16"/>
      <c r="F498" s="16"/>
    </row>
    <row r="499" spans="5:6" x14ac:dyDescent="0.25">
      <c r="E499" s="16"/>
      <c r="F499" s="16"/>
    </row>
    <row r="500" spans="5:6" x14ac:dyDescent="0.25">
      <c r="E500" s="16"/>
      <c r="F500" s="16"/>
    </row>
    <row r="501" spans="5:6" x14ac:dyDescent="0.25">
      <c r="E501" s="16"/>
      <c r="F501" s="16"/>
    </row>
    <row r="502" spans="5:6" x14ac:dyDescent="0.25">
      <c r="E502" s="16"/>
      <c r="F502" s="16"/>
    </row>
    <row r="503" spans="5:6" x14ac:dyDescent="0.25">
      <c r="E503" s="16"/>
      <c r="F503" s="16"/>
    </row>
    <row r="504" spans="5:6" x14ac:dyDescent="0.25">
      <c r="E504" s="16"/>
      <c r="F504" s="16"/>
    </row>
    <row r="505" spans="5:6" x14ac:dyDescent="0.25">
      <c r="E505" s="16"/>
      <c r="F505" s="16"/>
    </row>
    <row r="506" spans="5:6" x14ac:dyDescent="0.25">
      <c r="E506" s="16"/>
      <c r="F506" s="16"/>
    </row>
    <row r="507" spans="5:6" x14ac:dyDescent="0.25">
      <c r="E507" s="16"/>
      <c r="F507" s="16"/>
    </row>
    <row r="508" spans="5:6" x14ac:dyDescent="0.25">
      <c r="E508" s="16"/>
      <c r="F508" s="16"/>
    </row>
    <row r="509" spans="5:6" x14ac:dyDescent="0.25">
      <c r="E509" s="16"/>
      <c r="F509" s="16"/>
    </row>
    <row r="510" spans="5:6" x14ac:dyDescent="0.25">
      <c r="E510" s="16"/>
      <c r="F510" s="16"/>
    </row>
    <row r="511" spans="5:6" x14ac:dyDescent="0.25">
      <c r="E511" s="16"/>
      <c r="F511" s="16"/>
    </row>
    <row r="512" spans="5:6" x14ac:dyDescent="0.25">
      <c r="E512" s="16"/>
      <c r="F512" s="16"/>
    </row>
    <row r="513" spans="5:6" x14ac:dyDescent="0.25">
      <c r="E513" s="16"/>
      <c r="F513" s="16"/>
    </row>
    <row r="514" spans="5:6" x14ac:dyDescent="0.25">
      <c r="E514" s="16"/>
      <c r="F514" s="16"/>
    </row>
    <row r="515" spans="5:6" x14ac:dyDescent="0.25">
      <c r="E515" s="16"/>
      <c r="F515" s="16"/>
    </row>
    <row r="516" spans="5:6" x14ac:dyDescent="0.25">
      <c r="E516" s="16"/>
      <c r="F516" s="16"/>
    </row>
    <row r="517" spans="5:6" x14ac:dyDescent="0.25">
      <c r="E517" s="16"/>
      <c r="F517" s="16"/>
    </row>
    <row r="518" spans="5:6" x14ac:dyDescent="0.25">
      <c r="E518" s="16"/>
      <c r="F518" s="16"/>
    </row>
    <row r="519" spans="5:6" x14ac:dyDescent="0.25">
      <c r="E519" s="16"/>
      <c r="F519" s="16"/>
    </row>
    <row r="520" spans="5:6" x14ac:dyDescent="0.25">
      <c r="E520" s="16"/>
      <c r="F520" s="16"/>
    </row>
    <row r="521" spans="5:6" x14ac:dyDescent="0.25">
      <c r="E521" s="16"/>
      <c r="F521" s="16"/>
    </row>
    <row r="522" spans="5:6" x14ac:dyDescent="0.25">
      <c r="E522" s="16"/>
      <c r="F522" s="16"/>
    </row>
    <row r="523" spans="5:6" x14ac:dyDescent="0.25">
      <c r="E523" s="16"/>
      <c r="F523" s="16"/>
    </row>
    <row r="524" spans="5:6" x14ac:dyDescent="0.25">
      <c r="E524" s="16"/>
      <c r="F524" s="16"/>
    </row>
    <row r="525" spans="5:6" x14ac:dyDescent="0.25">
      <c r="E525" s="16"/>
      <c r="F525" s="16"/>
    </row>
    <row r="526" spans="5:6" x14ac:dyDescent="0.25">
      <c r="E526" s="16"/>
      <c r="F526" s="16"/>
    </row>
    <row r="527" spans="5:6" x14ac:dyDescent="0.25">
      <c r="E527" s="16"/>
      <c r="F527" s="16"/>
    </row>
    <row r="528" spans="5:6" x14ac:dyDescent="0.25">
      <c r="E528" s="16"/>
      <c r="F528" s="16"/>
    </row>
    <row r="529" spans="5:6" x14ac:dyDescent="0.25">
      <c r="E529" s="16"/>
      <c r="F529" s="16"/>
    </row>
    <row r="530" spans="5:6" x14ac:dyDescent="0.25">
      <c r="E530" s="16"/>
      <c r="F530" s="16"/>
    </row>
    <row r="531" spans="5:6" x14ac:dyDescent="0.25">
      <c r="E531" s="16"/>
      <c r="F531" s="16"/>
    </row>
    <row r="532" spans="5:6" x14ac:dyDescent="0.25">
      <c r="E532" s="16"/>
      <c r="F532" s="16"/>
    </row>
    <row r="533" spans="5:6" x14ac:dyDescent="0.25">
      <c r="E533" s="16"/>
      <c r="F533" s="16"/>
    </row>
    <row r="534" spans="5:6" x14ac:dyDescent="0.25">
      <c r="E534" s="16"/>
      <c r="F534" s="16"/>
    </row>
    <row r="535" spans="5:6" x14ac:dyDescent="0.25">
      <c r="E535" s="16"/>
      <c r="F535" s="16"/>
    </row>
    <row r="536" spans="5:6" x14ac:dyDescent="0.25">
      <c r="E536" s="16"/>
      <c r="F536" s="16"/>
    </row>
    <row r="537" spans="5:6" x14ac:dyDescent="0.25">
      <c r="E537" s="16"/>
      <c r="F537" s="16"/>
    </row>
    <row r="538" spans="5:6" x14ac:dyDescent="0.25">
      <c r="E538" s="16"/>
      <c r="F538" s="16"/>
    </row>
    <row r="539" spans="5:6" x14ac:dyDescent="0.25">
      <c r="E539" s="16"/>
      <c r="F539" s="16"/>
    </row>
    <row r="540" spans="5:6" x14ac:dyDescent="0.25">
      <c r="E540" s="16"/>
      <c r="F540" s="16"/>
    </row>
    <row r="541" spans="5:6" x14ac:dyDescent="0.25">
      <c r="E541" s="16"/>
      <c r="F541" s="16"/>
    </row>
    <row r="542" spans="5:6" x14ac:dyDescent="0.25">
      <c r="E542" s="16"/>
      <c r="F542" s="16"/>
    </row>
    <row r="543" spans="5:6" x14ac:dyDescent="0.25">
      <c r="E543" s="16"/>
      <c r="F543" s="16"/>
    </row>
    <row r="544" spans="5:6" x14ac:dyDescent="0.25">
      <c r="E544" s="16"/>
      <c r="F544" s="16"/>
    </row>
    <row r="545" spans="5:6" x14ac:dyDescent="0.25">
      <c r="E545" s="16"/>
      <c r="F545" s="16"/>
    </row>
    <row r="546" spans="5:6" x14ac:dyDescent="0.25">
      <c r="E546" s="16"/>
      <c r="F546" s="16"/>
    </row>
    <row r="547" spans="5:6" x14ac:dyDescent="0.25">
      <c r="E547" s="16"/>
      <c r="F547" s="16"/>
    </row>
    <row r="548" spans="5:6" x14ac:dyDescent="0.25">
      <c r="E548" s="16"/>
      <c r="F548" s="16"/>
    </row>
    <row r="549" spans="5:6" x14ac:dyDescent="0.25">
      <c r="E549" s="16"/>
      <c r="F549" s="16"/>
    </row>
    <row r="550" spans="5:6" x14ac:dyDescent="0.25">
      <c r="E550" s="16"/>
      <c r="F550" s="16"/>
    </row>
    <row r="551" spans="5:6" x14ac:dyDescent="0.25">
      <c r="E551" s="16"/>
      <c r="F551" s="16"/>
    </row>
    <row r="552" spans="5:6" x14ac:dyDescent="0.25">
      <c r="E552" s="16"/>
      <c r="F552" s="16"/>
    </row>
    <row r="553" spans="5:6" x14ac:dyDescent="0.25">
      <c r="E553" s="16"/>
      <c r="F553" s="16"/>
    </row>
    <row r="554" spans="5:6" x14ac:dyDescent="0.25">
      <c r="E554" s="16"/>
      <c r="F554" s="16"/>
    </row>
    <row r="555" spans="5:6" x14ac:dyDescent="0.25">
      <c r="E555" s="16"/>
      <c r="F555" s="16"/>
    </row>
    <row r="556" spans="5:6" x14ac:dyDescent="0.25">
      <c r="E556" s="16"/>
      <c r="F556" s="16"/>
    </row>
    <row r="557" spans="5:6" x14ac:dyDescent="0.25">
      <c r="E557" s="16"/>
      <c r="F557" s="16"/>
    </row>
    <row r="558" spans="5:6" x14ac:dyDescent="0.25">
      <c r="E558" s="16"/>
      <c r="F558" s="16"/>
    </row>
    <row r="559" spans="5:6" x14ac:dyDescent="0.25">
      <c r="E559" s="16"/>
      <c r="F559" s="16"/>
    </row>
    <row r="560" spans="5:6" x14ac:dyDescent="0.25">
      <c r="E560" s="16"/>
      <c r="F560" s="16"/>
    </row>
    <row r="561" spans="5:6" x14ac:dyDescent="0.25">
      <c r="E561" s="16"/>
      <c r="F561" s="16"/>
    </row>
    <row r="562" spans="5:6" x14ac:dyDescent="0.25">
      <c r="E562" s="16"/>
      <c r="F562" s="16"/>
    </row>
    <row r="563" spans="5:6" x14ac:dyDescent="0.25">
      <c r="E563" s="16"/>
      <c r="F563" s="16"/>
    </row>
    <row r="564" spans="5:6" x14ac:dyDescent="0.25">
      <c r="E564" s="16"/>
      <c r="F564" s="16"/>
    </row>
    <row r="565" spans="5:6" x14ac:dyDescent="0.25">
      <c r="E565" s="16"/>
      <c r="F565" s="16"/>
    </row>
    <row r="566" spans="5:6" x14ac:dyDescent="0.25">
      <c r="E566" s="16"/>
      <c r="F566" s="16"/>
    </row>
    <row r="567" spans="5:6" x14ac:dyDescent="0.25">
      <c r="E567" s="16"/>
      <c r="F567" s="16"/>
    </row>
    <row r="568" spans="5:6" x14ac:dyDescent="0.25">
      <c r="E568" s="16"/>
      <c r="F568" s="16"/>
    </row>
    <row r="569" spans="5:6" x14ac:dyDescent="0.25">
      <c r="E569" s="16"/>
      <c r="F569" s="16"/>
    </row>
    <row r="570" spans="5:6" x14ac:dyDescent="0.25">
      <c r="E570" s="16"/>
      <c r="F570" s="16"/>
    </row>
    <row r="571" spans="5:6" x14ac:dyDescent="0.25">
      <c r="E571" s="16"/>
      <c r="F571" s="16"/>
    </row>
    <row r="572" spans="5:6" x14ac:dyDescent="0.25">
      <c r="E572" s="16"/>
      <c r="F572" s="16"/>
    </row>
    <row r="573" spans="5:6" x14ac:dyDescent="0.25">
      <c r="E573" s="16"/>
      <c r="F573" s="16"/>
    </row>
    <row r="574" spans="5:6" x14ac:dyDescent="0.25">
      <c r="E574" s="16"/>
      <c r="F574" s="16"/>
    </row>
    <row r="575" spans="5:6" x14ac:dyDescent="0.25">
      <c r="E575" s="16"/>
      <c r="F575" s="16"/>
    </row>
    <row r="576" spans="5:6" x14ac:dyDescent="0.25">
      <c r="E576" s="16"/>
      <c r="F576" s="16"/>
    </row>
    <row r="577" spans="5:6" x14ac:dyDescent="0.25">
      <c r="E577" s="16"/>
      <c r="F577" s="16"/>
    </row>
    <row r="578" spans="5:6" x14ac:dyDescent="0.25">
      <c r="E578" s="16"/>
      <c r="F578" s="16"/>
    </row>
    <row r="579" spans="5:6" x14ac:dyDescent="0.25">
      <c r="E579" s="16"/>
      <c r="F579" s="16"/>
    </row>
    <row r="580" spans="5:6" x14ac:dyDescent="0.25">
      <c r="E580" s="16"/>
      <c r="F580" s="16"/>
    </row>
    <row r="581" spans="5:6" x14ac:dyDescent="0.25">
      <c r="E581" s="16"/>
      <c r="F581" s="16"/>
    </row>
    <row r="582" spans="5:6" x14ac:dyDescent="0.25">
      <c r="E582" s="16"/>
      <c r="F582" s="16"/>
    </row>
    <row r="583" spans="5:6" x14ac:dyDescent="0.25">
      <c r="E583" s="16"/>
      <c r="F583" s="16"/>
    </row>
    <row r="584" spans="5:6" x14ac:dyDescent="0.25">
      <c r="E584" s="16"/>
      <c r="F584" s="16"/>
    </row>
    <row r="585" spans="5:6" x14ac:dyDescent="0.25">
      <c r="E585" s="16"/>
      <c r="F585" s="16"/>
    </row>
    <row r="586" spans="5:6" x14ac:dyDescent="0.25">
      <c r="E586" s="16"/>
      <c r="F586" s="16"/>
    </row>
    <row r="587" spans="5:6" x14ac:dyDescent="0.25">
      <c r="E587" s="16"/>
      <c r="F587" s="16"/>
    </row>
    <row r="588" spans="5:6" x14ac:dyDescent="0.25">
      <c r="E588" s="16"/>
      <c r="F588" s="16"/>
    </row>
    <row r="589" spans="5:6" x14ac:dyDescent="0.25">
      <c r="E589" s="16"/>
      <c r="F589" s="16"/>
    </row>
    <row r="590" spans="5:6" x14ac:dyDescent="0.25">
      <c r="E590" s="16"/>
      <c r="F590" s="16"/>
    </row>
    <row r="591" spans="5:6" x14ac:dyDescent="0.25">
      <c r="E591" s="16"/>
      <c r="F591" s="16"/>
    </row>
    <row r="592" spans="5:6" x14ac:dyDescent="0.25">
      <c r="E592" s="16"/>
      <c r="F592" s="16"/>
    </row>
    <row r="593" spans="5:6" x14ac:dyDescent="0.25">
      <c r="E593" s="16"/>
      <c r="F593" s="16"/>
    </row>
    <row r="594" spans="5:6" x14ac:dyDescent="0.25">
      <c r="E594" s="16"/>
      <c r="F594" s="16"/>
    </row>
    <row r="595" spans="5:6" x14ac:dyDescent="0.25">
      <c r="E595" s="16"/>
      <c r="F595" s="16"/>
    </row>
    <row r="596" spans="5:6" x14ac:dyDescent="0.25">
      <c r="E596" s="16"/>
      <c r="F596" s="16"/>
    </row>
    <row r="597" spans="5:6" x14ac:dyDescent="0.25">
      <c r="E597" s="16"/>
      <c r="F597" s="16"/>
    </row>
    <row r="598" spans="5:6" x14ac:dyDescent="0.25">
      <c r="E598" s="16"/>
      <c r="F598" s="16"/>
    </row>
    <row r="599" spans="5:6" x14ac:dyDescent="0.25">
      <c r="E599" s="16"/>
      <c r="F599" s="16"/>
    </row>
    <row r="600" spans="5:6" x14ac:dyDescent="0.25">
      <c r="E600" s="16"/>
      <c r="F600" s="16"/>
    </row>
    <row r="601" spans="5:6" x14ac:dyDescent="0.25">
      <c r="E601" s="16"/>
      <c r="F601" s="16"/>
    </row>
    <row r="602" spans="5:6" x14ac:dyDescent="0.25">
      <c r="E602" s="16"/>
      <c r="F602" s="16"/>
    </row>
    <row r="603" spans="5:6" x14ac:dyDescent="0.25">
      <c r="E603" s="16"/>
      <c r="F603" s="16"/>
    </row>
    <row r="604" spans="5:6" x14ac:dyDescent="0.25">
      <c r="E604" s="16"/>
      <c r="F604" s="16"/>
    </row>
    <row r="605" spans="5:6" x14ac:dyDescent="0.25">
      <c r="E605" s="16"/>
      <c r="F605" s="16"/>
    </row>
    <row r="606" spans="5:6" x14ac:dyDescent="0.25">
      <c r="E606" s="16"/>
      <c r="F606" s="16"/>
    </row>
    <row r="607" spans="5:6" x14ac:dyDescent="0.25">
      <c r="E607" s="16"/>
      <c r="F607" s="16"/>
    </row>
    <row r="608" spans="5:6" x14ac:dyDescent="0.25">
      <c r="E608" s="16"/>
      <c r="F608" s="16"/>
    </row>
    <row r="609" spans="5:6" x14ac:dyDescent="0.25">
      <c r="E609" s="16"/>
      <c r="F609" s="16"/>
    </row>
    <row r="610" spans="5:6" x14ac:dyDescent="0.25">
      <c r="E610" s="16"/>
      <c r="F610" s="16"/>
    </row>
    <row r="611" spans="5:6" x14ac:dyDescent="0.25">
      <c r="E611" s="16"/>
      <c r="F611" s="16"/>
    </row>
    <row r="612" spans="5:6" x14ac:dyDescent="0.25">
      <c r="E612" s="16"/>
      <c r="F612" s="16"/>
    </row>
    <row r="613" spans="5:6" x14ac:dyDescent="0.25">
      <c r="E613" s="16"/>
      <c r="F613" s="16"/>
    </row>
    <row r="614" spans="5:6" x14ac:dyDescent="0.25">
      <c r="E614" s="16"/>
      <c r="F614" s="16"/>
    </row>
    <row r="615" spans="5:6" x14ac:dyDescent="0.25">
      <c r="E615" s="16"/>
      <c r="F615" s="16"/>
    </row>
    <row r="616" spans="5:6" x14ac:dyDescent="0.25">
      <c r="E616" s="16"/>
      <c r="F616" s="16"/>
    </row>
    <row r="617" spans="5:6" x14ac:dyDescent="0.25">
      <c r="E617" s="16"/>
      <c r="F617" s="16"/>
    </row>
    <row r="618" spans="5:6" x14ac:dyDescent="0.25">
      <c r="E618" s="16"/>
      <c r="F618" s="16"/>
    </row>
    <row r="619" spans="5:6" x14ac:dyDescent="0.25">
      <c r="E619" s="16"/>
      <c r="F619" s="16"/>
    </row>
    <row r="620" spans="5:6" x14ac:dyDescent="0.25">
      <c r="E620" s="16"/>
      <c r="F620" s="16"/>
    </row>
    <row r="621" spans="5:6" x14ac:dyDescent="0.25">
      <c r="E621" s="16"/>
      <c r="F621" s="16"/>
    </row>
    <row r="622" spans="5:6" x14ac:dyDescent="0.25">
      <c r="E622" s="16"/>
      <c r="F622" s="16"/>
    </row>
    <row r="623" spans="5:6" x14ac:dyDescent="0.25">
      <c r="E623" s="16"/>
      <c r="F623" s="16"/>
    </row>
    <row r="624" spans="5:6" x14ac:dyDescent="0.25">
      <c r="E624" s="16"/>
      <c r="F624" s="16"/>
    </row>
    <row r="625" spans="5:6" x14ac:dyDescent="0.25">
      <c r="E625" s="16"/>
      <c r="F625" s="16"/>
    </row>
    <row r="626" spans="5:6" x14ac:dyDescent="0.25">
      <c r="E626" s="16"/>
      <c r="F626" s="16"/>
    </row>
    <row r="627" spans="5:6" x14ac:dyDescent="0.25">
      <c r="E627" s="16"/>
      <c r="F627" s="16"/>
    </row>
    <row r="628" spans="5:6" x14ac:dyDescent="0.25">
      <c r="E628" s="16"/>
      <c r="F628" s="16"/>
    </row>
    <row r="629" spans="5:6" x14ac:dyDescent="0.25">
      <c r="E629" s="16"/>
      <c r="F629" s="16"/>
    </row>
    <row r="630" spans="5:6" x14ac:dyDescent="0.25">
      <c r="E630" s="16"/>
      <c r="F630" s="16"/>
    </row>
    <row r="631" spans="5:6" x14ac:dyDescent="0.25">
      <c r="E631" s="16"/>
      <c r="F631" s="16"/>
    </row>
    <row r="632" spans="5:6" x14ac:dyDescent="0.25">
      <c r="E632" s="16"/>
      <c r="F632" s="16"/>
    </row>
    <row r="633" spans="5:6" x14ac:dyDescent="0.25">
      <c r="E633" s="16"/>
      <c r="F633" s="16"/>
    </row>
    <row r="634" spans="5:6" x14ac:dyDescent="0.25">
      <c r="E634" s="16"/>
      <c r="F634" s="16"/>
    </row>
    <row r="635" spans="5:6" x14ac:dyDescent="0.25">
      <c r="E635" s="16"/>
      <c r="F635" s="16"/>
    </row>
    <row r="636" spans="5:6" x14ac:dyDescent="0.25">
      <c r="E636" s="16"/>
      <c r="F636" s="16"/>
    </row>
    <row r="637" spans="5:6" x14ac:dyDescent="0.25">
      <c r="E637" s="16"/>
      <c r="F637" s="16"/>
    </row>
    <row r="638" spans="5:6" x14ac:dyDescent="0.25">
      <c r="E638" s="16"/>
      <c r="F638" s="16"/>
    </row>
    <row r="639" spans="5:6" x14ac:dyDescent="0.25">
      <c r="E639" s="16"/>
      <c r="F639" s="16"/>
    </row>
    <row r="640" spans="5:6" x14ac:dyDescent="0.25">
      <c r="E640" s="16"/>
      <c r="F640" s="16"/>
    </row>
    <row r="641" spans="5:6" x14ac:dyDescent="0.25">
      <c r="E641" s="16"/>
      <c r="F641" s="16"/>
    </row>
    <row r="642" spans="5:6" x14ac:dyDescent="0.25">
      <c r="E642" s="16"/>
      <c r="F642" s="16"/>
    </row>
    <row r="643" spans="5:6" x14ac:dyDescent="0.25">
      <c r="E643" s="16"/>
      <c r="F643" s="16"/>
    </row>
    <row r="644" spans="5:6" x14ac:dyDescent="0.25">
      <c r="E644" s="16"/>
      <c r="F644" s="16"/>
    </row>
    <row r="645" spans="5:6" x14ac:dyDescent="0.25">
      <c r="E645" s="16"/>
      <c r="F645" s="16"/>
    </row>
    <row r="646" spans="5:6" x14ac:dyDescent="0.25">
      <c r="E646" s="16"/>
      <c r="F646" s="16"/>
    </row>
    <row r="647" spans="5:6" x14ac:dyDescent="0.25">
      <c r="E647" s="16"/>
      <c r="F647" s="16"/>
    </row>
    <row r="648" spans="5:6" x14ac:dyDescent="0.25">
      <c r="E648" s="16"/>
      <c r="F648" s="16"/>
    </row>
    <row r="649" spans="5:6" x14ac:dyDescent="0.25">
      <c r="E649" s="16"/>
      <c r="F649" s="16"/>
    </row>
    <row r="650" spans="5:6" x14ac:dyDescent="0.25">
      <c r="E650" s="16"/>
      <c r="F650" s="16"/>
    </row>
    <row r="651" spans="5:6" x14ac:dyDescent="0.25">
      <c r="E651" s="16"/>
      <c r="F651" s="16"/>
    </row>
    <row r="652" spans="5:6" x14ac:dyDescent="0.25">
      <c r="E652" s="16"/>
      <c r="F652" s="16"/>
    </row>
    <row r="653" spans="5:6" x14ac:dyDescent="0.25">
      <c r="E653" s="16"/>
      <c r="F653" s="16"/>
    </row>
    <row r="654" spans="5:6" x14ac:dyDescent="0.25">
      <c r="E654" s="16"/>
      <c r="F654" s="16"/>
    </row>
    <row r="655" spans="5:6" x14ac:dyDescent="0.25">
      <c r="E655" s="16"/>
      <c r="F655" s="16"/>
    </row>
    <row r="656" spans="5:6" x14ac:dyDescent="0.25">
      <c r="E656" s="16"/>
      <c r="F656" s="16"/>
    </row>
    <row r="657" spans="5:6" x14ac:dyDescent="0.25">
      <c r="E657" s="16"/>
      <c r="F657" s="16"/>
    </row>
    <row r="658" spans="5:6" x14ac:dyDescent="0.25">
      <c r="E658" s="16"/>
      <c r="F658" s="16"/>
    </row>
    <row r="659" spans="5:6" x14ac:dyDescent="0.25">
      <c r="E659" s="16"/>
      <c r="F659" s="16"/>
    </row>
    <row r="660" spans="5:6" x14ac:dyDescent="0.25">
      <c r="E660" s="16"/>
      <c r="F660" s="16"/>
    </row>
    <row r="661" spans="5:6" x14ac:dyDescent="0.25">
      <c r="E661" s="16"/>
      <c r="F661" s="16"/>
    </row>
    <row r="662" spans="5:6" x14ac:dyDescent="0.25">
      <c r="E662" s="16"/>
      <c r="F662" s="16"/>
    </row>
    <row r="663" spans="5:6" x14ac:dyDescent="0.25">
      <c r="E663" s="16"/>
      <c r="F663" s="16"/>
    </row>
    <row r="664" spans="5:6" x14ac:dyDescent="0.25">
      <c r="E664" s="16"/>
      <c r="F664" s="16"/>
    </row>
    <row r="665" spans="5:6" x14ac:dyDescent="0.25">
      <c r="E665" s="16"/>
      <c r="F665" s="16"/>
    </row>
    <row r="666" spans="5:6" x14ac:dyDescent="0.25">
      <c r="E666" s="16"/>
      <c r="F666" s="16"/>
    </row>
    <row r="667" spans="5:6" x14ac:dyDescent="0.25">
      <c r="E667" s="16"/>
      <c r="F667" s="16"/>
    </row>
    <row r="668" spans="5:6" x14ac:dyDescent="0.25">
      <c r="E668" s="16"/>
      <c r="F668" s="16"/>
    </row>
    <row r="669" spans="5:6" x14ac:dyDescent="0.25">
      <c r="E669" s="16"/>
      <c r="F669" s="16"/>
    </row>
    <row r="670" spans="5:6" x14ac:dyDescent="0.25">
      <c r="E670" s="16"/>
      <c r="F670" s="16"/>
    </row>
    <row r="671" spans="5:6" x14ac:dyDescent="0.25">
      <c r="E671" s="16"/>
      <c r="F671" s="16"/>
    </row>
    <row r="672" spans="5:6" x14ac:dyDescent="0.25">
      <c r="E672" s="16"/>
      <c r="F672" s="16"/>
    </row>
    <row r="673" spans="5:6" x14ac:dyDescent="0.25">
      <c r="E673" s="16"/>
      <c r="F673" s="16"/>
    </row>
    <row r="674" spans="5:6" x14ac:dyDescent="0.25">
      <c r="E674" s="16"/>
      <c r="F674" s="16"/>
    </row>
    <row r="675" spans="5:6" x14ac:dyDescent="0.25">
      <c r="E675" s="16"/>
      <c r="F675" s="16"/>
    </row>
    <row r="676" spans="5:6" x14ac:dyDescent="0.25">
      <c r="E676" s="16"/>
      <c r="F676" s="16"/>
    </row>
    <row r="677" spans="5:6" x14ac:dyDescent="0.25">
      <c r="E677" s="16"/>
      <c r="F677" s="16"/>
    </row>
    <row r="678" spans="5:6" x14ac:dyDescent="0.25">
      <c r="E678" s="16"/>
      <c r="F678" s="16"/>
    </row>
    <row r="679" spans="5:6" x14ac:dyDescent="0.25">
      <c r="E679" s="16"/>
      <c r="F679" s="16"/>
    </row>
    <row r="680" spans="5:6" x14ac:dyDescent="0.25">
      <c r="E680" s="16"/>
      <c r="F680" s="16"/>
    </row>
    <row r="681" spans="5:6" x14ac:dyDescent="0.25">
      <c r="E681" s="16"/>
      <c r="F681" s="16"/>
    </row>
    <row r="682" spans="5:6" x14ac:dyDescent="0.25">
      <c r="E682" s="16"/>
      <c r="F682" s="16"/>
    </row>
    <row r="683" spans="5:6" x14ac:dyDescent="0.25">
      <c r="E683" s="16"/>
      <c r="F683" s="16"/>
    </row>
    <row r="684" spans="5:6" x14ac:dyDescent="0.25">
      <c r="E684" s="16"/>
      <c r="F684" s="16"/>
    </row>
    <row r="685" spans="5:6" x14ac:dyDescent="0.25">
      <c r="E685" s="16"/>
      <c r="F685" s="16"/>
    </row>
    <row r="686" spans="5:6" x14ac:dyDescent="0.25">
      <c r="E686" s="16"/>
      <c r="F686" s="16"/>
    </row>
    <row r="687" spans="5:6" x14ac:dyDescent="0.25">
      <c r="E687" s="16"/>
      <c r="F687" s="16"/>
    </row>
    <row r="688" spans="5:6" x14ac:dyDescent="0.25">
      <c r="E688" s="16"/>
      <c r="F688" s="16"/>
    </row>
    <row r="689" spans="5:6" x14ac:dyDescent="0.25">
      <c r="E689" s="16"/>
      <c r="F689" s="16"/>
    </row>
    <row r="690" spans="5:6" x14ac:dyDescent="0.25">
      <c r="E690" s="16"/>
      <c r="F690" s="16"/>
    </row>
    <row r="691" spans="5:6" x14ac:dyDescent="0.25">
      <c r="E691" s="16"/>
      <c r="F691" s="16"/>
    </row>
    <row r="692" spans="5:6" x14ac:dyDescent="0.25">
      <c r="E692" s="16"/>
      <c r="F692" s="16"/>
    </row>
    <row r="693" spans="5:6" x14ac:dyDescent="0.25">
      <c r="E693" s="16"/>
      <c r="F693" s="16"/>
    </row>
    <row r="694" spans="5:6" x14ac:dyDescent="0.25">
      <c r="E694" s="16"/>
      <c r="F694" s="16"/>
    </row>
    <row r="695" spans="5:6" x14ac:dyDescent="0.25">
      <c r="E695" s="16"/>
      <c r="F695" s="16"/>
    </row>
    <row r="696" spans="5:6" x14ac:dyDescent="0.25">
      <c r="E696" s="16"/>
      <c r="F696" s="16"/>
    </row>
    <row r="697" spans="5:6" x14ac:dyDescent="0.25">
      <c r="E697" s="16"/>
      <c r="F697" s="16"/>
    </row>
    <row r="698" spans="5:6" x14ac:dyDescent="0.25">
      <c r="E698" s="16"/>
      <c r="F698" s="16"/>
    </row>
    <row r="699" spans="5:6" x14ac:dyDescent="0.25">
      <c r="E699" s="16"/>
      <c r="F699" s="16"/>
    </row>
    <row r="700" spans="5:6" x14ac:dyDescent="0.25">
      <c r="E700" s="16"/>
      <c r="F700" s="16"/>
    </row>
    <row r="701" spans="5:6" x14ac:dyDescent="0.25">
      <c r="E701" s="16"/>
      <c r="F701" s="16"/>
    </row>
    <row r="702" spans="5:6" x14ac:dyDescent="0.25">
      <c r="E702" s="16"/>
      <c r="F702" s="16"/>
    </row>
    <row r="703" spans="5:6" x14ac:dyDescent="0.25">
      <c r="E703" s="16"/>
      <c r="F703" s="16"/>
    </row>
    <row r="704" spans="5:6" x14ac:dyDescent="0.25">
      <c r="E704" s="16"/>
      <c r="F704" s="16"/>
    </row>
    <row r="705" spans="5:6" x14ac:dyDescent="0.25">
      <c r="E705" s="16"/>
      <c r="F705" s="16"/>
    </row>
    <row r="706" spans="5:6" x14ac:dyDescent="0.25">
      <c r="E706" s="16"/>
      <c r="F706" s="16"/>
    </row>
    <row r="707" spans="5:6" x14ac:dyDescent="0.25">
      <c r="E707" s="16"/>
      <c r="F707" s="16"/>
    </row>
    <row r="708" spans="5:6" x14ac:dyDescent="0.25">
      <c r="E708" s="16"/>
      <c r="F708" s="16"/>
    </row>
    <row r="709" spans="5:6" x14ac:dyDescent="0.25">
      <c r="E709" s="16"/>
      <c r="F709" s="16"/>
    </row>
    <row r="710" spans="5:6" x14ac:dyDescent="0.25">
      <c r="E710" s="16"/>
      <c r="F710" s="16"/>
    </row>
    <row r="711" spans="5:6" x14ac:dyDescent="0.25">
      <c r="E711" s="16"/>
      <c r="F711" s="16"/>
    </row>
    <row r="712" spans="5:6" x14ac:dyDescent="0.25">
      <c r="E712" s="16"/>
      <c r="F712" s="16"/>
    </row>
    <row r="713" spans="5:6" x14ac:dyDescent="0.25">
      <c r="E713" s="16"/>
      <c r="F713" s="16"/>
    </row>
    <row r="714" spans="5:6" x14ac:dyDescent="0.25">
      <c r="E714" s="16"/>
      <c r="F714" s="16"/>
    </row>
    <row r="715" spans="5:6" x14ac:dyDescent="0.25">
      <c r="E715" s="16"/>
      <c r="F715" s="16"/>
    </row>
    <row r="716" spans="5:6" x14ac:dyDescent="0.25">
      <c r="E716" s="16"/>
      <c r="F716" s="16"/>
    </row>
    <row r="717" spans="5:6" x14ac:dyDescent="0.25">
      <c r="E717" s="16"/>
      <c r="F717" s="16"/>
    </row>
    <row r="718" spans="5:6" x14ac:dyDescent="0.25">
      <c r="E718" s="16"/>
      <c r="F718" s="16"/>
    </row>
    <row r="719" spans="5:6" x14ac:dyDescent="0.25">
      <c r="E719" s="16"/>
      <c r="F719" s="16"/>
    </row>
    <row r="720" spans="5:6" x14ac:dyDescent="0.25">
      <c r="E720" s="16"/>
      <c r="F720" s="16"/>
    </row>
    <row r="721" spans="5:6" x14ac:dyDescent="0.25">
      <c r="E721" s="16"/>
      <c r="F721" s="16"/>
    </row>
    <row r="722" spans="5:6" x14ac:dyDescent="0.25">
      <c r="E722" s="16"/>
      <c r="F722" s="16"/>
    </row>
    <row r="723" spans="5:6" x14ac:dyDescent="0.25">
      <c r="E723" s="16"/>
      <c r="F723" s="16"/>
    </row>
    <row r="724" spans="5:6" x14ac:dyDescent="0.25">
      <c r="E724" s="16"/>
      <c r="F724" s="16"/>
    </row>
    <row r="725" spans="5:6" x14ac:dyDescent="0.25">
      <c r="E725" s="16"/>
      <c r="F725" s="16"/>
    </row>
    <row r="726" spans="5:6" x14ac:dyDescent="0.25">
      <c r="E726" s="16"/>
      <c r="F726" s="16"/>
    </row>
    <row r="727" spans="5:6" x14ac:dyDescent="0.25">
      <c r="E727" s="16"/>
      <c r="F727" s="16"/>
    </row>
    <row r="728" spans="5:6" x14ac:dyDescent="0.25">
      <c r="E728" s="16"/>
      <c r="F728" s="16"/>
    </row>
    <row r="729" spans="5:6" x14ac:dyDescent="0.25">
      <c r="E729" s="16"/>
      <c r="F729" s="16"/>
    </row>
    <row r="730" spans="5:6" x14ac:dyDescent="0.25">
      <c r="E730" s="16"/>
      <c r="F730" s="16"/>
    </row>
    <row r="731" spans="5:6" x14ac:dyDescent="0.25">
      <c r="E731" s="16"/>
      <c r="F731" s="16"/>
    </row>
    <row r="732" spans="5:6" x14ac:dyDescent="0.25">
      <c r="E732" s="16"/>
      <c r="F732" s="16"/>
    </row>
    <row r="733" spans="5:6" x14ac:dyDescent="0.25">
      <c r="E733" s="16"/>
      <c r="F733" s="16"/>
    </row>
    <row r="734" spans="5:6" x14ac:dyDescent="0.25">
      <c r="E734" s="16"/>
      <c r="F734" s="16"/>
    </row>
    <row r="735" spans="5:6" x14ac:dyDescent="0.25">
      <c r="E735" s="16"/>
      <c r="F735" s="16"/>
    </row>
    <row r="736" spans="5:6" x14ac:dyDescent="0.25">
      <c r="E736" s="16"/>
      <c r="F736" s="16"/>
    </row>
    <row r="737" spans="5:6" x14ac:dyDescent="0.25">
      <c r="E737" s="16"/>
      <c r="F737" s="16"/>
    </row>
    <row r="738" spans="5:6" x14ac:dyDescent="0.25">
      <c r="E738" s="16"/>
      <c r="F738" s="16"/>
    </row>
    <row r="739" spans="5:6" x14ac:dyDescent="0.25">
      <c r="E739" s="16"/>
      <c r="F739" s="16"/>
    </row>
    <row r="740" spans="5:6" x14ac:dyDescent="0.25">
      <c r="E740" s="16"/>
      <c r="F740" s="16"/>
    </row>
    <row r="741" spans="5:6" x14ac:dyDescent="0.25">
      <c r="E741" s="16"/>
      <c r="F741" s="16"/>
    </row>
    <row r="742" spans="5:6" x14ac:dyDescent="0.25">
      <c r="E742" s="16"/>
      <c r="F742" s="16"/>
    </row>
    <row r="743" spans="5:6" x14ac:dyDescent="0.25">
      <c r="E743" s="16"/>
      <c r="F743" s="16"/>
    </row>
    <row r="744" spans="5:6" x14ac:dyDescent="0.25">
      <c r="E744" s="16"/>
      <c r="F744" s="16"/>
    </row>
    <row r="745" spans="5:6" x14ac:dyDescent="0.25">
      <c r="E745" s="16"/>
      <c r="F745" s="16"/>
    </row>
    <row r="746" spans="5:6" x14ac:dyDescent="0.25">
      <c r="E746" s="16"/>
      <c r="F746" s="16"/>
    </row>
    <row r="747" spans="5:6" x14ac:dyDescent="0.25">
      <c r="E747" s="16"/>
      <c r="F747" s="16"/>
    </row>
    <row r="748" spans="5:6" x14ac:dyDescent="0.25">
      <c r="E748" s="16"/>
      <c r="F748" s="16"/>
    </row>
    <row r="749" spans="5:6" x14ac:dyDescent="0.25">
      <c r="E749" s="16"/>
      <c r="F749" s="16"/>
    </row>
    <row r="750" spans="5:6" x14ac:dyDescent="0.25">
      <c r="E750" s="16"/>
      <c r="F750" s="16"/>
    </row>
    <row r="751" spans="5:6" x14ac:dyDescent="0.25">
      <c r="E751" s="16"/>
      <c r="F751" s="16"/>
    </row>
    <row r="752" spans="5:6" x14ac:dyDescent="0.25">
      <c r="E752" s="16"/>
      <c r="F752" s="16"/>
    </row>
    <row r="753" spans="5:6" x14ac:dyDescent="0.25">
      <c r="E753" s="16"/>
      <c r="F753" s="16"/>
    </row>
    <row r="754" spans="5:6" x14ac:dyDescent="0.25">
      <c r="E754" s="16"/>
      <c r="F754" s="16"/>
    </row>
    <row r="755" spans="5:6" x14ac:dyDescent="0.25">
      <c r="E755" s="16"/>
      <c r="F755" s="16"/>
    </row>
    <row r="756" spans="5:6" x14ac:dyDescent="0.25">
      <c r="E756" s="16"/>
      <c r="F756" s="16"/>
    </row>
    <row r="757" spans="5:6" x14ac:dyDescent="0.25">
      <c r="E757" s="16"/>
      <c r="F757" s="16"/>
    </row>
    <row r="758" spans="5:6" x14ac:dyDescent="0.25">
      <c r="E758" s="16"/>
      <c r="F758" s="16"/>
    </row>
    <row r="759" spans="5:6" x14ac:dyDescent="0.25">
      <c r="E759" s="16"/>
      <c r="F759" s="16"/>
    </row>
    <row r="760" spans="5:6" x14ac:dyDescent="0.25">
      <c r="E760" s="16"/>
      <c r="F760" s="16"/>
    </row>
    <row r="761" spans="5:6" x14ac:dyDescent="0.25">
      <c r="E761" s="16"/>
      <c r="F761" s="16"/>
    </row>
    <row r="762" spans="5:6" x14ac:dyDescent="0.25">
      <c r="E762" s="16"/>
      <c r="F762" s="16"/>
    </row>
    <row r="763" spans="5:6" x14ac:dyDescent="0.25">
      <c r="E763" s="16"/>
      <c r="F763" s="16"/>
    </row>
    <row r="764" spans="5:6" x14ac:dyDescent="0.25">
      <c r="E764" s="16"/>
      <c r="F764" s="16"/>
    </row>
    <row r="765" spans="5:6" x14ac:dyDescent="0.25">
      <c r="E765" s="16"/>
      <c r="F765" s="16"/>
    </row>
    <row r="766" spans="5:6" x14ac:dyDescent="0.25">
      <c r="E766" s="16"/>
      <c r="F766" s="16"/>
    </row>
    <row r="767" spans="5:6" x14ac:dyDescent="0.25">
      <c r="E767" s="16"/>
      <c r="F767" s="16"/>
    </row>
    <row r="768" spans="5:6" x14ac:dyDescent="0.25">
      <c r="E768" s="16"/>
      <c r="F768" s="16"/>
    </row>
    <row r="769" spans="5:6" x14ac:dyDescent="0.25">
      <c r="E769" s="16"/>
      <c r="F769" s="16"/>
    </row>
    <row r="770" spans="5:6" x14ac:dyDescent="0.25">
      <c r="E770" s="16"/>
      <c r="F770" s="16"/>
    </row>
    <row r="771" spans="5:6" x14ac:dyDescent="0.25">
      <c r="E771" s="16"/>
      <c r="F771" s="16"/>
    </row>
    <row r="772" spans="5:6" x14ac:dyDescent="0.25">
      <c r="E772" s="16"/>
      <c r="F772" s="16"/>
    </row>
    <row r="773" spans="5:6" x14ac:dyDescent="0.25">
      <c r="E773" s="16"/>
      <c r="F773" s="16"/>
    </row>
    <row r="774" spans="5:6" x14ac:dyDescent="0.25">
      <c r="E774" s="16"/>
      <c r="F774" s="16"/>
    </row>
    <row r="775" spans="5:6" x14ac:dyDescent="0.25">
      <c r="E775" s="16"/>
      <c r="F775" s="16"/>
    </row>
    <row r="776" spans="5:6" x14ac:dyDescent="0.25">
      <c r="E776" s="16"/>
      <c r="F776" s="16"/>
    </row>
    <row r="777" spans="5:6" x14ac:dyDescent="0.25">
      <c r="E777" s="16"/>
      <c r="F777" s="16"/>
    </row>
    <row r="778" spans="5:6" x14ac:dyDescent="0.25">
      <c r="E778" s="16"/>
      <c r="F778" s="16"/>
    </row>
    <row r="779" spans="5:6" x14ac:dyDescent="0.25">
      <c r="E779" s="16"/>
      <c r="F779" s="16"/>
    </row>
    <row r="780" spans="5:6" x14ac:dyDescent="0.25">
      <c r="E780" s="16"/>
      <c r="F780" s="16"/>
    </row>
    <row r="781" spans="5:6" x14ac:dyDescent="0.25">
      <c r="E781" s="16"/>
      <c r="F781" s="16"/>
    </row>
    <row r="782" spans="5:6" x14ac:dyDescent="0.25">
      <c r="E782" s="16"/>
      <c r="F782" s="16"/>
    </row>
    <row r="783" spans="5:6" x14ac:dyDescent="0.25">
      <c r="E783" s="16"/>
      <c r="F783" s="16"/>
    </row>
    <row r="784" spans="5:6" x14ac:dyDescent="0.25">
      <c r="E784" s="16"/>
      <c r="F784" s="16"/>
    </row>
    <row r="785" spans="5:6" x14ac:dyDescent="0.25">
      <c r="E785" s="16"/>
      <c r="F785" s="16"/>
    </row>
    <row r="786" spans="5:6" x14ac:dyDescent="0.25">
      <c r="E786" s="16"/>
      <c r="F786" s="16"/>
    </row>
    <row r="787" spans="5:6" x14ac:dyDescent="0.25">
      <c r="E787" s="16"/>
      <c r="F787" s="16"/>
    </row>
    <row r="788" spans="5:6" x14ac:dyDescent="0.25">
      <c r="E788" s="16"/>
      <c r="F788" s="16"/>
    </row>
    <row r="789" spans="5:6" x14ac:dyDescent="0.25">
      <c r="E789" s="16"/>
      <c r="F789" s="16"/>
    </row>
    <row r="790" spans="5:6" x14ac:dyDescent="0.25">
      <c r="E790" s="16"/>
      <c r="F790" s="16"/>
    </row>
    <row r="791" spans="5:6" x14ac:dyDescent="0.25">
      <c r="E791" s="16"/>
      <c r="F791" s="16"/>
    </row>
    <row r="792" spans="5:6" x14ac:dyDescent="0.25">
      <c r="E792" s="16"/>
      <c r="F792" s="16"/>
    </row>
    <row r="793" spans="5:6" x14ac:dyDescent="0.25">
      <c r="E793" s="16"/>
      <c r="F793" s="16"/>
    </row>
    <row r="794" spans="5:6" x14ac:dyDescent="0.25">
      <c r="E794" s="16"/>
      <c r="F794" s="16"/>
    </row>
    <row r="795" spans="5:6" x14ac:dyDescent="0.25">
      <c r="E795" s="16"/>
      <c r="F795" s="16"/>
    </row>
    <row r="796" spans="5:6" x14ac:dyDescent="0.25">
      <c r="E796" s="16"/>
      <c r="F796" s="16"/>
    </row>
    <row r="797" spans="5:6" x14ac:dyDescent="0.25">
      <c r="E797" s="16"/>
      <c r="F797" s="16"/>
    </row>
    <row r="798" spans="5:6" x14ac:dyDescent="0.25">
      <c r="E798" s="16"/>
      <c r="F798" s="16"/>
    </row>
    <row r="799" spans="5:6" x14ac:dyDescent="0.25">
      <c r="E799" s="16"/>
      <c r="F799" s="16"/>
    </row>
    <row r="800" spans="5:6" x14ac:dyDescent="0.25">
      <c r="E800" s="16"/>
      <c r="F800" s="16"/>
    </row>
    <row r="801" spans="5:6" x14ac:dyDescent="0.25">
      <c r="E801" s="16"/>
      <c r="F801" s="16"/>
    </row>
    <row r="802" spans="5:6" x14ac:dyDescent="0.25">
      <c r="E802" s="16"/>
      <c r="F802" s="16"/>
    </row>
    <row r="803" spans="5:6" x14ac:dyDescent="0.25">
      <c r="E803" s="16"/>
      <c r="F803" s="16"/>
    </row>
    <row r="804" spans="5:6" x14ac:dyDescent="0.25">
      <c r="E804" s="16"/>
      <c r="F804" s="16"/>
    </row>
    <row r="805" spans="5:6" x14ac:dyDescent="0.25">
      <c r="E805" s="16"/>
      <c r="F805" s="16"/>
    </row>
    <row r="806" spans="5:6" x14ac:dyDescent="0.25">
      <c r="E806" s="16"/>
      <c r="F806" s="16"/>
    </row>
    <row r="807" spans="5:6" x14ac:dyDescent="0.25">
      <c r="E807" s="16"/>
      <c r="F807" s="16"/>
    </row>
    <row r="808" spans="5:6" x14ac:dyDescent="0.25">
      <c r="E808" s="16"/>
      <c r="F808" s="16"/>
    </row>
    <row r="809" spans="5:6" x14ac:dyDescent="0.25">
      <c r="E809" s="16"/>
      <c r="F809" s="16"/>
    </row>
    <row r="810" spans="5:6" x14ac:dyDescent="0.25">
      <c r="E810" s="16"/>
      <c r="F810" s="16"/>
    </row>
    <row r="811" spans="5:6" x14ac:dyDescent="0.25">
      <c r="E811" s="16"/>
      <c r="F811" s="16"/>
    </row>
    <row r="812" spans="5:6" x14ac:dyDescent="0.25">
      <c r="E812" s="16"/>
      <c r="F812" s="16"/>
    </row>
    <row r="813" spans="5:6" x14ac:dyDescent="0.25">
      <c r="E813" s="16"/>
      <c r="F813" s="16"/>
    </row>
    <row r="814" spans="5:6" x14ac:dyDescent="0.25">
      <c r="E814" s="16"/>
      <c r="F814" s="16"/>
    </row>
    <row r="815" spans="5:6" x14ac:dyDescent="0.25">
      <c r="E815" s="16"/>
      <c r="F815" s="16"/>
    </row>
    <row r="816" spans="5:6" x14ac:dyDescent="0.25">
      <c r="E816" s="16"/>
      <c r="F816" s="16"/>
    </row>
    <row r="817" spans="5:6" x14ac:dyDescent="0.25">
      <c r="E817" s="16"/>
      <c r="F817" s="16"/>
    </row>
    <row r="818" spans="5:6" x14ac:dyDescent="0.25">
      <c r="E818" s="16"/>
      <c r="F818" s="16"/>
    </row>
    <row r="819" spans="5:6" x14ac:dyDescent="0.25">
      <c r="E819" s="16"/>
      <c r="F819" s="16"/>
    </row>
    <row r="820" spans="5:6" x14ac:dyDescent="0.25">
      <c r="E820" s="16"/>
      <c r="F820" s="16"/>
    </row>
    <row r="821" spans="5:6" x14ac:dyDescent="0.25">
      <c r="E821" s="16"/>
      <c r="F821" s="16"/>
    </row>
    <row r="822" spans="5:6" x14ac:dyDescent="0.25">
      <c r="E822" s="16"/>
      <c r="F822" s="16"/>
    </row>
    <row r="823" spans="5:6" x14ac:dyDescent="0.25">
      <c r="E823" s="16"/>
      <c r="F823" s="16"/>
    </row>
    <row r="824" spans="5:6" x14ac:dyDescent="0.25">
      <c r="E824" s="16"/>
      <c r="F824" s="16"/>
    </row>
    <row r="825" spans="5:6" x14ac:dyDescent="0.25">
      <c r="E825" s="16"/>
      <c r="F825" s="16"/>
    </row>
    <row r="826" spans="5:6" x14ac:dyDescent="0.25">
      <c r="E826" s="16"/>
      <c r="F826" s="16"/>
    </row>
    <row r="827" spans="5:6" x14ac:dyDescent="0.25">
      <c r="E827" s="16"/>
      <c r="F827" s="16"/>
    </row>
    <row r="828" spans="5:6" x14ac:dyDescent="0.25">
      <c r="E828" s="16"/>
      <c r="F828" s="16"/>
    </row>
    <row r="829" spans="5:6" x14ac:dyDescent="0.25">
      <c r="E829" s="16"/>
      <c r="F829" s="16"/>
    </row>
    <row r="830" spans="5:6" x14ac:dyDescent="0.25">
      <c r="E830" s="16"/>
      <c r="F830" s="16"/>
    </row>
    <row r="831" spans="5:6" x14ac:dyDescent="0.25">
      <c r="E831" s="16"/>
      <c r="F831" s="16"/>
    </row>
    <row r="832" spans="5:6" x14ac:dyDescent="0.25">
      <c r="E832" s="16"/>
      <c r="F832" s="16"/>
    </row>
    <row r="833" spans="5:6" x14ac:dyDescent="0.25">
      <c r="E833" s="16"/>
      <c r="F833" s="16"/>
    </row>
    <row r="834" spans="5:6" x14ac:dyDescent="0.25">
      <c r="E834" s="16"/>
      <c r="F834" s="16"/>
    </row>
    <row r="835" spans="5:6" x14ac:dyDescent="0.25">
      <c r="E835" s="16"/>
      <c r="F835" s="16"/>
    </row>
    <row r="836" spans="5:6" x14ac:dyDescent="0.25">
      <c r="E836" s="16"/>
      <c r="F836" s="16"/>
    </row>
    <row r="837" spans="5:6" x14ac:dyDescent="0.25">
      <c r="E837" s="16"/>
      <c r="F837" s="16"/>
    </row>
    <row r="838" spans="5:6" x14ac:dyDescent="0.25">
      <c r="E838" s="16"/>
      <c r="F838" s="16"/>
    </row>
    <row r="839" spans="5:6" x14ac:dyDescent="0.25">
      <c r="E839" s="16"/>
      <c r="F839" s="16"/>
    </row>
    <row r="840" spans="5:6" x14ac:dyDescent="0.25">
      <c r="E840" s="16"/>
      <c r="F840" s="16"/>
    </row>
    <row r="841" spans="5:6" x14ac:dyDescent="0.25">
      <c r="E841" s="16"/>
      <c r="F841" s="16"/>
    </row>
    <row r="842" spans="5:6" x14ac:dyDescent="0.25">
      <c r="E842" s="16"/>
      <c r="F842" s="16"/>
    </row>
    <row r="843" spans="5:6" x14ac:dyDescent="0.25">
      <c r="E843" s="16"/>
      <c r="F843" s="16"/>
    </row>
    <row r="844" spans="5:6" x14ac:dyDescent="0.25">
      <c r="E844" s="16"/>
      <c r="F844" s="16"/>
    </row>
    <row r="845" spans="5:6" x14ac:dyDescent="0.25">
      <c r="E845" s="16"/>
      <c r="F845" s="16"/>
    </row>
    <row r="846" spans="5:6" x14ac:dyDescent="0.25">
      <c r="E846" s="16"/>
      <c r="F846" s="16"/>
    </row>
    <row r="847" spans="5:6" x14ac:dyDescent="0.25">
      <c r="E847" s="16"/>
      <c r="F847" s="16"/>
    </row>
    <row r="848" spans="5:6" x14ac:dyDescent="0.25">
      <c r="E848" s="16"/>
      <c r="F848" s="16"/>
    </row>
    <row r="849" spans="5:6" x14ac:dyDescent="0.25">
      <c r="E849" s="16"/>
      <c r="F849" s="16"/>
    </row>
    <row r="850" spans="5:6" x14ac:dyDescent="0.25">
      <c r="E850" s="16"/>
      <c r="F850" s="16"/>
    </row>
    <row r="851" spans="5:6" x14ac:dyDescent="0.25">
      <c r="E851" s="16"/>
      <c r="F851" s="16"/>
    </row>
  </sheetData>
  <autoFilter ref="A1:G853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AF854"/>
  <sheetViews>
    <sheetView tabSelected="1" topLeftCell="D34" workbookViewId="0">
      <selection activeCell="AF47" sqref="AF47"/>
    </sheetView>
  </sheetViews>
  <sheetFormatPr baseColWidth="10" defaultRowHeight="15" x14ac:dyDescent="0.25"/>
  <cols>
    <col min="1" max="1" width="0" hidden="1" customWidth="1"/>
    <col min="4" max="4" width="1.5703125" customWidth="1"/>
    <col min="5" max="5" width="12" customWidth="1"/>
    <col min="6" max="6" width="1.5703125" customWidth="1"/>
    <col min="7" max="7" width="59.42578125" hidden="1" customWidth="1"/>
    <col min="8" max="8" width="10.85546875" hidden="1" customWidth="1"/>
    <col min="9" max="9" width="10.85546875" customWidth="1"/>
    <col min="10" max="10" width="24.42578125" hidden="1" customWidth="1"/>
    <col min="11" max="11" width="1.5703125" customWidth="1"/>
    <col min="12" max="12" width="12.7109375" customWidth="1"/>
    <col min="13" max="13" width="1.5703125" customWidth="1"/>
    <col min="14" max="14" width="11.7109375" customWidth="1"/>
    <col min="15" max="15" width="1.5703125" customWidth="1"/>
    <col min="16" max="16" width="12.85546875" customWidth="1"/>
    <col min="17" max="17" width="1.5703125" customWidth="1"/>
    <col min="18" max="18" width="12.85546875" customWidth="1"/>
    <col min="19" max="19" width="1.5703125" customWidth="1"/>
    <col min="20" max="20" width="12.85546875" customWidth="1"/>
    <col min="21" max="21" width="1.5703125" customWidth="1"/>
    <col min="22" max="22" width="12.85546875" customWidth="1"/>
    <col min="23" max="23" width="1.5703125" customWidth="1"/>
    <col min="24" max="24" width="14.140625" customWidth="1"/>
    <col min="25" max="25" width="1.5703125" customWidth="1"/>
    <col min="26" max="26" width="15.28515625" customWidth="1"/>
    <col min="27" max="27" width="1.5703125" customWidth="1"/>
    <col min="28" max="28" width="12.5703125" customWidth="1"/>
    <col min="29" max="29" width="1.5703125" customWidth="1"/>
    <col min="30" max="30" width="12.42578125" customWidth="1"/>
    <col min="31" max="31" width="2.28515625" customWidth="1"/>
  </cols>
  <sheetData>
    <row r="1" spans="1:32" x14ac:dyDescent="0.25">
      <c r="A1" s="1" t="s">
        <v>790</v>
      </c>
      <c r="B1" s="1"/>
      <c r="C1" s="1"/>
      <c r="D1" s="1"/>
      <c r="E1" s="1" t="s">
        <v>9</v>
      </c>
      <c r="F1" s="1"/>
      <c r="G1" s="1" t="s">
        <v>791</v>
      </c>
      <c r="H1" s="1" t="s">
        <v>803</v>
      </c>
      <c r="I1" s="1" t="s">
        <v>804</v>
      </c>
      <c r="J1" s="1" t="s">
        <v>805</v>
      </c>
      <c r="K1" s="1"/>
      <c r="L1" s="1" t="s">
        <v>806</v>
      </c>
      <c r="M1" s="1"/>
      <c r="N1" s="1" t="s">
        <v>807</v>
      </c>
      <c r="O1" s="1"/>
      <c r="P1" s="1" t="s">
        <v>808</v>
      </c>
      <c r="Q1" s="1"/>
      <c r="R1" s="1" t="s">
        <v>809</v>
      </c>
      <c r="S1" s="1"/>
      <c r="T1" s="1" t="s">
        <v>810</v>
      </c>
      <c r="U1" s="1"/>
      <c r="V1" s="1" t="s">
        <v>811</v>
      </c>
      <c r="W1" s="1"/>
      <c r="X1" s="1" t="s">
        <v>812</v>
      </c>
      <c r="Y1" s="1"/>
      <c r="Z1" s="1" t="s">
        <v>813</v>
      </c>
      <c r="AA1" s="1"/>
      <c r="AB1" s="1" t="s">
        <v>814</v>
      </c>
      <c r="AC1" s="1"/>
      <c r="AD1" s="1" t="s">
        <v>815</v>
      </c>
    </row>
    <row r="2" spans="1:32" x14ac:dyDescent="0.25">
      <c r="A2">
        <v>10017174</v>
      </c>
      <c r="B2" t="s">
        <v>816</v>
      </c>
      <c r="C2" t="s">
        <v>802</v>
      </c>
      <c r="D2" t="s">
        <v>16</v>
      </c>
      <c r="E2">
        <v>1</v>
      </c>
      <c r="F2" s="16" t="s">
        <v>16</v>
      </c>
      <c r="G2" t="s">
        <v>817</v>
      </c>
      <c r="H2" t="e">
        <f>VLOOKUP($E2,'[2]BD DAVID'!$B$5:$M$1143,10,FALSE)</f>
        <v>#N/A</v>
      </c>
      <c r="I2">
        <v>1</v>
      </c>
      <c r="J2" t="e">
        <f>VLOOKUP($E2,'[2]BD DAVID'!$B$5:$M$1144,12,FALSE)</f>
        <v>#N/A</v>
      </c>
      <c r="K2" t="s">
        <v>16</v>
      </c>
      <c r="L2">
        <v>0</v>
      </c>
      <c r="M2" t="s">
        <v>16</v>
      </c>
      <c r="N2">
        <v>0</v>
      </c>
      <c r="O2" t="s">
        <v>16</v>
      </c>
      <c r="P2">
        <v>1</v>
      </c>
      <c r="Q2" t="s">
        <v>16</v>
      </c>
      <c r="R2" s="17">
        <v>42370</v>
      </c>
      <c r="S2" s="20" t="s">
        <v>16</v>
      </c>
      <c r="T2" s="21" t="s">
        <v>818</v>
      </c>
      <c r="U2" s="20" t="s">
        <v>16</v>
      </c>
      <c r="V2" s="20" t="s">
        <v>818</v>
      </c>
      <c r="W2" s="20" t="s">
        <v>16</v>
      </c>
      <c r="X2" s="22">
        <v>0</v>
      </c>
      <c r="Y2" s="20" t="s">
        <v>16</v>
      </c>
      <c r="Z2" s="18">
        <v>0</v>
      </c>
      <c r="AA2" s="20" t="s">
        <v>16</v>
      </c>
      <c r="AB2" t="s">
        <v>986</v>
      </c>
      <c r="AC2" s="20" t="s">
        <v>16</v>
      </c>
      <c r="AD2" t="s">
        <v>818</v>
      </c>
      <c r="AE2" t="s">
        <v>18</v>
      </c>
      <c r="AF2" t="str">
        <f>_xlfn.CONCAT(B2,C2,D2,E2,F2,I2,K2,L2,M2,N2,O2,,P2,Q2,R2,S2,"'",T2,"'",U2,"'",V2,"'",W2,X2,Y2,Z2,AA2,"'",AB2,"'",AC2,"'",AD2,"'",AE2)</f>
        <v>Insert into cliente_municipio(id_clientemunicipio,id_cliente,id_municipio,hect_cliente,hectsemb_cliente,tel_cliente,fcumpleanos_cliente,email_cliente,direccion_cliente,vtotalcompras_cliente,vtotalcomprasnutri_cliente,id_usuario,contacto_cliente) values (NULL,1,1,0,0,1,42370,'NA','NA',0,0,'apacheco','NA');</v>
      </c>
    </row>
    <row r="3" spans="1:32" x14ac:dyDescent="0.25">
      <c r="A3">
        <v>10012262</v>
      </c>
      <c r="B3" t="s">
        <v>816</v>
      </c>
      <c r="C3" t="s">
        <v>802</v>
      </c>
      <c r="D3" t="s">
        <v>16</v>
      </c>
      <c r="E3">
        <v>1</v>
      </c>
      <c r="F3" s="16" t="s">
        <v>16</v>
      </c>
      <c r="G3" t="s">
        <v>819</v>
      </c>
      <c r="H3" t="e">
        <f>VLOOKUP($E3,'[2]BD DAVID'!$B$5:$M$1143,10,FALSE)</f>
        <v>#N/A</v>
      </c>
      <c r="I3">
        <v>1</v>
      </c>
      <c r="J3" t="e">
        <f>VLOOKUP($E3,'[2]BD DAVID'!$B$5:$M$1144,12,FALSE)</f>
        <v>#N/A</v>
      </c>
      <c r="K3" t="s">
        <v>16</v>
      </c>
      <c r="L3">
        <v>0</v>
      </c>
      <c r="M3" t="s">
        <v>16</v>
      </c>
      <c r="N3">
        <v>0</v>
      </c>
      <c r="O3" t="s">
        <v>16</v>
      </c>
      <c r="P3">
        <v>1</v>
      </c>
      <c r="Q3" t="s">
        <v>16</v>
      </c>
      <c r="R3" s="17">
        <v>42370</v>
      </c>
      <c r="S3" s="20" t="s">
        <v>16</v>
      </c>
      <c r="T3" s="21" t="s">
        <v>818</v>
      </c>
      <c r="U3" s="20" t="s">
        <v>16</v>
      </c>
      <c r="V3" s="20" t="s">
        <v>818</v>
      </c>
      <c r="W3" s="20" t="s">
        <v>16</v>
      </c>
      <c r="X3" s="22">
        <v>0</v>
      </c>
      <c r="Y3" s="20" t="s">
        <v>16</v>
      </c>
      <c r="Z3" s="18">
        <v>0</v>
      </c>
      <c r="AA3" s="20" t="s">
        <v>16</v>
      </c>
      <c r="AB3" t="s">
        <v>987</v>
      </c>
      <c r="AC3" s="20" t="s">
        <v>16</v>
      </c>
      <c r="AD3" t="s">
        <v>818</v>
      </c>
      <c r="AE3" t="s">
        <v>18</v>
      </c>
      <c r="AF3" t="str">
        <f t="shared" ref="AF3:AF5" si="0">_xlfn.CONCAT(B3,C3,D3,E3,F3,I3,K3,L3,M3,N3,O3,,P3,Q3,R3,S3,"'",T3,"'",U3,"'",V3,"'",W3,X3,Y3,Z3,AA3,"'",AB3,"'",AC3,"'",AD3,"'",AE3)</f>
        <v>Insert into cliente_municipio(id_clientemunicipio,id_cliente,id_municipio,hect_cliente,hectsemb_cliente,tel_cliente,fcumpleanos_cliente,email_cliente,direccion_cliente,vtotalcompras_cliente,vtotalcomprasnutri_cliente,id_usuario,contacto_cliente) values (NULL,1,1,0,0,1,42370,'NA','NA',0,0,'mmena','NA');</v>
      </c>
    </row>
    <row r="4" spans="1:32" x14ac:dyDescent="0.25">
      <c r="A4">
        <v>10013481</v>
      </c>
      <c r="B4" t="s">
        <v>816</v>
      </c>
      <c r="C4" t="s">
        <v>802</v>
      </c>
      <c r="D4" t="s">
        <v>16</v>
      </c>
      <c r="E4">
        <v>1</v>
      </c>
      <c r="F4" s="16" t="s">
        <v>16</v>
      </c>
      <c r="G4" t="s">
        <v>820</v>
      </c>
      <c r="H4" t="e">
        <f>VLOOKUP($E4,'[2]BD DAVID'!$B$5:$M$1143,10,FALSE)</f>
        <v>#N/A</v>
      </c>
      <c r="I4">
        <v>1</v>
      </c>
      <c r="J4" t="e">
        <f>VLOOKUP($E4,'[2]BD DAVID'!$B$5:$M$1144,12,FALSE)</f>
        <v>#N/A</v>
      </c>
      <c r="K4" t="s">
        <v>16</v>
      </c>
      <c r="L4">
        <v>0</v>
      </c>
      <c r="M4" t="s">
        <v>16</v>
      </c>
      <c r="N4">
        <v>0</v>
      </c>
      <c r="O4" t="s">
        <v>16</v>
      </c>
      <c r="P4">
        <v>1</v>
      </c>
      <c r="Q4" t="s">
        <v>16</v>
      </c>
      <c r="R4" s="17">
        <v>42370</v>
      </c>
      <c r="S4" s="20" t="s">
        <v>16</v>
      </c>
      <c r="T4" s="21" t="s">
        <v>818</v>
      </c>
      <c r="U4" s="20" t="s">
        <v>16</v>
      </c>
      <c r="V4" s="20" t="s">
        <v>818</v>
      </c>
      <c r="W4" s="20" t="s">
        <v>16</v>
      </c>
      <c r="X4" s="22">
        <v>0</v>
      </c>
      <c r="Y4" s="20" t="s">
        <v>16</v>
      </c>
      <c r="Z4" s="18">
        <v>0</v>
      </c>
      <c r="AA4" s="20" t="s">
        <v>16</v>
      </c>
      <c r="AB4" t="s">
        <v>988</v>
      </c>
      <c r="AC4" s="20" t="s">
        <v>16</v>
      </c>
      <c r="AD4" t="s">
        <v>818</v>
      </c>
      <c r="AE4" t="s">
        <v>18</v>
      </c>
      <c r="AF4" t="str">
        <f t="shared" si="0"/>
        <v>Insert into cliente_municipio(id_clientemunicipio,id_cliente,id_municipio,hect_cliente,hectsemb_cliente,tel_cliente,fcumpleanos_cliente,email_cliente,direccion_cliente,vtotalcompras_cliente,vtotalcomprasnutri_cliente,id_usuario,contacto_cliente) values (NULL,1,1,0,0,1,42370,'NA','NA',0,0,'mserna','NA');</v>
      </c>
    </row>
    <row r="5" spans="1:32" x14ac:dyDescent="0.25">
      <c r="A5">
        <v>10009749</v>
      </c>
      <c r="B5" t="s">
        <v>816</v>
      </c>
      <c r="C5" t="s">
        <v>802</v>
      </c>
      <c r="D5" t="s">
        <v>16</v>
      </c>
      <c r="E5">
        <v>1</v>
      </c>
      <c r="F5" s="16" t="s">
        <v>16</v>
      </c>
      <c r="G5" t="s">
        <v>821</v>
      </c>
      <c r="H5" t="e">
        <f>VLOOKUP($E5,'[2]BD DAVID'!$B$5:$M$1143,10,FALSE)</f>
        <v>#N/A</v>
      </c>
      <c r="I5">
        <v>1</v>
      </c>
      <c r="J5" t="e">
        <f>VLOOKUP($E5,'[2]BD DAVID'!$B$5:$M$1144,12,FALSE)</f>
        <v>#N/A</v>
      </c>
      <c r="K5" t="s">
        <v>16</v>
      </c>
      <c r="L5">
        <v>0</v>
      </c>
      <c r="M5" t="s">
        <v>16</v>
      </c>
      <c r="N5">
        <v>0</v>
      </c>
      <c r="O5" t="s">
        <v>16</v>
      </c>
      <c r="P5">
        <v>1</v>
      </c>
      <c r="Q5" t="s">
        <v>16</v>
      </c>
      <c r="R5" s="17">
        <v>42370</v>
      </c>
      <c r="S5" s="20" t="s">
        <v>16</v>
      </c>
      <c r="T5" s="21" t="s">
        <v>818</v>
      </c>
      <c r="U5" s="20" t="s">
        <v>16</v>
      </c>
      <c r="V5" s="20" t="s">
        <v>818</v>
      </c>
      <c r="W5" s="20" t="s">
        <v>16</v>
      </c>
      <c r="X5" s="22">
        <v>0</v>
      </c>
      <c r="Y5" s="20" t="s">
        <v>16</v>
      </c>
      <c r="Z5" s="18">
        <v>0</v>
      </c>
      <c r="AA5" s="20" t="s">
        <v>16</v>
      </c>
      <c r="AB5" t="s">
        <v>989</v>
      </c>
      <c r="AC5" s="20" t="s">
        <v>16</v>
      </c>
      <c r="AD5" t="s">
        <v>818</v>
      </c>
      <c r="AE5" t="s">
        <v>18</v>
      </c>
      <c r="AF5" t="str">
        <f t="shared" si="0"/>
        <v>Insert into cliente_municipio(id_clientemunicipio,id_cliente,id_municipio,hect_cliente,hectsemb_cliente,tel_cliente,fcumpleanos_cliente,email_cliente,direccion_cliente,vtotalcompras_cliente,vtotalcomprasnutri_cliente,id_usuario,contacto_cliente) values (NULL,1,1,0,0,1,42370,'NA','NA',0,0,'plopez','NA');</v>
      </c>
    </row>
    <row r="6" spans="1:32" x14ac:dyDescent="0.25">
      <c r="A6">
        <v>10013941</v>
      </c>
      <c r="B6" t="s">
        <v>816</v>
      </c>
      <c r="C6" t="s">
        <v>802</v>
      </c>
      <c r="D6" t="s">
        <v>16</v>
      </c>
      <c r="E6">
        <v>1</v>
      </c>
      <c r="F6" s="16" t="s">
        <v>16</v>
      </c>
      <c r="G6" t="s">
        <v>822</v>
      </c>
      <c r="H6" t="e">
        <f>VLOOKUP($E6,'[2]BD DAVID'!$B$5:$M$1143,10,FALSE)</f>
        <v>#N/A</v>
      </c>
      <c r="I6">
        <v>1</v>
      </c>
      <c r="J6" t="e">
        <f>VLOOKUP($E6,'[2]BD DAVID'!$B$5:$M$1144,12,FALSE)</f>
        <v>#N/A</v>
      </c>
      <c r="K6" t="s">
        <v>16</v>
      </c>
      <c r="L6">
        <v>0</v>
      </c>
      <c r="M6" t="s">
        <v>16</v>
      </c>
      <c r="N6">
        <v>0</v>
      </c>
      <c r="O6" t="s">
        <v>16</v>
      </c>
      <c r="P6">
        <v>1</v>
      </c>
      <c r="Q6" t="s">
        <v>16</v>
      </c>
      <c r="R6" s="17">
        <v>42370</v>
      </c>
      <c r="S6" s="20" t="s">
        <v>16</v>
      </c>
      <c r="T6" s="21" t="s">
        <v>818</v>
      </c>
      <c r="U6" s="20" t="s">
        <v>16</v>
      </c>
      <c r="V6" s="20" t="s">
        <v>818</v>
      </c>
      <c r="W6" s="20" t="s">
        <v>16</v>
      </c>
      <c r="X6" s="22">
        <v>0</v>
      </c>
      <c r="Y6" s="20" t="s">
        <v>16</v>
      </c>
      <c r="Z6" s="18">
        <v>0</v>
      </c>
      <c r="AA6" s="20" t="s">
        <v>16</v>
      </c>
      <c r="AB6" t="s">
        <v>990</v>
      </c>
      <c r="AC6" s="20" t="s">
        <v>16</v>
      </c>
      <c r="AD6" t="s">
        <v>818</v>
      </c>
      <c r="AE6" t="s">
        <v>18</v>
      </c>
      <c r="AF6" t="str">
        <f t="shared" ref="AF6:AF11" si="1">_xlfn.CONCAT(B6,C6,D6,E6,F6,I6,K6,L6,M6,N6,O6,,P6,Q6,R6,S6,"'",T6,"'",U6,"'",V6,"'",W6,X6,Y6,Z6,AA6,"'",AB3,"'",AC6,"'",AD6,"'",AE6)</f>
        <v>Insert into cliente_municipio(id_clientemunicipio,id_cliente,id_municipio,hect_cliente,hectsemb_cliente,tel_cliente,fcumpleanos_cliente,email_cliente,direccion_cliente,vtotalcompras_cliente,vtotalcomprasnutri_cliente,id_usuario,contacto_cliente) values (NULL,1,1,0,0,1,42370,'NA','NA',0,0,'mmena','NA');</v>
      </c>
    </row>
    <row r="7" spans="1:32" x14ac:dyDescent="0.25">
      <c r="A7">
        <v>10009752</v>
      </c>
      <c r="B7" t="s">
        <v>816</v>
      </c>
      <c r="C7" t="s">
        <v>802</v>
      </c>
      <c r="D7" t="s">
        <v>16</v>
      </c>
      <c r="E7">
        <v>1</v>
      </c>
      <c r="F7" s="16" t="s">
        <v>16</v>
      </c>
      <c r="G7" t="s">
        <v>823</v>
      </c>
      <c r="H7" t="e">
        <f>VLOOKUP($E7,'[2]BD DAVID'!$B$5:$M$1143,10,FALSE)</f>
        <v>#N/A</v>
      </c>
      <c r="I7">
        <v>1</v>
      </c>
      <c r="J7" t="e">
        <f>VLOOKUP($E7,'[2]BD DAVID'!$B$5:$M$1144,12,FALSE)</f>
        <v>#N/A</v>
      </c>
      <c r="K7" t="s">
        <v>16</v>
      </c>
      <c r="L7">
        <v>0</v>
      </c>
      <c r="M7" t="s">
        <v>16</v>
      </c>
      <c r="N7">
        <v>0</v>
      </c>
      <c r="O7" t="s">
        <v>16</v>
      </c>
      <c r="P7">
        <v>1</v>
      </c>
      <c r="Q7" t="s">
        <v>16</v>
      </c>
      <c r="R7" s="17">
        <v>42370</v>
      </c>
      <c r="S7" s="20" t="s">
        <v>16</v>
      </c>
      <c r="T7" s="21" t="s">
        <v>818</v>
      </c>
      <c r="U7" s="20" t="s">
        <v>16</v>
      </c>
      <c r="V7" s="20" t="s">
        <v>818</v>
      </c>
      <c r="W7" s="20" t="s">
        <v>16</v>
      </c>
      <c r="X7" s="22">
        <v>0</v>
      </c>
      <c r="Y7" s="20" t="s">
        <v>16</v>
      </c>
      <c r="Z7" s="18">
        <v>0</v>
      </c>
      <c r="AA7" s="20" t="s">
        <v>16</v>
      </c>
      <c r="AB7" t="s">
        <v>991</v>
      </c>
      <c r="AC7" s="20" t="s">
        <v>16</v>
      </c>
      <c r="AD7" t="s">
        <v>818</v>
      </c>
      <c r="AE7" t="s">
        <v>18</v>
      </c>
      <c r="AF7" t="str">
        <f t="shared" si="1"/>
        <v>Insert into cliente_municipio(id_clientemunicipio,id_cliente,id_municipio,hect_cliente,hectsemb_cliente,tel_cliente,fcumpleanos_cliente,email_cliente,direccion_cliente,vtotalcompras_cliente,vtotalcomprasnutri_cliente,id_usuario,contacto_cliente) values (NULL,1,1,0,0,1,42370,'NA','NA',0,0,'mserna','NA');</v>
      </c>
    </row>
    <row r="8" spans="1:32" x14ac:dyDescent="0.25">
      <c r="A8">
        <v>10017916</v>
      </c>
      <c r="B8" t="s">
        <v>816</v>
      </c>
      <c r="C8" t="s">
        <v>802</v>
      </c>
      <c r="D8" t="s">
        <v>16</v>
      </c>
      <c r="E8">
        <v>1</v>
      </c>
      <c r="F8" s="16" t="s">
        <v>16</v>
      </c>
      <c r="G8" t="s">
        <v>824</v>
      </c>
      <c r="H8" t="e">
        <f>VLOOKUP($E8,'[2]BD DAVID'!$B$5:$M$1143,10,FALSE)</f>
        <v>#N/A</v>
      </c>
      <c r="I8">
        <v>1</v>
      </c>
      <c r="J8" t="e">
        <f>VLOOKUP($E8,'[2]BD DAVID'!$B$5:$M$1144,12,FALSE)</f>
        <v>#N/A</v>
      </c>
      <c r="K8" t="s">
        <v>16</v>
      </c>
      <c r="L8">
        <v>0</v>
      </c>
      <c r="M8" t="s">
        <v>16</v>
      </c>
      <c r="N8">
        <v>0</v>
      </c>
      <c r="O8" t="s">
        <v>16</v>
      </c>
      <c r="P8">
        <v>1</v>
      </c>
      <c r="Q8" t="s">
        <v>16</v>
      </c>
      <c r="R8" s="17">
        <v>42370</v>
      </c>
      <c r="S8" s="20" t="s">
        <v>16</v>
      </c>
      <c r="T8" s="21" t="s">
        <v>818</v>
      </c>
      <c r="U8" s="20" t="s">
        <v>16</v>
      </c>
      <c r="V8" s="20" t="s">
        <v>818</v>
      </c>
      <c r="W8" s="20" t="s">
        <v>16</v>
      </c>
      <c r="X8" s="22">
        <v>0</v>
      </c>
      <c r="Y8" s="20" t="s">
        <v>16</v>
      </c>
      <c r="Z8" s="18">
        <v>0</v>
      </c>
      <c r="AA8" s="20" t="s">
        <v>16</v>
      </c>
      <c r="AB8" t="s">
        <v>992</v>
      </c>
      <c r="AC8" s="20" t="s">
        <v>16</v>
      </c>
      <c r="AD8" t="s">
        <v>818</v>
      </c>
      <c r="AE8" t="s">
        <v>18</v>
      </c>
      <c r="AF8" t="str">
        <f t="shared" si="1"/>
        <v>Insert into cliente_municipio(id_clientemunicipio,id_cliente,id_municipio,hect_cliente,hectsemb_cliente,tel_cliente,fcumpleanos_cliente,email_cliente,direccion_cliente,vtotalcompras_cliente,vtotalcomprasnutri_cliente,id_usuario,contacto_cliente) values (NULL,1,1,0,0,1,42370,'NA','NA',0,0,'plopez','NA');</v>
      </c>
    </row>
    <row r="9" spans="1:32" x14ac:dyDescent="0.25">
      <c r="A9">
        <v>10012998</v>
      </c>
      <c r="B9" t="s">
        <v>816</v>
      </c>
      <c r="C9" t="s">
        <v>802</v>
      </c>
      <c r="D9" t="s">
        <v>16</v>
      </c>
      <c r="E9">
        <v>2</v>
      </c>
      <c r="F9" s="16" t="s">
        <v>16</v>
      </c>
      <c r="G9" t="s">
        <v>825</v>
      </c>
      <c r="H9" t="e">
        <f>VLOOKUP($E9,'[2]BD DAVID'!$B$5:$M$1143,10,FALSE)</f>
        <v>#N/A</v>
      </c>
      <c r="I9">
        <v>304</v>
      </c>
      <c r="J9" t="e">
        <f>VLOOKUP($E9,'[2]BD DAVID'!$B$5:$M$1144,12,FALSE)</f>
        <v>#N/A</v>
      </c>
      <c r="K9" t="s">
        <v>16</v>
      </c>
      <c r="L9">
        <v>0</v>
      </c>
      <c r="M9" t="s">
        <v>16</v>
      </c>
      <c r="N9">
        <v>0</v>
      </c>
      <c r="O9" t="s">
        <v>16</v>
      </c>
      <c r="P9">
        <v>1</v>
      </c>
      <c r="Q9" t="s">
        <v>16</v>
      </c>
      <c r="R9" s="17">
        <v>42370</v>
      </c>
      <c r="S9" s="20" t="s">
        <v>16</v>
      </c>
      <c r="T9" s="21" t="s">
        <v>818</v>
      </c>
      <c r="U9" s="20" t="s">
        <v>16</v>
      </c>
      <c r="V9" s="20" t="s">
        <v>818</v>
      </c>
      <c r="W9" s="20" t="s">
        <v>16</v>
      </c>
      <c r="X9" s="22">
        <v>0</v>
      </c>
      <c r="Y9" s="20" t="s">
        <v>16</v>
      </c>
      <c r="Z9" s="18">
        <v>0</v>
      </c>
      <c r="AA9" s="20" t="s">
        <v>16</v>
      </c>
      <c r="AB9" t="s">
        <v>993</v>
      </c>
      <c r="AC9" s="20" t="s">
        <v>16</v>
      </c>
      <c r="AD9" t="s">
        <v>818</v>
      </c>
      <c r="AE9" t="s">
        <v>18</v>
      </c>
      <c r="AF9" t="str">
        <f t="shared" si="1"/>
        <v>Insert into cliente_municipio(id_clientemunicipio,id_cliente,id_municipio,hect_cliente,hectsemb_cliente,tel_cliente,fcumpleanos_cliente,email_cliente,direccion_cliente,vtotalcompras_cliente,vtotalcomprasnutri_cliente,id_usuario,contacto_cliente) values (NULL,2,304,0,0,1,42370,'NA','NA',0,0,'ravila','NA');</v>
      </c>
    </row>
    <row r="10" spans="1:32" x14ac:dyDescent="0.25">
      <c r="A10">
        <v>10010229</v>
      </c>
      <c r="B10" t="s">
        <v>816</v>
      </c>
      <c r="C10" t="s">
        <v>802</v>
      </c>
      <c r="D10" t="s">
        <v>16</v>
      </c>
      <c r="E10">
        <v>2</v>
      </c>
      <c r="F10" s="16" t="s">
        <v>16</v>
      </c>
      <c r="G10" t="s">
        <v>826</v>
      </c>
      <c r="H10" t="e">
        <f>VLOOKUP($E10,'[2]BD DAVID'!$B$5:$M$1143,10,FALSE)</f>
        <v>#N/A</v>
      </c>
      <c r="I10">
        <v>304</v>
      </c>
      <c r="J10" t="e">
        <f>VLOOKUP($E10,'[2]BD DAVID'!$B$5:$M$1144,12,FALSE)</f>
        <v>#N/A</v>
      </c>
      <c r="K10" t="s">
        <v>16</v>
      </c>
      <c r="L10">
        <v>0</v>
      </c>
      <c r="M10" t="s">
        <v>16</v>
      </c>
      <c r="N10">
        <v>0</v>
      </c>
      <c r="O10" t="s">
        <v>16</v>
      </c>
      <c r="P10">
        <v>1</v>
      </c>
      <c r="Q10" t="s">
        <v>16</v>
      </c>
      <c r="R10" s="17">
        <v>42370</v>
      </c>
      <c r="S10" s="20" t="s">
        <v>16</v>
      </c>
      <c r="T10" s="21" t="s">
        <v>818</v>
      </c>
      <c r="U10" s="20" t="s">
        <v>16</v>
      </c>
      <c r="V10" s="20" t="s">
        <v>818</v>
      </c>
      <c r="W10" s="20" t="s">
        <v>16</v>
      </c>
      <c r="X10" s="22">
        <v>0</v>
      </c>
      <c r="Y10" s="20" t="s">
        <v>16</v>
      </c>
      <c r="Z10" s="18">
        <v>0</v>
      </c>
      <c r="AA10" s="20" t="s">
        <v>16</v>
      </c>
      <c r="AB10" t="s">
        <v>994</v>
      </c>
      <c r="AC10" s="20" t="s">
        <v>16</v>
      </c>
      <c r="AD10" t="s">
        <v>818</v>
      </c>
      <c r="AE10" t="s">
        <v>18</v>
      </c>
      <c r="AF10" t="str">
        <f t="shared" si="1"/>
        <v>Insert into cliente_municipio(id_clientemunicipio,id_cliente,id_municipio,hect_cliente,hectsemb_cliente,tel_cliente,fcumpleanos_cliente,email_cliente,direccion_cliente,vtotalcompras_cliente,vtotalcomprasnutri_cliente,id_usuario,contacto_cliente) values (NULL,2,304,0,0,1,42370,'NA','NA',0,0,'scastro','NA');</v>
      </c>
    </row>
    <row r="11" spans="1:32" x14ac:dyDescent="0.25">
      <c r="A11">
        <v>10010387</v>
      </c>
      <c r="B11" t="s">
        <v>816</v>
      </c>
      <c r="C11" t="s">
        <v>802</v>
      </c>
      <c r="D11" t="s">
        <v>16</v>
      </c>
      <c r="E11">
        <v>2</v>
      </c>
      <c r="F11" s="16" t="s">
        <v>16</v>
      </c>
      <c r="G11" t="s">
        <v>827</v>
      </c>
      <c r="H11" t="e">
        <f>VLOOKUP($E11,'[2]BD DAVID'!$B$5:$M$1143,10,FALSE)</f>
        <v>#N/A</v>
      </c>
      <c r="I11">
        <v>304</v>
      </c>
      <c r="J11" t="e">
        <f>VLOOKUP($E11,'[2]BD DAVID'!$B$5:$M$1144,12,FALSE)</f>
        <v>#N/A</v>
      </c>
      <c r="K11" t="s">
        <v>16</v>
      </c>
      <c r="L11">
        <v>0</v>
      </c>
      <c r="M11" t="s">
        <v>16</v>
      </c>
      <c r="N11">
        <v>0</v>
      </c>
      <c r="O11" t="s">
        <v>16</v>
      </c>
      <c r="P11">
        <v>1</v>
      </c>
      <c r="Q11" t="s">
        <v>16</v>
      </c>
      <c r="R11" s="17">
        <v>42370</v>
      </c>
      <c r="S11" s="20" t="s">
        <v>16</v>
      </c>
      <c r="T11" s="21" t="s">
        <v>818</v>
      </c>
      <c r="U11" s="20" t="s">
        <v>16</v>
      </c>
      <c r="V11" s="20" t="s">
        <v>818</v>
      </c>
      <c r="W11" s="20" t="s">
        <v>16</v>
      </c>
      <c r="X11" s="22">
        <v>0</v>
      </c>
      <c r="Y11" s="20" t="s">
        <v>16</v>
      </c>
      <c r="Z11" s="18">
        <v>0</v>
      </c>
      <c r="AA11" s="20" t="s">
        <v>16</v>
      </c>
      <c r="AB11" t="s">
        <v>995</v>
      </c>
      <c r="AC11" s="20" t="s">
        <v>16</v>
      </c>
      <c r="AD11" t="s">
        <v>818</v>
      </c>
      <c r="AE11" t="s">
        <v>18</v>
      </c>
      <c r="AF11" t="str">
        <f t="shared" si="1"/>
        <v>Insert into cliente_municipio(id_clientemunicipio,id_cliente,id_municipio,hect_cliente,hectsemb_cliente,tel_cliente,fcumpleanos_cliente,email_cliente,direccion_cliente,vtotalcompras_cliente,vtotalcomprasnutri_cliente,id_usuario,contacto_cliente) values (NULL,2,304,0,0,1,42370,'NA','NA',0,0,'ylopez','NA');</v>
      </c>
    </row>
    <row r="12" spans="1:32" x14ac:dyDescent="0.25">
      <c r="A12">
        <v>10010963</v>
      </c>
      <c r="B12" t="s">
        <v>816</v>
      </c>
      <c r="C12" t="s">
        <v>802</v>
      </c>
      <c r="D12" t="s">
        <v>16</v>
      </c>
      <c r="E12">
        <v>2</v>
      </c>
      <c r="F12" s="16" t="s">
        <v>16</v>
      </c>
      <c r="G12" t="s">
        <v>828</v>
      </c>
      <c r="H12" t="e">
        <f>VLOOKUP($E12,'[2]BD DAVID'!$B$5:$M$1143,10,FALSE)</f>
        <v>#N/A</v>
      </c>
      <c r="I12">
        <v>304</v>
      </c>
      <c r="J12" t="e">
        <f>VLOOKUP($E12,'[2]BD DAVID'!$B$5:$M$1144,12,FALSE)</f>
        <v>#N/A</v>
      </c>
      <c r="K12" t="s">
        <v>16</v>
      </c>
      <c r="L12">
        <v>0</v>
      </c>
      <c r="M12" t="s">
        <v>16</v>
      </c>
      <c r="N12">
        <v>0</v>
      </c>
      <c r="O12" t="s">
        <v>16</v>
      </c>
      <c r="P12">
        <v>1</v>
      </c>
      <c r="Q12" t="s">
        <v>16</v>
      </c>
      <c r="R12" s="17">
        <v>42370</v>
      </c>
      <c r="S12" s="20" t="s">
        <v>16</v>
      </c>
      <c r="T12" s="21" t="s">
        <v>818</v>
      </c>
      <c r="U12" s="20" t="s">
        <v>16</v>
      </c>
      <c r="V12" s="20" t="s">
        <v>818</v>
      </c>
      <c r="W12" s="20" t="s">
        <v>16</v>
      </c>
      <c r="X12" s="22">
        <v>0</v>
      </c>
      <c r="Y12" s="20" t="s">
        <v>16</v>
      </c>
      <c r="Z12" s="18">
        <v>0</v>
      </c>
      <c r="AA12" s="20" t="s">
        <v>16</v>
      </c>
      <c r="AB12" t="s">
        <v>996</v>
      </c>
      <c r="AC12" s="20" t="s">
        <v>16</v>
      </c>
      <c r="AD12" t="s">
        <v>818</v>
      </c>
      <c r="AE12" t="s">
        <v>18</v>
      </c>
      <c r="AF12" t="str">
        <f t="shared" ref="AF12:AF45" si="2">_xlfn.CONCAT(B12,C12,D12,E12,F12,I12,K12,L12,M12,N12,O12,,P12,Q12,R12,S12,"'",T12,"'",U12,"'",V12,"'",W12,X12,Y12,Z12,AA12,"'",AB12,"'",AC12,"'",AD12,"'",AE12)</f>
        <v>Insert into cliente_municipio(id_clientemunicipio,id_cliente,id_municipio,hect_cliente,hectsemb_cliente,tel_cliente,fcumpleanos_cliente,email_cliente,direccion_cliente,vtotalcompras_cliente,vtotalcomprasnutri_cliente,id_usuario,contacto_cliente) values (NULL,2,304,0,0,1,42370,'NA','NA',0,0,'bmora','NA');</v>
      </c>
    </row>
    <row r="13" spans="1:32" x14ac:dyDescent="0.25">
      <c r="A13">
        <v>10018024</v>
      </c>
      <c r="B13" t="s">
        <v>816</v>
      </c>
      <c r="C13" t="s">
        <v>802</v>
      </c>
      <c r="D13" t="s">
        <v>16</v>
      </c>
      <c r="E13">
        <v>2</v>
      </c>
      <c r="F13" s="16" t="s">
        <v>16</v>
      </c>
      <c r="G13" t="s">
        <v>829</v>
      </c>
      <c r="H13" t="e">
        <f>VLOOKUP($E13,'[2]BD DAVID'!$B$5:$M$1143,10,FALSE)</f>
        <v>#N/A</v>
      </c>
      <c r="I13">
        <v>304</v>
      </c>
      <c r="J13" t="e">
        <f>VLOOKUP($E13,'[2]BD DAVID'!$B$5:$M$1144,12,FALSE)</f>
        <v>#N/A</v>
      </c>
      <c r="K13" t="s">
        <v>16</v>
      </c>
      <c r="L13">
        <v>0</v>
      </c>
      <c r="M13" t="s">
        <v>16</v>
      </c>
      <c r="N13">
        <v>0</v>
      </c>
      <c r="O13" t="s">
        <v>16</v>
      </c>
      <c r="P13">
        <v>1</v>
      </c>
      <c r="Q13" t="s">
        <v>16</v>
      </c>
      <c r="R13" s="17">
        <v>42370</v>
      </c>
      <c r="S13" s="20" t="s">
        <v>16</v>
      </c>
      <c r="T13" s="21" t="s">
        <v>818</v>
      </c>
      <c r="U13" s="20" t="s">
        <v>16</v>
      </c>
      <c r="V13" s="20" t="s">
        <v>818</v>
      </c>
      <c r="W13" s="20" t="s">
        <v>16</v>
      </c>
      <c r="X13" s="22">
        <v>0</v>
      </c>
      <c r="Y13" s="20" t="s">
        <v>16</v>
      </c>
      <c r="Z13" s="18">
        <v>0</v>
      </c>
      <c r="AA13" s="20" t="s">
        <v>16</v>
      </c>
      <c r="AB13" t="s">
        <v>997</v>
      </c>
      <c r="AC13" s="20" t="s">
        <v>16</v>
      </c>
      <c r="AD13" t="s">
        <v>818</v>
      </c>
      <c r="AE13" t="s">
        <v>18</v>
      </c>
      <c r="AF13" t="str">
        <f t="shared" si="2"/>
        <v>Insert into cliente_municipio(id_clientemunicipio,id_cliente,id_municipio,hect_cliente,hectsemb_cliente,tel_cliente,fcumpleanos_cliente,email_cliente,direccion_cliente,vtotalcompras_cliente,vtotalcomprasnutri_cliente,id_usuario,contacto_cliente) values (NULL,2,304,0,0,1,42370,'NA','NA',0,0,'dmatiz','NA');</v>
      </c>
    </row>
    <row r="14" spans="1:32" x14ac:dyDescent="0.25">
      <c r="A14">
        <v>10014513</v>
      </c>
      <c r="B14" t="s">
        <v>816</v>
      </c>
      <c r="C14" t="s">
        <v>802</v>
      </c>
      <c r="D14" t="s">
        <v>16</v>
      </c>
      <c r="E14">
        <v>2</v>
      </c>
      <c r="F14" s="16" t="s">
        <v>16</v>
      </c>
      <c r="G14" t="s">
        <v>829</v>
      </c>
      <c r="H14" t="e">
        <f>VLOOKUP($E14,'[2]BD DAVID'!$B$5:$M$1143,10,FALSE)</f>
        <v>#N/A</v>
      </c>
      <c r="I14">
        <v>304</v>
      </c>
      <c r="J14" t="e">
        <f>VLOOKUP($E14,'[2]BD DAVID'!$B$5:$M$1144,12,FALSE)</f>
        <v>#N/A</v>
      </c>
      <c r="K14" t="s">
        <v>16</v>
      </c>
      <c r="L14">
        <v>0</v>
      </c>
      <c r="M14" t="s">
        <v>16</v>
      </c>
      <c r="N14">
        <v>0</v>
      </c>
      <c r="O14" t="s">
        <v>16</v>
      </c>
      <c r="P14">
        <v>1</v>
      </c>
      <c r="Q14" t="s">
        <v>16</v>
      </c>
      <c r="R14" s="17">
        <v>42370</v>
      </c>
      <c r="S14" s="20" t="s">
        <v>16</v>
      </c>
      <c r="T14" s="21" t="s">
        <v>818</v>
      </c>
      <c r="U14" s="20" t="s">
        <v>16</v>
      </c>
      <c r="V14" s="20" t="s">
        <v>818</v>
      </c>
      <c r="W14" s="20" t="s">
        <v>16</v>
      </c>
      <c r="X14" s="22">
        <v>0</v>
      </c>
      <c r="Y14" s="20" t="s">
        <v>16</v>
      </c>
      <c r="Z14" s="18">
        <v>0</v>
      </c>
      <c r="AA14" s="20" t="s">
        <v>16</v>
      </c>
      <c r="AB14" t="s">
        <v>998</v>
      </c>
      <c r="AC14" s="20" t="s">
        <v>16</v>
      </c>
      <c r="AD14" t="s">
        <v>818</v>
      </c>
      <c r="AE14" t="s">
        <v>18</v>
      </c>
      <c r="AF14" t="str">
        <f t="shared" si="2"/>
        <v>Insert into cliente_municipio(id_clientemunicipio,id_cliente,id_municipio,hect_cliente,hectsemb_cliente,tel_cliente,fcumpleanos_cliente,email_cliente,direccion_cliente,vtotalcompras_cliente,vtotalcomprasnutri_cliente,id_usuario,contacto_cliente) values (NULL,2,304,0,0,1,42370,'NA','NA',0,0,'gmarentes','NA');</v>
      </c>
    </row>
    <row r="15" spans="1:32" x14ac:dyDescent="0.25">
      <c r="A15">
        <v>10011565</v>
      </c>
      <c r="B15" t="s">
        <v>816</v>
      </c>
      <c r="C15" t="s">
        <v>802</v>
      </c>
      <c r="D15" t="s">
        <v>16</v>
      </c>
      <c r="E15">
        <v>2</v>
      </c>
      <c r="F15" s="16" t="s">
        <v>16</v>
      </c>
      <c r="G15" t="s">
        <v>829</v>
      </c>
      <c r="H15" t="e">
        <f>VLOOKUP($E15,'[2]BD DAVID'!$B$5:$M$1143,10,FALSE)</f>
        <v>#N/A</v>
      </c>
      <c r="I15">
        <v>304</v>
      </c>
      <c r="J15" t="e">
        <f>VLOOKUP($E15,'[2]BD DAVID'!$B$5:$M$1144,12,FALSE)</f>
        <v>#N/A</v>
      </c>
      <c r="K15" t="s">
        <v>16</v>
      </c>
      <c r="L15">
        <v>0</v>
      </c>
      <c r="M15" t="s">
        <v>16</v>
      </c>
      <c r="N15">
        <v>0</v>
      </c>
      <c r="O15" t="s">
        <v>16</v>
      </c>
      <c r="P15">
        <v>1</v>
      </c>
      <c r="Q15" t="s">
        <v>16</v>
      </c>
      <c r="R15" s="17">
        <v>42370</v>
      </c>
      <c r="S15" s="20" t="s">
        <v>16</v>
      </c>
      <c r="T15" s="21" t="s">
        <v>818</v>
      </c>
      <c r="U15" s="20" t="s">
        <v>16</v>
      </c>
      <c r="V15" s="20" t="s">
        <v>818</v>
      </c>
      <c r="W15" s="20" t="s">
        <v>16</v>
      </c>
      <c r="X15" s="22">
        <v>0</v>
      </c>
      <c r="Y15" s="20" t="s">
        <v>16</v>
      </c>
      <c r="Z15" s="18">
        <v>0</v>
      </c>
      <c r="AA15" s="20" t="s">
        <v>16</v>
      </c>
      <c r="AB15" t="s">
        <v>999</v>
      </c>
      <c r="AC15" s="20" t="s">
        <v>16</v>
      </c>
      <c r="AD15" t="s">
        <v>818</v>
      </c>
      <c r="AE15" t="s">
        <v>18</v>
      </c>
      <c r="AF15" t="str">
        <f t="shared" si="2"/>
        <v>Insert into cliente_municipio(id_clientemunicipio,id_cliente,id_municipio,hect_cliente,hectsemb_cliente,tel_cliente,fcumpleanos_cliente,email_cliente,direccion_cliente,vtotalcompras_cliente,vtotalcomprasnutri_cliente,id_usuario,contacto_cliente) values (NULL,2,304,0,0,1,42370,'NA','NA',0,0,'jluna','NA');</v>
      </c>
    </row>
    <row r="16" spans="1:32" x14ac:dyDescent="0.25">
      <c r="A16">
        <v>10017957</v>
      </c>
      <c r="B16" t="s">
        <v>816</v>
      </c>
      <c r="C16" t="s">
        <v>802</v>
      </c>
      <c r="D16" t="s">
        <v>16</v>
      </c>
      <c r="E16">
        <v>2</v>
      </c>
      <c r="F16" s="16" t="s">
        <v>16</v>
      </c>
      <c r="G16" t="s">
        <v>829</v>
      </c>
      <c r="H16" t="e">
        <f>VLOOKUP($E16,'[2]BD DAVID'!$B$5:$M$1143,10,FALSE)</f>
        <v>#N/A</v>
      </c>
      <c r="I16">
        <v>304</v>
      </c>
      <c r="J16" t="e">
        <f>VLOOKUP($E16,'[2]BD DAVID'!$B$5:$M$1144,12,FALSE)</f>
        <v>#N/A</v>
      </c>
      <c r="K16" t="s">
        <v>16</v>
      </c>
      <c r="L16">
        <v>0</v>
      </c>
      <c r="M16" t="s">
        <v>16</v>
      </c>
      <c r="N16">
        <v>0</v>
      </c>
      <c r="O16" t="s">
        <v>16</v>
      </c>
      <c r="P16">
        <v>1</v>
      </c>
      <c r="Q16" t="s">
        <v>16</v>
      </c>
      <c r="R16" s="17">
        <v>42370</v>
      </c>
      <c r="S16" s="20" t="s">
        <v>16</v>
      </c>
      <c r="T16" s="21" t="s">
        <v>818</v>
      </c>
      <c r="U16" s="20" t="s">
        <v>16</v>
      </c>
      <c r="V16" s="20" t="s">
        <v>818</v>
      </c>
      <c r="W16" s="20" t="s">
        <v>16</v>
      </c>
      <c r="X16" s="22">
        <v>0</v>
      </c>
      <c r="Y16" s="20" t="s">
        <v>16</v>
      </c>
      <c r="Z16" s="18">
        <v>0</v>
      </c>
      <c r="AA16" s="20" t="s">
        <v>16</v>
      </c>
      <c r="AB16" t="s">
        <v>1000</v>
      </c>
      <c r="AC16" s="20" t="s">
        <v>16</v>
      </c>
      <c r="AD16" t="s">
        <v>818</v>
      </c>
      <c r="AE16" t="s">
        <v>18</v>
      </c>
      <c r="AF16" t="str">
        <f t="shared" si="2"/>
        <v>Insert into cliente_municipio(id_clientemunicipio,id_cliente,id_municipio,hect_cliente,hectsemb_cliente,tel_cliente,fcumpleanos_cliente,email_cliente,direccion_cliente,vtotalcompras_cliente,vtotalcomprasnutri_cliente,id_usuario,contacto_cliente) values (NULL,2,304,0,0,1,42370,'NA','NA',0,0,'jluque','NA');</v>
      </c>
    </row>
    <row r="17" spans="1:32" x14ac:dyDescent="0.25">
      <c r="A17">
        <v>10011700</v>
      </c>
      <c r="B17" t="s">
        <v>816</v>
      </c>
      <c r="C17" t="s">
        <v>802</v>
      </c>
      <c r="D17" t="s">
        <v>16</v>
      </c>
      <c r="E17">
        <v>2</v>
      </c>
      <c r="F17" s="16" t="s">
        <v>16</v>
      </c>
      <c r="G17" t="s">
        <v>829</v>
      </c>
      <c r="H17" t="e">
        <f>VLOOKUP($E17,'[2]BD DAVID'!$B$5:$M$1143,10,FALSE)</f>
        <v>#N/A</v>
      </c>
      <c r="I17">
        <v>304</v>
      </c>
      <c r="J17" t="e">
        <f>VLOOKUP($E17,'[2]BD DAVID'!$B$5:$M$1144,12,FALSE)</f>
        <v>#N/A</v>
      </c>
      <c r="K17" t="s">
        <v>16</v>
      </c>
      <c r="L17">
        <v>0</v>
      </c>
      <c r="M17" t="s">
        <v>16</v>
      </c>
      <c r="N17">
        <v>0</v>
      </c>
      <c r="O17" t="s">
        <v>16</v>
      </c>
      <c r="P17">
        <v>1</v>
      </c>
      <c r="Q17" t="s">
        <v>16</v>
      </c>
      <c r="R17" s="17">
        <v>42370</v>
      </c>
      <c r="S17" s="20" t="s">
        <v>16</v>
      </c>
      <c r="T17" s="21" t="s">
        <v>818</v>
      </c>
      <c r="U17" s="20" t="s">
        <v>16</v>
      </c>
      <c r="V17" s="20" t="s">
        <v>818</v>
      </c>
      <c r="W17" s="20" t="s">
        <v>16</v>
      </c>
      <c r="X17" s="22">
        <v>0</v>
      </c>
      <c r="Y17" s="20" t="s">
        <v>16</v>
      </c>
      <c r="Z17" s="18">
        <v>0</v>
      </c>
      <c r="AA17" s="20" t="s">
        <v>16</v>
      </c>
      <c r="AB17" t="s">
        <v>1001</v>
      </c>
      <c r="AC17" s="20" t="s">
        <v>16</v>
      </c>
      <c r="AD17" t="s">
        <v>818</v>
      </c>
      <c r="AE17" t="s">
        <v>18</v>
      </c>
      <c r="AF17" t="str">
        <f t="shared" si="2"/>
        <v>Insert into cliente_municipio(id_clientemunicipio,id_cliente,id_municipio,hect_cliente,hectsemb_cliente,tel_cliente,fcumpleanos_cliente,email_cliente,direccion_cliente,vtotalcompras_cliente,vtotalcomprasnutri_cliente,id_usuario,contacto_cliente) values (NULL,2,304,0,0,1,42370,'NA','NA',0,0,'rvelasquez','NA');</v>
      </c>
    </row>
    <row r="18" spans="1:32" x14ac:dyDescent="0.25">
      <c r="B18" t="s">
        <v>816</v>
      </c>
      <c r="C18" t="s">
        <v>802</v>
      </c>
      <c r="D18" t="s">
        <v>16</v>
      </c>
      <c r="E18">
        <v>2</v>
      </c>
      <c r="F18" s="16" t="s">
        <v>16</v>
      </c>
      <c r="G18" t="s">
        <v>829</v>
      </c>
      <c r="H18" t="e">
        <f>VLOOKUP($E18,'[2]BD DAVID'!$B$5:$M$1143,10,FALSE)</f>
        <v>#N/A</v>
      </c>
      <c r="I18">
        <v>304</v>
      </c>
      <c r="J18" t="e">
        <f>VLOOKUP($E18,'[2]BD DAVID'!$B$5:$M$1144,12,FALSE)</f>
        <v>#N/A</v>
      </c>
      <c r="K18" t="s">
        <v>16</v>
      </c>
      <c r="L18">
        <v>0</v>
      </c>
      <c r="M18" t="s">
        <v>16</v>
      </c>
      <c r="N18">
        <v>0</v>
      </c>
      <c r="O18" t="s">
        <v>16</v>
      </c>
      <c r="P18">
        <v>1</v>
      </c>
      <c r="Q18" t="s">
        <v>16</v>
      </c>
      <c r="R18" s="17">
        <v>42370</v>
      </c>
      <c r="S18" s="20" t="s">
        <v>16</v>
      </c>
      <c r="T18" s="21" t="s">
        <v>818</v>
      </c>
      <c r="U18" s="20" t="s">
        <v>16</v>
      </c>
      <c r="V18" s="20" t="s">
        <v>818</v>
      </c>
      <c r="W18" s="20" t="s">
        <v>16</v>
      </c>
      <c r="X18" s="22">
        <v>0</v>
      </c>
      <c r="Y18" s="20" t="s">
        <v>16</v>
      </c>
      <c r="Z18" s="18">
        <v>0</v>
      </c>
      <c r="AA18" s="20" t="s">
        <v>16</v>
      </c>
      <c r="AB18" s="20" t="s">
        <v>993</v>
      </c>
      <c r="AC18" s="20" t="s">
        <v>16</v>
      </c>
      <c r="AD18" t="s">
        <v>818</v>
      </c>
      <c r="AE18" t="s">
        <v>18</v>
      </c>
      <c r="AF18" t="str">
        <f t="shared" ref="AF18:AF20" si="3">_xlfn.CONCAT(B18,C18,D18,E18,F18,I18,K18,L18,M18,N18,O18,,P18,Q18,R18,S18,"'",T18,"'",U18,"'",V18,"'",W18,X18,Y18,Z18,AA18,"'",AB18,"'",AC18,"'",AD18,"'",AE18)</f>
        <v>Insert into cliente_municipio(id_clientemunicipio,id_cliente,id_municipio,hect_cliente,hectsemb_cliente,tel_cliente,fcumpleanos_cliente,email_cliente,direccion_cliente,vtotalcompras_cliente,vtotalcomprasnutri_cliente,id_usuario,contacto_cliente) values (NULL,2,304,0,0,1,42370,'NA','NA',0,0,'acortes','NA');</v>
      </c>
    </row>
    <row r="19" spans="1:32" x14ac:dyDescent="0.25">
      <c r="B19" t="s">
        <v>816</v>
      </c>
      <c r="C19" t="s">
        <v>802</v>
      </c>
      <c r="D19" t="s">
        <v>16</v>
      </c>
      <c r="E19">
        <v>2</v>
      </c>
      <c r="F19" s="16" t="s">
        <v>16</v>
      </c>
      <c r="G19" t="s">
        <v>829</v>
      </c>
      <c r="H19" t="e">
        <f>VLOOKUP($E19,'[2]BD DAVID'!$B$5:$M$1143,10,FALSE)</f>
        <v>#N/A</v>
      </c>
      <c r="I19">
        <v>304</v>
      </c>
      <c r="J19" t="e">
        <f>VLOOKUP($E19,'[2]BD DAVID'!$B$5:$M$1144,12,FALSE)</f>
        <v>#N/A</v>
      </c>
      <c r="K19" t="s">
        <v>16</v>
      </c>
      <c r="L19">
        <v>0</v>
      </c>
      <c r="M19" t="s">
        <v>16</v>
      </c>
      <c r="N19">
        <v>0</v>
      </c>
      <c r="O19" t="s">
        <v>16</v>
      </c>
      <c r="P19">
        <v>1</v>
      </c>
      <c r="Q19" t="s">
        <v>16</v>
      </c>
      <c r="R19" s="17">
        <v>42370</v>
      </c>
      <c r="S19" s="20" t="s">
        <v>16</v>
      </c>
      <c r="T19" s="21" t="s">
        <v>818</v>
      </c>
      <c r="U19" s="20" t="s">
        <v>16</v>
      </c>
      <c r="V19" s="20" t="s">
        <v>818</v>
      </c>
      <c r="W19" s="20" t="s">
        <v>16</v>
      </c>
      <c r="X19" s="22">
        <v>0</v>
      </c>
      <c r="Y19" s="20" t="s">
        <v>16</v>
      </c>
      <c r="Z19" s="18">
        <v>0</v>
      </c>
      <c r="AA19" s="20" t="s">
        <v>16</v>
      </c>
      <c r="AB19" s="20" t="s">
        <v>994</v>
      </c>
      <c r="AC19" s="20" t="s">
        <v>16</v>
      </c>
      <c r="AD19" t="s">
        <v>818</v>
      </c>
      <c r="AE19" t="s">
        <v>18</v>
      </c>
      <c r="AF19" t="str">
        <f t="shared" si="3"/>
        <v>Insert into cliente_municipio(id_clientemunicipio,id_cliente,id_municipio,hect_cliente,hectsemb_cliente,tel_cliente,fcumpleanos_cliente,email_cliente,direccion_cliente,vtotalcompras_cliente,vtotalcomprasnutri_cliente,id_usuario,contacto_cliente) values (NULL,2,304,0,0,1,42370,'NA','NA',0,0,'agamboa','NA');</v>
      </c>
    </row>
    <row r="20" spans="1:32" x14ac:dyDescent="0.25">
      <c r="B20" t="s">
        <v>816</v>
      </c>
      <c r="C20" t="s">
        <v>802</v>
      </c>
      <c r="D20" t="s">
        <v>16</v>
      </c>
      <c r="E20">
        <v>2</v>
      </c>
      <c r="F20" s="16" t="s">
        <v>16</v>
      </c>
      <c r="G20" t="s">
        <v>829</v>
      </c>
      <c r="H20" t="e">
        <f>VLOOKUP($E20,'[2]BD DAVID'!$B$5:$M$1143,10,FALSE)</f>
        <v>#N/A</v>
      </c>
      <c r="I20">
        <v>304</v>
      </c>
      <c r="J20" t="e">
        <f>VLOOKUP($E20,'[2]BD DAVID'!$B$5:$M$1144,12,FALSE)</f>
        <v>#N/A</v>
      </c>
      <c r="K20" t="s">
        <v>16</v>
      </c>
      <c r="L20">
        <v>0</v>
      </c>
      <c r="M20" t="s">
        <v>16</v>
      </c>
      <c r="N20">
        <v>0</v>
      </c>
      <c r="O20" t="s">
        <v>16</v>
      </c>
      <c r="P20">
        <v>1</v>
      </c>
      <c r="Q20" t="s">
        <v>16</v>
      </c>
      <c r="R20" s="17">
        <v>42370</v>
      </c>
      <c r="S20" s="20" t="s">
        <v>16</v>
      </c>
      <c r="T20" s="21" t="s">
        <v>818</v>
      </c>
      <c r="U20" s="20" t="s">
        <v>16</v>
      </c>
      <c r="V20" s="20" t="s">
        <v>818</v>
      </c>
      <c r="W20" s="20" t="s">
        <v>16</v>
      </c>
      <c r="X20" s="22">
        <v>0</v>
      </c>
      <c r="Y20" s="20" t="s">
        <v>16</v>
      </c>
      <c r="Z20" s="18">
        <v>0</v>
      </c>
      <c r="AA20" s="20" t="s">
        <v>16</v>
      </c>
      <c r="AB20" s="20" t="s">
        <v>995</v>
      </c>
      <c r="AC20" s="20" t="s">
        <v>16</v>
      </c>
      <c r="AD20" t="s">
        <v>818</v>
      </c>
      <c r="AE20" t="s">
        <v>18</v>
      </c>
      <c r="AF20" t="str">
        <f t="shared" si="3"/>
        <v>Insert into cliente_municipio(id_clientemunicipio,id_cliente,id_municipio,hect_cliente,hectsemb_cliente,tel_cliente,fcumpleanos_cliente,email_cliente,direccion_cliente,vtotalcompras_cliente,vtotalcomprasnutri_cliente,id_usuario,contacto_cliente) values (NULL,2,304,0,0,1,42370,'NA','NA',0,0,'arodriguez','NA');</v>
      </c>
    </row>
    <row r="21" spans="1:32" s="23" customFormat="1" x14ac:dyDescent="0.25">
      <c r="A21">
        <v>10017819</v>
      </c>
      <c r="B21" t="s">
        <v>816</v>
      </c>
      <c r="C21" t="s">
        <v>802</v>
      </c>
      <c r="D21" t="s">
        <v>16</v>
      </c>
      <c r="E21">
        <v>3</v>
      </c>
      <c r="F21" s="16" t="s">
        <v>16</v>
      </c>
      <c r="G21" t="s">
        <v>830</v>
      </c>
      <c r="H21" t="e">
        <f>VLOOKUP($E21,'[2]BD DAVID'!$B$5:$M$1143,10,FALSE)</f>
        <v>#N/A</v>
      </c>
      <c r="I21">
        <v>182</v>
      </c>
      <c r="J21" t="e">
        <f>VLOOKUP($E21,'[2]BD DAVID'!$B$5:$M$1144,12,FALSE)</f>
        <v>#N/A</v>
      </c>
      <c r="K21" t="s">
        <v>16</v>
      </c>
      <c r="L21">
        <v>0</v>
      </c>
      <c r="M21" t="s">
        <v>16</v>
      </c>
      <c r="N21">
        <v>0</v>
      </c>
      <c r="O21" t="s">
        <v>16</v>
      </c>
      <c r="P21">
        <v>1</v>
      </c>
      <c r="Q21" t="s">
        <v>16</v>
      </c>
      <c r="R21" s="17">
        <v>42370</v>
      </c>
      <c r="S21" s="20" t="s">
        <v>16</v>
      </c>
      <c r="T21" s="21" t="s">
        <v>818</v>
      </c>
      <c r="U21" s="20" t="s">
        <v>16</v>
      </c>
      <c r="V21" s="20" t="s">
        <v>818</v>
      </c>
      <c r="W21" s="20" t="s">
        <v>16</v>
      </c>
      <c r="X21" s="22">
        <v>0</v>
      </c>
      <c r="Y21" s="20" t="s">
        <v>16</v>
      </c>
      <c r="Z21" s="18">
        <v>0</v>
      </c>
      <c r="AA21" s="20" t="s">
        <v>16</v>
      </c>
      <c r="AB21" t="s">
        <v>1002</v>
      </c>
      <c r="AC21" s="20" t="s">
        <v>16</v>
      </c>
      <c r="AD21" t="s">
        <v>818</v>
      </c>
      <c r="AE21" s="23" t="s">
        <v>18</v>
      </c>
      <c r="AF21" t="str">
        <f t="shared" si="2"/>
        <v>Insert into cliente_municipio(id_clientemunicipio,id_cliente,id_municipio,hect_cliente,hectsemb_cliente,tel_cliente,fcumpleanos_cliente,email_cliente,direccion_cliente,vtotalcompras_cliente,vtotalcomprasnutri_cliente,id_usuario,contacto_cliente) values (NULL,3,182,0,0,1,42370,'NA','NA',0,0,'cpedraza','NA');</v>
      </c>
    </row>
    <row r="22" spans="1:32" x14ac:dyDescent="0.25">
      <c r="A22">
        <v>10008817</v>
      </c>
      <c r="B22" t="s">
        <v>816</v>
      </c>
      <c r="C22" t="s">
        <v>802</v>
      </c>
      <c r="D22" t="s">
        <v>16</v>
      </c>
      <c r="E22">
        <v>3</v>
      </c>
      <c r="F22" s="16" t="s">
        <v>16</v>
      </c>
      <c r="G22" t="s">
        <v>830</v>
      </c>
      <c r="H22" t="e">
        <f>VLOOKUP($E22,'[2]BD DAVID'!$B$5:$M$1143,10,FALSE)</f>
        <v>#N/A</v>
      </c>
      <c r="I22">
        <v>182</v>
      </c>
      <c r="J22" t="e">
        <f>VLOOKUP($E22,'[2]BD DAVID'!$B$5:$M$1144,12,FALSE)</f>
        <v>#N/A</v>
      </c>
      <c r="K22" t="s">
        <v>16</v>
      </c>
      <c r="L22">
        <v>0</v>
      </c>
      <c r="M22" t="s">
        <v>16</v>
      </c>
      <c r="N22">
        <v>0</v>
      </c>
      <c r="O22" t="s">
        <v>16</v>
      </c>
      <c r="P22">
        <v>1</v>
      </c>
      <c r="Q22" t="s">
        <v>16</v>
      </c>
      <c r="R22" s="17">
        <v>42370</v>
      </c>
      <c r="S22" s="20" t="s">
        <v>16</v>
      </c>
      <c r="T22" s="21" t="s">
        <v>818</v>
      </c>
      <c r="U22" s="20" t="s">
        <v>16</v>
      </c>
      <c r="V22" s="20" t="s">
        <v>818</v>
      </c>
      <c r="W22" s="20" t="s">
        <v>16</v>
      </c>
      <c r="X22" s="22">
        <v>0</v>
      </c>
      <c r="Y22" s="20" t="s">
        <v>16</v>
      </c>
      <c r="Z22" s="18">
        <v>0</v>
      </c>
      <c r="AA22" s="20" t="s">
        <v>16</v>
      </c>
      <c r="AB22" t="s">
        <v>1003</v>
      </c>
      <c r="AC22" s="20" t="s">
        <v>16</v>
      </c>
      <c r="AD22" t="s">
        <v>818</v>
      </c>
      <c r="AE22" t="s">
        <v>18</v>
      </c>
      <c r="AF22" t="str">
        <f t="shared" si="2"/>
        <v>Insert into cliente_municipio(id_clientemunicipio,id_cliente,id_municipio,hect_cliente,hectsemb_cliente,tel_cliente,fcumpleanos_cliente,email_cliente,direccion_cliente,vtotalcompras_cliente,vtotalcomprasnutri_cliente,id_usuario,contacto_cliente) values (NULL,3,182,0,0,1,42370,'NA','NA',0,0,'jvillamil','NA');</v>
      </c>
    </row>
    <row r="23" spans="1:32" x14ac:dyDescent="0.25">
      <c r="A23">
        <v>10008818</v>
      </c>
      <c r="B23" t="s">
        <v>816</v>
      </c>
      <c r="C23" t="s">
        <v>802</v>
      </c>
      <c r="D23" t="s">
        <v>16</v>
      </c>
      <c r="E23">
        <v>3</v>
      </c>
      <c r="F23" s="16" t="s">
        <v>16</v>
      </c>
      <c r="G23" t="s">
        <v>830</v>
      </c>
      <c r="H23" t="e">
        <f>VLOOKUP($E23,'[2]BD DAVID'!$B$5:$M$1143,10,FALSE)</f>
        <v>#N/A</v>
      </c>
      <c r="I23">
        <v>182</v>
      </c>
      <c r="J23" t="e">
        <f>VLOOKUP($E23,'[2]BD DAVID'!$B$5:$M$1144,12,FALSE)</f>
        <v>#N/A</v>
      </c>
      <c r="K23" t="s">
        <v>16</v>
      </c>
      <c r="L23">
        <v>0</v>
      </c>
      <c r="M23" t="s">
        <v>16</v>
      </c>
      <c r="N23">
        <v>0</v>
      </c>
      <c r="O23" t="s">
        <v>16</v>
      </c>
      <c r="P23">
        <v>1</v>
      </c>
      <c r="Q23" t="s">
        <v>16</v>
      </c>
      <c r="R23" s="17">
        <v>42370</v>
      </c>
      <c r="S23" s="20" t="s">
        <v>16</v>
      </c>
      <c r="T23" s="21" t="s">
        <v>818</v>
      </c>
      <c r="U23" s="20" t="s">
        <v>16</v>
      </c>
      <c r="V23" s="20" t="s">
        <v>818</v>
      </c>
      <c r="W23" s="20" t="s">
        <v>16</v>
      </c>
      <c r="X23" s="22">
        <v>0</v>
      </c>
      <c r="Y23" s="20" t="s">
        <v>16</v>
      </c>
      <c r="Z23" s="18">
        <v>0</v>
      </c>
      <c r="AA23" s="20" t="s">
        <v>16</v>
      </c>
      <c r="AB23" t="s">
        <v>1004</v>
      </c>
      <c r="AC23" s="20" t="s">
        <v>16</v>
      </c>
      <c r="AD23" t="s">
        <v>818</v>
      </c>
      <c r="AE23" t="s">
        <v>18</v>
      </c>
      <c r="AF23" t="str">
        <f t="shared" si="2"/>
        <v>Insert into cliente_municipio(id_clientemunicipio,id_cliente,id_municipio,hect_cliente,hectsemb_cliente,tel_cliente,fcumpleanos_cliente,email_cliente,direccion_cliente,vtotalcompras_cliente,vtotalcomprasnutri_cliente,id_usuario,contacto_cliente) values (NULL,3,182,0,0,1,42370,'NA','NA',0,0,'ovanegas','NA');</v>
      </c>
    </row>
    <row r="24" spans="1:32" x14ac:dyDescent="0.25">
      <c r="A24">
        <v>10008819</v>
      </c>
      <c r="B24" t="s">
        <v>816</v>
      </c>
      <c r="C24" t="s">
        <v>802</v>
      </c>
      <c r="D24" t="s">
        <v>16</v>
      </c>
      <c r="E24">
        <v>3</v>
      </c>
      <c r="F24" s="16" t="s">
        <v>16</v>
      </c>
      <c r="G24" t="s">
        <v>830</v>
      </c>
      <c r="H24" t="e">
        <f>VLOOKUP($E24,'[2]BD DAVID'!$B$5:$M$1143,10,FALSE)</f>
        <v>#N/A</v>
      </c>
      <c r="I24">
        <v>182</v>
      </c>
      <c r="J24" t="e">
        <f>VLOOKUP($E24,'[2]BD DAVID'!$B$5:$M$1144,12,FALSE)</f>
        <v>#N/A</v>
      </c>
      <c r="K24" t="s">
        <v>16</v>
      </c>
      <c r="L24">
        <v>0</v>
      </c>
      <c r="M24" t="s">
        <v>16</v>
      </c>
      <c r="N24">
        <v>0</v>
      </c>
      <c r="O24" t="s">
        <v>16</v>
      </c>
      <c r="P24">
        <v>1</v>
      </c>
      <c r="Q24" t="s">
        <v>16</v>
      </c>
      <c r="R24" s="17">
        <v>42370</v>
      </c>
      <c r="S24" s="20" t="s">
        <v>16</v>
      </c>
      <c r="T24" s="21" t="s">
        <v>818</v>
      </c>
      <c r="U24" s="20" t="s">
        <v>16</v>
      </c>
      <c r="V24" s="20" t="s">
        <v>818</v>
      </c>
      <c r="W24" s="20" t="s">
        <v>16</v>
      </c>
      <c r="X24" s="22">
        <v>0</v>
      </c>
      <c r="Y24" s="20" t="s">
        <v>16</v>
      </c>
      <c r="Z24" s="18">
        <v>0</v>
      </c>
      <c r="AA24" s="20" t="s">
        <v>16</v>
      </c>
      <c r="AB24" t="s">
        <v>1005</v>
      </c>
      <c r="AC24" s="20" t="s">
        <v>16</v>
      </c>
      <c r="AD24" t="s">
        <v>818</v>
      </c>
      <c r="AE24" t="s">
        <v>18</v>
      </c>
      <c r="AF24" t="str">
        <f t="shared" si="2"/>
        <v>Insert into cliente_municipio(id_clientemunicipio,id_cliente,id_municipio,hect_cliente,hectsemb_cliente,tel_cliente,fcumpleanos_cliente,email_cliente,direccion_cliente,vtotalcompras_cliente,vtotalcomprasnutri_cliente,id_usuario,contacto_cliente) values (NULL,3,182,0,0,1,42370,'NA','NA',0,0,'wnova','NA');</v>
      </c>
    </row>
    <row r="25" spans="1:32" x14ac:dyDescent="0.25">
      <c r="A25">
        <v>10008820</v>
      </c>
      <c r="B25" t="s">
        <v>816</v>
      </c>
      <c r="C25" t="s">
        <v>802</v>
      </c>
      <c r="D25" t="s">
        <v>16</v>
      </c>
      <c r="E25">
        <v>4</v>
      </c>
      <c r="F25" s="16" t="s">
        <v>16</v>
      </c>
      <c r="G25" t="s">
        <v>830</v>
      </c>
      <c r="H25" t="e">
        <f>VLOOKUP($E25,'[2]BD DAVID'!$B$5:$M$1143,10,FALSE)</f>
        <v>#N/A</v>
      </c>
      <c r="I25">
        <v>555</v>
      </c>
      <c r="J25" t="e">
        <f>VLOOKUP($E25,'[2]BD DAVID'!$B$5:$M$1144,12,FALSE)</f>
        <v>#N/A</v>
      </c>
      <c r="K25" t="s">
        <v>16</v>
      </c>
      <c r="L25">
        <v>0</v>
      </c>
      <c r="M25" t="s">
        <v>16</v>
      </c>
      <c r="N25">
        <v>0</v>
      </c>
      <c r="O25" t="s">
        <v>16</v>
      </c>
      <c r="P25">
        <v>1</v>
      </c>
      <c r="Q25" t="s">
        <v>16</v>
      </c>
      <c r="R25" s="17">
        <v>42370</v>
      </c>
      <c r="S25" s="20" t="s">
        <v>16</v>
      </c>
      <c r="T25" s="21" t="s">
        <v>818</v>
      </c>
      <c r="U25" s="20" t="s">
        <v>16</v>
      </c>
      <c r="V25" s="20" t="s">
        <v>818</v>
      </c>
      <c r="W25" s="20" t="s">
        <v>16</v>
      </c>
      <c r="X25" s="22">
        <v>0</v>
      </c>
      <c r="Y25" s="20" t="s">
        <v>16</v>
      </c>
      <c r="Z25" s="18">
        <v>0</v>
      </c>
      <c r="AA25" s="20" t="s">
        <v>16</v>
      </c>
      <c r="AB25" t="s">
        <v>1006</v>
      </c>
      <c r="AC25" s="20" t="s">
        <v>16</v>
      </c>
      <c r="AD25" t="s">
        <v>818</v>
      </c>
      <c r="AE25" t="s">
        <v>18</v>
      </c>
      <c r="AF25" t="str">
        <f t="shared" si="2"/>
        <v>Insert into cliente_municipio(id_clientemunicipio,id_cliente,id_municipio,hect_cliente,hectsemb_cliente,tel_cliente,fcumpleanos_cliente,email_cliente,direccion_cliente,vtotalcompras_cliente,vtotalcomprasnutri_cliente,id_usuario,contacto_cliente) values (NULL,4,555,0,0,1,42370,'NA','NA',0,0,'eyepez','NA');</v>
      </c>
    </row>
    <row r="26" spans="1:32" x14ac:dyDescent="0.25">
      <c r="A26">
        <v>10014068</v>
      </c>
      <c r="B26" t="s">
        <v>816</v>
      </c>
      <c r="C26" t="s">
        <v>802</v>
      </c>
      <c r="D26" t="s">
        <v>16</v>
      </c>
      <c r="E26">
        <v>4</v>
      </c>
      <c r="F26" s="16" t="s">
        <v>16</v>
      </c>
      <c r="G26" t="s">
        <v>830</v>
      </c>
      <c r="H26" t="e">
        <f>VLOOKUP($E26,'[2]BD DAVID'!$B$5:$M$1143,10,FALSE)</f>
        <v>#N/A</v>
      </c>
      <c r="I26">
        <v>555</v>
      </c>
      <c r="J26" t="e">
        <f>VLOOKUP($E26,'[2]BD DAVID'!$B$5:$M$1144,12,FALSE)</f>
        <v>#N/A</v>
      </c>
      <c r="K26" t="s">
        <v>16</v>
      </c>
      <c r="L26">
        <v>0</v>
      </c>
      <c r="M26" t="s">
        <v>16</v>
      </c>
      <c r="N26">
        <v>0</v>
      </c>
      <c r="O26" t="s">
        <v>16</v>
      </c>
      <c r="P26">
        <v>1</v>
      </c>
      <c r="Q26" t="s">
        <v>16</v>
      </c>
      <c r="R26" s="17">
        <v>42370</v>
      </c>
      <c r="S26" s="20" t="s">
        <v>16</v>
      </c>
      <c r="T26" s="21" t="s">
        <v>818</v>
      </c>
      <c r="U26" s="20" t="s">
        <v>16</v>
      </c>
      <c r="V26" s="20" t="s">
        <v>818</v>
      </c>
      <c r="W26" s="20" t="s">
        <v>16</v>
      </c>
      <c r="X26" s="22">
        <v>0</v>
      </c>
      <c r="Y26" s="20" t="s">
        <v>16</v>
      </c>
      <c r="Z26" s="18">
        <v>0</v>
      </c>
      <c r="AA26" s="20" t="s">
        <v>16</v>
      </c>
      <c r="AB26" t="s">
        <v>1007</v>
      </c>
      <c r="AC26" s="20" t="s">
        <v>16</v>
      </c>
      <c r="AD26" t="s">
        <v>818</v>
      </c>
      <c r="AE26" t="s">
        <v>18</v>
      </c>
      <c r="AF26" t="str">
        <f t="shared" si="2"/>
        <v>Insert into cliente_municipio(id_clientemunicipio,id_cliente,id_municipio,hect_cliente,hectsemb_cliente,tel_cliente,fcumpleanos_cliente,email_cliente,direccion_cliente,vtotalcompras_cliente,vtotalcomprasnutri_cliente,id_usuario,contacto_cliente) values (NULL,4,555,0,0,1,42370,'NA','NA',0,0,'lbolanos','NA');</v>
      </c>
    </row>
    <row r="27" spans="1:32" x14ac:dyDescent="0.25">
      <c r="A27">
        <v>10008821</v>
      </c>
      <c r="B27" t="s">
        <v>816</v>
      </c>
      <c r="C27" t="s">
        <v>802</v>
      </c>
      <c r="D27" t="s">
        <v>16</v>
      </c>
      <c r="E27">
        <v>6</v>
      </c>
      <c r="F27" s="16" t="s">
        <v>16</v>
      </c>
      <c r="G27" t="s">
        <v>830</v>
      </c>
      <c r="H27" t="e">
        <f>VLOOKUP($E27,'[2]BD DAVID'!$B$5:$M$1143,10,FALSE)</f>
        <v>#N/A</v>
      </c>
      <c r="I27">
        <v>786</v>
      </c>
      <c r="J27" t="e">
        <f>VLOOKUP($E27,'[2]BD DAVID'!$B$5:$M$1144,12,FALSE)</f>
        <v>#N/A</v>
      </c>
      <c r="K27" t="s">
        <v>16</v>
      </c>
      <c r="L27">
        <v>0</v>
      </c>
      <c r="M27" t="s">
        <v>16</v>
      </c>
      <c r="N27">
        <v>0</v>
      </c>
      <c r="O27" t="s">
        <v>16</v>
      </c>
      <c r="P27">
        <v>1</v>
      </c>
      <c r="Q27" t="s">
        <v>16</v>
      </c>
      <c r="R27" s="17">
        <v>42370</v>
      </c>
      <c r="S27" s="20" t="s">
        <v>16</v>
      </c>
      <c r="T27" s="21" t="s">
        <v>818</v>
      </c>
      <c r="U27" s="20" t="s">
        <v>16</v>
      </c>
      <c r="V27" s="20" t="s">
        <v>818</v>
      </c>
      <c r="W27" s="20" t="s">
        <v>16</v>
      </c>
      <c r="X27" s="22">
        <v>0</v>
      </c>
      <c r="Y27" s="20" t="s">
        <v>16</v>
      </c>
      <c r="Z27" s="18">
        <v>0</v>
      </c>
      <c r="AA27" s="20" t="s">
        <v>16</v>
      </c>
      <c r="AB27" t="s">
        <v>1008</v>
      </c>
      <c r="AC27" s="20" t="s">
        <v>16</v>
      </c>
      <c r="AD27" t="s">
        <v>818</v>
      </c>
      <c r="AE27" t="s">
        <v>18</v>
      </c>
      <c r="AF27" t="str">
        <f t="shared" si="2"/>
        <v>Insert into cliente_municipio(id_clientemunicipio,id_cliente,id_municipio,hect_cliente,hectsemb_cliente,tel_cliente,fcumpleanos_cliente,email_cliente,direccion_cliente,vtotalcompras_cliente,vtotalcomprasnutri_cliente,id_usuario,contacto_cliente) values (NULL,6,786,0,0,1,42370,'NA','NA',0,0,'aavendano','NA');</v>
      </c>
    </row>
    <row r="28" spans="1:32" x14ac:dyDescent="0.25">
      <c r="A28">
        <v>10008822</v>
      </c>
      <c r="B28" t="s">
        <v>816</v>
      </c>
      <c r="C28" t="s">
        <v>802</v>
      </c>
      <c r="D28" t="s">
        <v>16</v>
      </c>
      <c r="E28">
        <v>6</v>
      </c>
      <c r="F28" s="16" t="s">
        <v>16</v>
      </c>
      <c r="G28" t="s">
        <v>830</v>
      </c>
      <c r="H28" t="e">
        <f>VLOOKUP($E28,'[2]BD DAVID'!$B$5:$M$1143,10,FALSE)</f>
        <v>#N/A</v>
      </c>
      <c r="I28">
        <v>786</v>
      </c>
      <c r="J28" t="e">
        <f>VLOOKUP($E28,'[2]BD DAVID'!$B$5:$M$1144,12,FALSE)</f>
        <v>#N/A</v>
      </c>
      <c r="K28" t="s">
        <v>16</v>
      </c>
      <c r="L28">
        <v>0</v>
      </c>
      <c r="M28" t="s">
        <v>16</v>
      </c>
      <c r="N28">
        <v>0</v>
      </c>
      <c r="O28" t="s">
        <v>16</v>
      </c>
      <c r="P28">
        <v>1</v>
      </c>
      <c r="Q28" t="s">
        <v>16</v>
      </c>
      <c r="R28" s="17">
        <v>42370</v>
      </c>
      <c r="S28" s="20" t="s">
        <v>16</v>
      </c>
      <c r="T28" s="21" t="s">
        <v>818</v>
      </c>
      <c r="U28" s="20" t="s">
        <v>16</v>
      </c>
      <c r="V28" s="20" t="s">
        <v>818</v>
      </c>
      <c r="W28" s="20" t="s">
        <v>16</v>
      </c>
      <c r="X28" s="22">
        <v>0</v>
      </c>
      <c r="Y28" s="20" t="s">
        <v>16</v>
      </c>
      <c r="Z28" s="18">
        <v>0</v>
      </c>
      <c r="AA28" s="20" t="s">
        <v>16</v>
      </c>
      <c r="AB28" t="s">
        <v>1009</v>
      </c>
      <c r="AC28" s="20" t="s">
        <v>16</v>
      </c>
      <c r="AD28" t="s">
        <v>818</v>
      </c>
      <c r="AE28" t="s">
        <v>18</v>
      </c>
      <c r="AF28" t="str">
        <f t="shared" si="2"/>
        <v>Insert into cliente_municipio(id_clientemunicipio,id_cliente,id_municipio,hect_cliente,hectsemb_cliente,tel_cliente,fcumpleanos_cliente,email_cliente,direccion_cliente,vtotalcompras_cliente,vtotalcomprasnutri_cliente,id_usuario,contacto_cliente) values (NULL,6,786,0,0,1,42370,'NA','NA',0,0,'ahernandez','NA');</v>
      </c>
    </row>
    <row r="29" spans="1:32" x14ac:dyDescent="0.25">
      <c r="A29">
        <v>10015393</v>
      </c>
      <c r="B29" t="s">
        <v>816</v>
      </c>
      <c r="C29" t="s">
        <v>802</v>
      </c>
      <c r="D29" t="s">
        <v>16</v>
      </c>
      <c r="E29">
        <v>6</v>
      </c>
      <c r="F29" s="16" t="s">
        <v>16</v>
      </c>
      <c r="G29" t="s">
        <v>830</v>
      </c>
      <c r="H29" t="e">
        <f>VLOOKUP($E29,'[2]BD DAVID'!$B$5:$M$1143,10,FALSE)</f>
        <v>#N/A</v>
      </c>
      <c r="I29">
        <v>786</v>
      </c>
      <c r="J29" t="e">
        <f>VLOOKUP($E29,'[2]BD DAVID'!$B$5:$M$1144,12,FALSE)</f>
        <v>#N/A</v>
      </c>
      <c r="K29" t="s">
        <v>16</v>
      </c>
      <c r="L29">
        <v>0</v>
      </c>
      <c r="M29" t="s">
        <v>16</v>
      </c>
      <c r="N29">
        <v>0</v>
      </c>
      <c r="O29" t="s">
        <v>16</v>
      </c>
      <c r="P29">
        <v>1</v>
      </c>
      <c r="Q29" t="s">
        <v>16</v>
      </c>
      <c r="R29" s="17">
        <v>42370</v>
      </c>
      <c r="S29" s="20" t="s">
        <v>16</v>
      </c>
      <c r="T29" s="21" t="s">
        <v>818</v>
      </c>
      <c r="U29" s="20" t="s">
        <v>16</v>
      </c>
      <c r="V29" s="20" t="s">
        <v>818</v>
      </c>
      <c r="W29" s="20" t="s">
        <v>16</v>
      </c>
      <c r="X29" s="22">
        <v>0</v>
      </c>
      <c r="Y29" s="20" t="s">
        <v>16</v>
      </c>
      <c r="Z29" s="18">
        <v>0</v>
      </c>
      <c r="AA29" s="20" t="s">
        <v>16</v>
      </c>
      <c r="AB29" t="s">
        <v>1010</v>
      </c>
      <c r="AC29" s="20" t="s">
        <v>16</v>
      </c>
      <c r="AD29" t="s">
        <v>818</v>
      </c>
      <c r="AE29" t="s">
        <v>18</v>
      </c>
      <c r="AF29" t="str">
        <f t="shared" si="2"/>
        <v>Insert into cliente_municipio(id_clientemunicipio,id_cliente,id_municipio,hect_cliente,hectsemb_cliente,tel_cliente,fcumpleanos_cliente,email_cliente,direccion_cliente,vtotalcompras_cliente,vtotalcomprasnutri_cliente,id_usuario,contacto_cliente) values (NULL,6,786,0,0,1,42370,'NA','NA',0,0,'caraque','NA');</v>
      </c>
    </row>
    <row r="30" spans="1:32" x14ac:dyDescent="0.25">
      <c r="A30">
        <v>10016884</v>
      </c>
      <c r="B30" t="s">
        <v>816</v>
      </c>
      <c r="C30" t="s">
        <v>802</v>
      </c>
      <c r="D30" t="s">
        <v>16</v>
      </c>
      <c r="E30">
        <v>7</v>
      </c>
      <c r="F30" s="16" t="s">
        <v>16</v>
      </c>
      <c r="G30" t="s">
        <v>830</v>
      </c>
      <c r="H30" t="e">
        <f>VLOOKUP($E30,'[2]BD DAVID'!$B$5:$M$1143,10,FALSE)</f>
        <v>#N/A</v>
      </c>
      <c r="I30">
        <v>421</v>
      </c>
      <c r="J30" t="e">
        <f>VLOOKUP($E30,'[2]BD DAVID'!$B$5:$M$1144,12,FALSE)</f>
        <v>#N/A</v>
      </c>
      <c r="K30" t="s">
        <v>16</v>
      </c>
      <c r="L30">
        <v>0</v>
      </c>
      <c r="M30" t="s">
        <v>16</v>
      </c>
      <c r="N30">
        <v>0</v>
      </c>
      <c r="O30" t="s">
        <v>16</v>
      </c>
      <c r="P30">
        <v>1</v>
      </c>
      <c r="Q30" t="s">
        <v>16</v>
      </c>
      <c r="R30" s="17">
        <v>42370</v>
      </c>
      <c r="S30" s="20" t="s">
        <v>16</v>
      </c>
      <c r="T30" s="21" t="s">
        <v>818</v>
      </c>
      <c r="U30" s="20" t="s">
        <v>16</v>
      </c>
      <c r="V30" s="20" t="s">
        <v>818</v>
      </c>
      <c r="W30" s="20" t="s">
        <v>16</v>
      </c>
      <c r="X30" s="22">
        <v>0</v>
      </c>
      <c r="Y30" s="20" t="s">
        <v>16</v>
      </c>
      <c r="Z30" s="18">
        <v>0</v>
      </c>
      <c r="AA30" s="20" t="s">
        <v>16</v>
      </c>
      <c r="AB30" t="s">
        <v>1011</v>
      </c>
      <c r="AC30" s="20" t="s">
        <v>16</v>
      </c>
      <c r="AD30" t="s">
        <v>818</v>
      </c>
      <c r="AE30" t="s">
        <v>18</v>
      </c>
      <c r="AF30" t="str">
        <f t="shared" si="2"/>
        <v>Insert into cliente_municipio(id_clientemunicipio,id_cliente,id_municipio,hect_cliente,hectsemb_cliente,tel_cliente,fcumpleanos_cliente,email_cliente,direccion_cliente,vtotalcompras_cliente,vtotalcomprasnutri_cliente,id_usuario,contacto_cliente) values (NULL,7,421,0,0,1,42370,'NA','NA',0,0,'anunez','NA');</v>
      </c>
    </row>
    <row r="31" spans="1:32" x14ac:dyDescent="0.25">
      <c r="A31">
        <v>10008856</v>
      </c>
      <c r="B31" t="s">
        <v>816</v>
      </c>
      <c r="C31" t="s">
        <v>802</v>
      </c>
      <c r="D31" t="s">
        <v>16</v>
      </c>
      <c r="E31">
        <v>7</v>
      </c>
      <c r="F31" s="16" t="s">
        <v>16</v>
      </c>
      <c r="G31" t="s">
        <v>830</v>
      </c>
      <c r="H31" t="e">
        <f>VLOOKUP($E31,'[2]BD DAVID'!$B$5:$M$1143,10,FALSE)</f>
        <v>#N/A</v>
      </c>
      <c r="I31">
        <v>421</v>
      </c>
      <c r="J31" t="e">
        <f>VLOOKUP($E31,'[2]BD DAVID'!$B$5:$M$1144,12,FALSE)</f>
        <v>#N/A</v>
      </c>
      <c r="K31" t="s">
        <v>16</v>
      </c>
      <c r="L31">
        <v>0</v>
      </c>
      <c r="M31" t="s">
        <v>16</v>
      </c>
      <c r="N31">
        <v>0</v>
      </c>
      <c r="O31" t="s">
        <v>16</v>
      </c>
      <c r="P31">
        <v>1</v>
      </c>
      <c r="Q31" t="s">
        <v>16</v>
      </c>
      <c r="R31" s="17">
        <v>42370</v>
      </c>
      <c r="S31" s="20" t="s">
        <v>16</v>
      </c>
      <c r="T31" s="21" t="s">
        <v>818</v>
      </c>
      <c r="U31" s="20" t="s">
        <v>16</v>
      </c>
      <c r="V31" s="20" t="s">
        <v>818</v>
      </c>
      <c r="W31" s="20" t="s">
        <v>16</v>
      </c>
      <c r="X31" s="22">
        <v>0</v>
      </c>
      <c r="Y31" s="20" t="s">
        <v>16</v>
      </c>
      <c r="Z31" s="18">
        <v>0</v>
      </c>
      <c r="AA31" s="20" t="s">
        <v>16</v>
      </c>
      <c r="AB31" t="s">
        <v>1012</v>
      </c>
      <c r="AC31" s="20" t="s">
        <v>16</v>
      </c>
      <c r="AD31" t="s">
        <v>818</v>
      </c>
      <c r="AE31" t="s">
        <v>18</v>
      </c>
      <c r="AF31" t="str">
        <f t="shared" si="2"/>
        <v>Insert into cliente_municipio(id_clientemunicipio,id_cliente,id_municipio,hect_cliente,hectsemb_cliente,tel_cliente,fcumpleanos_cliente,email_cliente,direccion_cliente,vtotalcompras_cliente,vtotalcomprasnutri_cliente,id_usuario,contacto_cliente) values (NULL,7,421,0,0,1,42370,'NA','NA',0,0,'dcardona','NA');</v>
      </c>
    </row>
    <row r="32" spans="1:32" x14ac:dyDescent="0.25">
      <c r="B32" t="s">
        <v>816</v>
      </c>
      <c r="C32" t="s">
        <v>802</v>
      </c>
      <c r="D32" t="s">
        <v>16</v>
      </c>
      <c r="E32">
        <v>7</v>
      </c>
      <c r="F32" s="16" t="s">
        <v>16</v>
      </c>
      <c r="G32" t="s">
        <v>830</v>
      </c>
      <c r="H32" t="e">
        <f>VLOOKUP($E32,'[2]BD DAVID'!$B$5:$M$1143,10,FALSE)</f>
        <v>#N/A</v>
      </c>
      <c r="I32">
        <v>421</v>
      </c>
      <c r="J32" t="e">
        <f>VLOOKUP($E32,'[2]BD DAVID'!$B$5:$M$1144,12,FALSE)</f>
        <v>#N/A</v>
      </c>
      <c r="K32" t="s">
        <v>16</v>
      </c>
      <c r="L32">
        <v>0</v>
      </c>
      <c r="M32" t="s">
        <v>16</v>
      </c>
      <c r="N32">
        <v>0</v>
      </c>
      <c r="O32" t="s">
        <v>16</v>
      </c>
      <c r="P32">
        <v>1</v>
      </c>
      <c r="Q32" t="s">
        <v>16</v>
      </c>
      <c r="R32" s="17">
        <v>42371</v>
      </c>
      <c r="S32" s="20" t="s">
        <v>16</v>
      </c>
      <c r="T32" s="21" t="s">
        <v>818</v>
      </c>
      <c r="U32" s="20" t="s">
        <v>16</v>
      </c>
      <c r="V32" s="20" t="s">
        <v>818</v>
      </c>
      <c r="W32" s="20" t="s">
        <v>16</v>
      </c>
      <c r="X32" s="22">
        <v>0</v>
      </c>
      <c r="Y32" s="20" t="s">
        <v>16</v>
      </c>
      <c r="Z32" s="18">
        <v>0</v>
      </c>
      <c r="AA32" s="20" t="s">
        <v>16</v>
      </c>
      <c r="AB32" t="s">
        <v>1013</v>
      </c>
      <c r="AC32" s="20" t="s">
        <v>16</v>
      </c>
      <c r="AD32" t="s">
        <v>818</v>
      </c>
      <c r="AE32" t="s">
        <v>18</v>
      </c>
      <c r="AF32" t="str">
        <f t="shared" si="2"/>
        <v>Insert into cliente_municipio(id_clientemunicipio,id_cliente,id_municipio,hect_cliente,hectsemb_cliente,tel_cliente,fcumpleanos_cliente,email_cliente,direccion_cliente,vtotalcompras_cliente,vtotalcomprasnutri_cliente,id_usuario,contacto_cliente) values (NULL,7,421,0,0,1,42371,'NA','NA',0,0,'jvalencia','NA');</v>
      </c>
    </row>
    <row r="33" spans="2:32" x14ac:dyDescent="0.25">
      <c r="B33" t="s">
        <v>816</v>
      </c>
      <c r="C33" t="s">
        <v>802</v>
      </c>
      <c r="D33" t="s">
        <v>16</v>
      </c>
      <c r="E33">
        <v>7</v>
      </c>
      <c r="F33" s="16" t="s">
        <v>16</v>
      </c>
      <c r="G33" t="s">
        <v>830</v>
      </c>
      <c r="H33" t="e">
        <f>VLOOKUP($E33,'[2]BD DAVID'!$B$5:$M$1143,10,FALSE)</f>
        <v>#N/A</v>
      </c>
      <c r="I33">
        <v>421</v>
      </c>
      <c r="J33" t="e">
        <f>VLOOKUP($E33,'[2]BD DAVID'!$B$5:$M$1144,12,FALSE)</f>
        <v>#N/A</v>
      </c>
      <c r="K33" t="s">
        <v>16</v>
      </c>
      <c r="L33">
        <v>0</v>
      </c>
      <c r="M33" t="s">
        <v>16</v>
      </c>
      <c r="N33">
        <v>0</v>
      </c>
      <c r="O33" t="s">
        <v>16</v>
      </c>
      <c r="P33">
        <v>1</v>
      </c>
      <c r="Q33" t="s">
        <v>16</v>
      </c>
      <c r="R33" s="17">
        <v>42372</v>
      </c>
      <c r="S33" s="20" t="s">
        <v>16</v>
      </c>
      <c r="T33" s="21" t="s">
        <v>818</v>
      </c>
      <c r="U33" s="20" t="s">
        <v>16</v>
      </c>
      <c r="V33" s="20" t="s">
        <v>818</v>
      </c>
      <c r="W33" s="20" t="s">
        <v>16</v>
      </c>
      <c r="X33" s="22">
        <v>0</v>
      </c>
      <c r="Y33" s="20" t="s">
        <v>16</v>
      </c>
      <c r="Z33" s="18">
        <v>0</v>
      </c>
      <c r="AA33" s="20" t="s">
        <v>16</v>
      </c>
      <c r="AB33" t="s">
        <v>1014</v>
      </c>
      <c r="AC33" s="20" t="s">
        <v>16</v>
      </c>
      <c r="AD33" t="s">
        <v>818</v>
      </c>
      <c r="AE33" t="s">
        <v>18</v>
      </c>
      <c r="AF33" t="str">
        <f>_xlfn.CONCAT(B33,C33,D33,E33,F33,I33,K33,L33,M33,N33,O33,,P33,Q33,R33,S33,"'",T33,"'",U33,"'",V33,"'",W33,X33,Y33,Z33,AA33,"'",AB32,"'",AC33,"'",AD33,"'",AE33)</f>
        <v>Insert into cliente_municipio(id_clientemunicipio,id_cliente,id_municipio,hect_cliente,hectsemb_cliente,tel_cliente,fcumpleanos_cliente,email_cliente,direccion_cliente,vtotalcompras_cliente,vtotalcomprasnutri_cliente,id_usuario,contacto_cliente) values (NULL,7,421,0,0,1,42372,'NA','NA',0,0,'jvalencia','NA');</v>
      </c>
    </row>
    <row r="34" spans="2:32" x14ac:dyDescent="0.25">
      <c r="B34" t="s">
        <v>816</v>
      </c>
      <c r="C34" t="s">
        <v>802</v>
      </c>
      <c r="D34" t="s">
        <v>16</v>
      </c>
      <c r="E34">
        <v>7</v>
      </c>
      <c r="F34" s="16" t="s">
        <v>16</v>
      </c>
      <c r="G34" t="s">
        <v>830</v>
      </c>
      <c r="H34" t="e">
        <f>VLOOKUP($E34,'[2]BD DAVID'!$B$5:$M$1143,10,FALSE)</f>
        <v>#N/A</v>
      </c>
      <c r="I34">
        <v>421</v>
      </c>
      <c r="J34" t="e">
        <f>VLOOKUP($E34,'[2]BD DAVID'!$B$5:$M$1144,12,FALSE)</f>
        <v>#N/A</v>
      </c>
      <c r="K34" t="s">
        <v>16</v>
      </c>
      <c r="L34">
        <v>0</v>
      </c>
      <c r="M34" t="s">
        <v>16</v>
      </c>
      <c r="N34">
        <v>0</v>
      </c>
      <c r="O34" t="s">
        <v>16</v>
      </c>
      <c r="P34">
        <v>1</v>
      </c>
      <c r="Q34" t="s">
        <v>16</v>
      </c>
      <c r="R34" s="17">
        <v>42373</v>
      </c>
      <c r="S34" s="20" t="s">
        <v>16</v>
      </c>
      <c r="T34" s="21" t="s">
        <v>818</v>
      </c>
      <c r="U34" s="20" t="s">
        <v>16</v>
      </c>
      <c r="V34" s="20" t="s">
        <v>818</v>
      </c>
      <c r="W34" s="20" t="s">
        <v>16</v>
      </c>
      <c r="X34" s="22">
        <v>0</v>
      </c>
      <c r="Y34" s="20" t="s">
        <v>16</v>
      </c>
      <c r="Z34" s="18">
        <v>0</v>
      </c>
      <c r="AA34" s="20" t="s">
        <v>16</v>
      </c>
      <c r="AB34" t="s">
        <v>1015</v>
      </c>
      <c r="AC34" s="20" t="s">
        <v>16</v>
      </c>
      <c r="AD34" t="s">
        <v>818</v>
      </c>
      <c r="AE34" t="s">
        <v>18</v>
      </c>
      <c r="AF34" t="str">
        <f>_xlfn.CONCAT(B34,C34,D34,E34,F34,I34,K34,L34,M34,N34,O34,,P34,Q34,R34,S34,"'",T34,"'",U34,"'",V34,"'",W34,X34,Y34,Z34,AA34,"'",AB33,"'",AC34,"'",AD34,"'",AE34)</f>
        <v>Insert into cliente_municipio(id_clientemunicipio,id_cliente,id_municipio,hect_cliente,hectsemb_cliente,tel_cliente,fcumpleanos_cliente,email_cliente,direccion_cliente,vtotalcompras_cliente,vtotalcomprasnutri_cliente,id_usuario,contacto_cliente) values (NULL,7,421,0,0,1,42373,'NA','NA',0,0,'lcarmona','NA');</v>
      </c>
    </row>
    <row r="35" spans="2:32" x14ac:dyDescent="0.25">
      <c r="B35" t="s">
        <v>816</v>
      </c>
      <c r="C35" t="s">
        <v>802</v>
      </c>
      <c r="D35" t="s">
        <v>16</v>
      </c>
      <c r="E35">
        <v>7</v>
      </c>
      <c r="F35" s="16" t="s">
        <v>16</v>
      </c>
      <c r="G35" t="s">
        <v>830</v>
      </c>
      <c r="H35" t="e">
        <f>VLOOKUP($E35,'[2]BD DAVID'!$B$5:$M$1143,10,FALSE)</f>
        <v>#N/A</v>
      </c>
      <c r="I35">
        <v>421</v>
      </c>
      <c r="J35" t="e">
        <f>VLOOKUP($E35,'[2]BD DAVID'!$B$5:$M$1144,12,FALSE)</f>
        <v>#N/A</v>
      </c>
      <c r="K35" t="s">
        <v>16</v>
      </c>
      <c r="L35">
        <v>0</v>
      </c>
      <c r="M35" t="s">
        <v>16</v>
      </c>
      <c r="N35">
        <v>0</v>
      </c>
      <c r="O35" t="s">
        <v>16</v>
      </c>
      <c r="P35">
        <v>1</v>
      </c>
      <c r="Q35" t="s">
        <v>16</v>
      </c>
      <c r="R35" s="17">
        <v>42374</v>
      </c>
      <c r="S35" s="20" t="s">
        <v>16</v>
      </c>
      <c r="T35" s="21" t="s">
        <v>818</v>
      </c>
      <c r="U35" s="20" t="s">
        <v>16</v>
      </c>
      <c r="V35" s="20" t="s">
        <v>818</v>
      </c>
      <c r="W35" s="20" t="s">
        <v>16</v>
      </c>
      <c r="X35" s="22">
        <v>0</v>
      </c>
      <c r="Y35" s="20" t="s">
        <v>16</v>
      </c>
      <c r="Z35" s="18">
        <v>0</v>
      </c>
      <c r="AA35" s="20" t="s">
        <v>16</v>
      </c>
      <c r="AB35" t="s">
        <v>974</v>
      </c>
      <c r="AC35" s="20" t="s">
        <v>16</v>
      </c>
      <c r="AD35" t="s">
        <v>818</v>
      </c>
      <c r="AE35" t="s">
        <v>18</v>
      </c>
      <c r="AF35" t="str">
        <f>_xlfn.CONCAT(B35,C35,D35,E35,F35,I35,K35,L35,M35,N35,O35,,P35,Q35,R35,S35,"'",T35,"'",U35,"'",V35,"'",W35,X35,Y35,Z35,AA35,"'",AB34,"'",AC35,"'",AD35,"'",AE35)</f>
        <v>Insert into cliente_municipio(id_clientemunicipio,id_cliente,id_municipio,hect_cliente,hectsemb_cliente,tel_cliente,fcumpleanos_cliente,email_cliente,direccion_cliente,vtotalcompras_cliente,vtotalcomprasnutri_cliente,id_usuario,contacto_cliente) values (NULL,7,421,0,0,1,42374,'NA','NA',0,0,'ncardona','NA');</v>
      </c>
    </row>
    <row r="36" spans="2:32" x14ac:dyDescent="0.25">
      <c r="B36" t="s">
        <v>816</v>
      </c>
      <c r="C36" t="s">
        <v>802</v>
      </c>
      <c r="D36" t="s">
        <v>16</v>
      </c>
      <c r="E36">
        <v>8</v>
      </c>
      <c r="F36" s="16" t="s">
        <v>16</v>
      </c>
      <c r="I36">
        <v>658</v>
      </c>
      <c r="J36" t="e">
        <f>VLOOKUP($E36,'[2]BD DAVID'!$B$5:$M$1144,12,FALSE)</f>
        <v>#N/A</v>
      </c>
      <c r="K36" t="s">
        <v>16</v>
      </c>
      <c r="L36">
        <v>0</v>
      </c>
      <c r="M36" t="s">
        <v>16</v>
      </c>
      <c r="N36">
        <v>0</v>
      </c>
      <c r="O36" t="s">
        <v>16</v>
      </c>
      <c r="P36">
        <v>1</v>
      </c>
      <c r="Q36" t="s">
        <v>16</v>
      </c>
      <c r="R36" s="17">
        <v>42375</v>
      </c>
      <c r="S36" s="20" t="s">
        <v>16</v>
      </c>
      <c r="T36" s="21" t="s">
        <v>818</v>
      </c>
      <c r="U36" s="20" t="s">
        <v>16</v>
      </c>
      <c r="V36" s="20" t="s">
        <v>818</v>
      </c>
      <c r="W36" s="20" t="s">
        <v>16</v>
      </c>
      <c r="X36" s="22">
        <v>0</v>
      </c>
      <c r="Y36" s="20" t="s">
        <v>16</v>
      </c>
      <c r="Z36" s="18">
        <v>0</v>
      </c>
      <c r="AA36" s="20" t="s">
        <v>16</v>
      </c>
      <c r="AB36" t="s">
        <v>1016</v>
      </c>
      <c r="AC36" s="20" t="s">
        <v>16</v>
      </c>
      <c r="AD36" t="s">
        <v>818</v>
      </c>
      <c r="AE36" t="s">
        <v>18</v>
      </c>
      <c r="AF36" t="str">
        <f>_xlfn.CONCAT(B36,C36,D36,E36,F36,I36,K36,L36,M36,N36,O36,,P36,Q36,R36,S36,"'",T36,"'",U36,"'",V36,"'",W36,X36,Y36,Z36,AA36,"'",AB35,"'",AC36,"'",AD36,"'",AE36)</f>
        <v>Insert into cliente_municipio(id_clientemunicipio,id_cliente,id_municipio,hect_cliente,hectsemb_cliente,tel_cliente,fcumpleanos_cliente,email_cliente,direccion_cliente,vtotalcompras_cliente,vtotalcomprasnutri_cliente,id_usuario,contacto_cliente) values (NULL,8,658,0,0,1,42375,'NA','NA',0,0,'wcruz','NA');</v>
      </c>
    </row>
    <row r="37" spans="2:32" x14ac:dyDescent="0.25">
      <c r="B37" t="s">
        <v>816</v>
      </c>
      <c r="C37" t="s">
        <v>802</v>
      </c>
      <c r="D37" t="s">
        <v>16</v>
      </c>
      <c r="E37">
        <v>9</v>
      </c>
      <c r="F37" s="16" t="s">
        <v>16</v>
      </c>
      <c r="I37">
        <v>518</v>
      </c>
      <c r="J37" t="e">
        <f>VLOOKUP($E37,'[2]BD DAVID'!$B$5:$M$1144,12,FALSE)</f>
        <v>#N/A</v>
      </c>
      <c r="K37" t="s">
        <v>16</v>
      </c>
      <c r="L37">
        <v>0</v>
      </c>
      <c r="M37" t="s">
        <v>16</v>
      </c>
      <c r="N37">
        <v>0</v>
      </c>
      <c r="O37" t="s">
        <v>16</v>
      </c>
      <c r="P37">
        <v>1</v>
      </c>
      <c r="Q37" t="s">
        <v>16</v>
      </c>
      <c r="R37" s="17">
        <v>42376</v>
      </c>
      <c r="S37" s="20" t="s">
        <v>16</v>
      </c>
      <c r="T37" s="21" t="s">
        <v>818</v>
      </c>
      <c r="U37" s="20" t="s">
        <v>16</v>
      </c>
      <c r="V37" s="20" t="s">
        <v>818</v>
      </c>
      <c r="W37" s="20" t="s">
        <v>16</v>
      </c>
      <c r="X37" s="22">
        <v>0</v>
      </c>
      <c r="Y37" s="20" t="s">
        <v>16</v>
      </c>
      <c r="Z37" s="18">
        <v>0</v>
      </c>
      <c r="AA37" s="20" t="s">
        <v>16</v>
      </c>
      <c r="AB37" t="s">
        <v>1017</v>
      </c>
      <c r="AC37" s="20" t="s">
        <v>16</v>
      </c>
      <c r="AD37" t="s">
        <v>818</v>
      </c>
      <c r="AE37" t="s">
        <v>18</v>
      </c>
      <c r="AF37" t="str">
        <f t="shared" si="2"/>
        <v>Insert into cliente_municipio(id_clientemunicipio,id_cliente,id_municipio,hect_cliente,hectsemb_cliente,tel_cliente,fcumpleanos_cliente,email_cliente,direccion_cliente,vtotalcompras_cliente,vtotalcomprasnutri_cliente,id_usuario,contacto_cliente) values (NULL,9,518,0,0,1,42376,'NA','NA',0,0,'gmontealegre','NA');</v>
      </c>
    </row>
    <row r="38" spans="2:32" x14ac:dyDescent="0.25">
      <c r="B38" t="s">
        <v>816</v>
      </c>
      <c r="C38" t="s">
        <v>802</v>
      </c>
      <c r="D38" t="s">
        <v>16</v>
      </c>
      <c r="E38">
        <v>9</v>
      </c>
      <c r="F38" s="16" t="s">
        <v>16</v>
      </c>
      <c r="I38">
        <v>518</v>
      </c>
      <c r="J38" t="e">
        <f>VLOOKUP($E38,'[2]BD DAVID'!$B$5:$M$1144,12,FALSE)</f>
        <v>#N/A</v>
      </c>
      <c r="K38" t="s">
        <v>16</v>
      </c>
      <c r="L38">
        <v>0</v>
      </c>
      <c r="M38" t="s">
        <v>16</v>
      </c>
      <c r="N38">
        <v>0</v>
      </c>
      <c r="O38" t="s">
        <v>16</v>
      </c>
      <c r="P38">
        <v>1</v>
      </c>
      <c r="Q38" t="s">
        <v>16</v>
      </c>
      <c r="R38" s="17">
        <v>42377</v>
      </c>
      <c r="S38" s="20" t="s">
        <v>16</v>
      </c>
      <c r="T38" s="21" t="s">
        <v>818</v>
      </c>
      <c r="U38" s="20" t="s">
        <v>16</v>
      </c>
      <c r="V38" s="20" t="s">
        <v>818</v>
      </c>
      <c r="W38" s="20" t="s">
        <v>16</v>
      </c>
      <c r="X38" s="22">
        <v>0</v>
      </c>
      <c r="Y38" s="20" t="s">
        <v>16</v>
      </c>
      <c r="Z38" s="18">
        <v>0</v>
      </c>
      <c r="AA38" s="20" t="s">
        <v>16</v>
      </c>
      <c r="AB38" t="s">
        <v>1026</v>
      </c>
      <c r="AC38" s="20" t="s">
        <v>16</v>
      </c>
      <c r="AD38" t="s">
        <v>818</v>
      </c>
      <c r="AE38" t="s">
        <v>18</v>
      </c>
      <c r="AF38" t="str">
        <f t="shared" si="2"/>
        <v>Insert into cliente_municipio(id_clientemunicipio,id_cliente,id_municipio,hect_cliente,hectsemb_cliente,tel_cliente,fcumpleanos_cliente,email_cliente,direccion_cliente,vtotalcompras_cliente,vtotalcomprasnutri_cliente,id_usuario,contacto_cliente) values (NULL,9,518,0,0,1,42377,'NA','NA',0,0,'jmurcia','NA');</v>
      </c>
    </row>
    <row r="39" spans="2:32" x14ac:dyDescent="0.25">
      <c r="B39" t="s">
        <v>816</v>
      </c>
      <c r="C39" t="s">
        <v>802</v>
      </c>
      <c r="D39" t="s">
        <v>16</v>
      </c>
      <c r="E39">
        <v>10</v>
      </c>
      <c r="F39" s="16" t="s">
        <v>16</v>
      </c>
      <c r="I39">
        <v>832</v>
      </c>
      <c r="J39" t="e">
        <f>VLOOKUP($E39,'[2]BD DAVID'!$B$5:$M$1144,12,FALSE)</f>
        <v>#N/A</v>
      </c>
      <c r="K39" t="s">
        <v>16</v>
      </c>
      <c r="L39">
        <v>0</v>
      </c>
      <c r="M39" t="s">
        <v>16</v>
      </c>
      <c r="N39">
        <v>0</v>
      </c>
      <c r="O39" t="s">
        <v>16</v>
      </c>
      <c r="P39">
        <v>1</v>
      </c>
      <c r="Q39" t="s">
        <v>16</v>
      </c>
      <c r="R39" s="17">
        <v>42378</v>
      </c>
      <c r="S39" s="20" t="s">
        <v>16</v>
      </c>
      <c r="T39" s="21" t="s">
        <v>818</v>
      </c>
      <c r="U39" s="20" t="s">
        <v>16</v>
      </c>
      <c r="V39" s="20" t="s">
        <v>818</v>
      </c>
      <c r="W39" s="20" t="s">
        <v>16</v>
      </c>
      <c r="X39" s="22">
        <v>0</v>
      </c>
      <c r="Y39" s="20" t="s">
        <v>16</v>
      </c>
      <c r="Z39" s="18">
        <v>0</v>
      </c>
      <c r="AA39" s="20" t="s">
        <v>16</v>
      </c>
      <c r="AB39" t="s">
        <v>1019</v>
      </c>
      <c r="AC39" s="20" t="s">
        <v>16</v>
      </c>
      <c r="AD39" t="s">
        <v>818</v>
      </c>
      <c r="AE39" t="s">
        <v>18</v>
      </c>
      <c r="AF39" t="str">
        <f t="shared" si="2"/>
        <v>Insert into cliente_municipio(id_clientemunicipio,id_cliente,id_municipio,hect_cliente,hectsemb_cliente,tel_cliente,fcumpleanos_cliente,email_cliente,direccion_cliente,vtotalcompras_cliente,vtotalcomprasnutri_cliente,id_usuario,contacto_cliente) values (NULL,10,832,0,0,1,42378,'NA','NA',0,0,'dperdomo','NA');</v>
      </c>
    </row>
    <row r="40" spans="2:32" x14ac:dyDescent="0.25">
      <c r="B40" t="s">
        <v>816</v>
      </c>
      <c r="C40" t="s">
        <v>802</v>
      </c>
      <c r="D40" t="s">
        <v>16</v>
      </c>
      <c r="E40">
        <v>10</v>
      </c>
      <c r="F40" s="16" t="s">
        <v>16</v>
      </c>
      <c r="I40">
        <v>832</v>
      </c>
      <c r="J40" t="e">
        <f>VLOOKUP($E40,'[2]BD DAVID'!$B$5:$M$1144,12,FALSE)</f>
        <v>#N/A</v>
      </c>
      <c r="K40" t="s">
        <v>16</v>
      </c>
      <c r="L40">
        <v>0</v>
      </c>
      <c r="M40" t="s">
        <v>16</v>
      </c>
      <c r="N40">
        <v>0</v>
      </c>
      <c r="O40" t="s">
        <v>16</v>
      </c>
      <c r="P40">
        <v>1</v>
      </c>
      <c r="Q40" t="s">
        <v>16</v>
      </c>
      <c r="R40" s="17">
        <v>42379</v>
      </c>
      <c r="S40" s="20" t="s">
        <v>16</v>
      </c>
      <c r="T40" s="21" t="s">
        <v>818</v>
      </c>
      <c r="U40" s="20" t="s">
        <v>16</v>
      </c>
      <c r="V40" s="20" t="s">
        <v>818</v>
      </c>
      <c r="W40" s="20" t="s">
        <v>16</v>
      </c>
      <c r="X40" s="22">
        <v>0</v>
      </c>
      <c r="Y40" s="20" t="s">
        <v>16</v>
      </c>
      <c r="Z40" s="18">
        <v>0</v>
      </c>
      <c r="AA40" s="20" t="s">
        <v>16</v>
      </c>
      <c r="AB40" t="s">
        <v>1020</v>
      </c>
      <c r="AC40" s="20" t="s">
        <v>16</v>
      </c>
      <c r="AD40" t="s">
        <v>818</v>
      </c>
      <c r="AE40" t="s">
        <v>18</v>
      </c>
      <c r="AF40" t="str">
        <f t="shared" si="2"/>
        <v>Insert into cliente_municipio(id_clientemunicipio,id_cliente,id_municipio,hect_cliente,hectsemb_cliente,tel_cliente,fcumpleanos_cliente,email_cliente,direccion_cliente,vtotalcompras_cliente,vtotalcomprasnutri_cliente,id_usuario,contacto_cliente) values (NULL,10,832,0,0,1,42379,'NA','NA',0,0,'dsilva','NA');</v>
      </c>
    </row>
    <row r="41" spans="2:32" x14ac:dyDescent="0.25">
      <c r="B41" t="s">
        <v>816</v>
      </c>
      <c r="C41" t="s">
        <v>802</v>
      </c>
      <c r="D41" t="s">
        <v>16</v>
      </c>
      <c r="E41">
        <v>10</v>
      </c>
      <c r="F41" s="16" t="s">
        <v>16</v>
      </c>
      <c r="I41">
        <v>832</v>
      </c>
      <c r="J41" t="e">
        <f>VLOOKUP($E41,'[2]BD DAVID'!$B$5:$M$1144,12,FALSE)</f>
        <v>#N/A</v>
      </c>
      <c r="K41" t="s">
        <v>16</v>
      </c>
      <c r="L41">
        <v>0</v>
      </c>
      <c r="M41" t="s">
        <v>16</v>
      </c>
      <c r="N41">
        <v>0</v>
      </c>
      <c r="O41" t="s">
        <v>16</v>
      </c>
      <c r="P41">
        <v>1</v>
      </c>
      <c r="Q41" t="s">
        <v>16</v>
      </c>
      <c r="R41" s="17">
        <v>42380</v>
      </c>
      <c r="S41" s="20" t="s">
        <v>16</v>
      </c>
      <c r="T41" s="21" t="s">
        <v>818</v>
      </c>
      <c r="U41" s="20" t="s">
        <v>16</v>
      </c>
      <c r="V41" s="20" t="s">
        <v>818</v>
      </c>
      <c r="W41" s="20" t="s">
        <v>16</v>
      </c>
      <c r="X41" s="22">
        <v>0</v>
      </c>
      <c r="Y41" s="20" t="s">
        <v>16</v>
      </c>
      <c r="Z41" s="18">
        <v>0</v>
      </c>
      <c r="AA41" s="20" t="s">
        <v>16</v>
      </c>
      <c r="AB41" t="s">
        <v>1021</v>
      </c>
      <c r="AC41" s="20" t="s">
        <v>16</v>
      </c>
      <c r="AD41" t="s">
        <v>818</v>
      </c>
      <c r="AE41" t="s">
        <v>18</v>
      </c>
      <c r="AF41" t="str">
        <f t="shared" si="2"/>
        <v>Insert into cliente_municipio(id_clientemunicipio,id_cliente,id_municipio,hect_cliente,hectsemb_cliente,tel_cliente,fcumpleanos_cliente,email_cliente,direccion_cliente,vtotalcompras_cliente,vtotalcomprasnutri_cliente,id_usuario,contacto_cliente) values (NULL,10,832,0,0,1,42380,'NA','NA',0,0,'jbarajas','NA');</v>
      </c>
    </row>
    <row r="42" spans="2:32" x14ac:dyDescent="0.25">
      <c r="B42" t="s">
        <v>816</v>
      </c>
      <c r="C42" t="s">
        <v>802</v>
      </c>
      <c r="D42" t="s">
        <v>16</v>
      </c>
      <c r="E42">
        <v>10</v>
      </c>
      <c r="F42" s="16" t="s">
        <v>16</v>
      </c>
      <c r="I42">
        <v>832</v>
      </c>
      <c r="J42" t="e">
        <f>VLOOKUP($E42,'[2]BD DAVID'!$B$5:$M$1144,12,FALSE)</f>
        <v>#N/A</v>
      </c>
      <c r="K42" t="s">
        <v>16</v>
      </c>
      <c r="L42">
        <v>0</v>
      </c>
      <c r="M42" t="s">
        <v>16</v>
      </c>
      <c r="N42">
        <v>0</v>
      </c>
      <c r="O42" t="s">
        <v>16</v>
      </c>
      <c r="P42">
        <v>1</v>
      </c>
      <c r="Q42" t="s">
        <v>16</v>
      </c>
      <c r="R42" s="17">
        <v>42381</v>
      </c>
      <c r="S42" s="20" t="s">
        <v>16</v>
      </c>
      <c r="T42" s="21" t="s">
        <v>818</v>
      </c>
      <c r="U42" s="20" t="s">
        <v>16</v>
      </c>
      <c r="V42" s="20" t="s">
        <v>818</v>
      </c>
      <c r="W42" s="20" t="s">
        <v>16</v>
      </c>
      <c r="X42" s="22">
        <v>0</v>
      </c>
      <c r="Y42" s="20" t="s">
        <v>16</v>
      </c>
      <c r="Z42" s="18">
        <v>0</v>
      </c>
      <c r="AA42" s="20" t="s">
        <v>16</v>
      </c>
      <c r="AB42" t="s">
        <v>1022</v>
      </c>
      <c r="AC42" s="20" t="s">
        <v>16</v>
      </c>
      <c r="AD42" t="s">
        <v>818</v>
      </c>
      <c r="AE42" t="s">
        <v>18</v>
      </c>
      <c r="AF42" t="str">
        <f t="shared" si="2"/>
        <v>Insert into cliente_municipio(id_clientemunicipio,id_cliente,id_municipio,hect_cliente,hectsemb_cliente,tel_cliente,fcumpleanos_cliente,email_cliente,direccion_cliente,vtotalcompras_cliente,vtotalcomprasnutri_cliente,id_usuario,contacto_cliente) values (NULL,10,832,0,0,1,42381,'NA','NA',0,0,'jrubio','NA');</v>
      </c>
    </row>
    <row r="43" spans="2:32" x14ac:dyDescent="0.25">
      <c r="B43" t="s">
        <v>816</v>
      </c>
      <c r="C43" t="s">
        <v>802</v>
      </c>
      <c r="D43" t="s">
        <v>16</v>
      </c>
      <c r="E43">
        <v>10</v>
      </c>
      <c r="F43" s="16" t="s">
        <v>16</v>
      </c>
      <c r="I43">
        <v>832</v>
      </c>
      <c r="J43" t="e">
        <f>VLOOKUP($E43,'[2]BD DAVID'!$B$5:$M$1144,12,FALSE)</f>
        <v>#N/A</v>
      </c>
      <c r="K43" t="s">
        <v>16</v>
      </c>
      <c r="L43">
        <v>0</v>
      </c>
      <c r="M43" t="s">
        <v>16</v>
      </c>
      <c r="N43">
        <v>0</v>
      </c>
      <c r="O43" t="s">
        <v>16</v>
      </c>
      <c r="P43">
        <v>1</v>
      </c>
      <c r="Q43" t="s">
        <v>16</v>
      </c>
      <c r="R43" s="17">
        <v>42382</v>
      </c>
      <c r="S43" s="20" t="s">
        <v>16</v>
      </c>
      <c r="T43" s="21" t="s">
        <v>818</v>
      </c>
      <c r="U43" s="20" t="s">
        <v>16</v>
      </c>
      <c r="V43" s="20" t="s">
        <v>818</v>
      </c>
      <c r="W43" s="20" t="s">
        <v>16</v>
      </c>
      <c r="X43" s="22">
        <v>0</v>
      </c>
      <c r="Y43" s="20" t="s">
        <v>16</v>
      </c>
      <c r="Z43" s="18">
        <v>0</v>
      </c>
      <c r="AA43" s="20" t="s">
        <v>16</v>
      </c>
      <c r="AB43" t="s">
        <v>1023</v>
      </c>
      <c r="AC43" s="20" t="s">
        <v>16</v>
      </c>
      <c r="AD43" t="s">
        <v>818</v>
      </c>
      <c r="AE43" t="s">
        <v>18</v>
      </c>
      <c r="AF43" t="str">
        <f t="shared" si="2"/>
        <v>Insert into cliente_municipio(id_clientemunicipio,id_cliente,id_municipio,hect_cliente,hectsemb_cliente,tel_cliente,fcumpleanos_cliente,email_cliente,direccion_cliente,vtotalcompras_cliente,vtotalcomprasnutri_cliente,id_usuario,contacto_cliente) values (NULL,10,832,0,0,1,42382,'NA','NA',0,0,'lrodriguez','NA');</v>
      </c>
    </row>
    <row r="44" spans="2:32" x14ac:dyDescent="0.25">
      <c r="B44" t="s">
        <v>816</v>
      </c>
      <c r="C44" t="s">
        <v>802</v>
      </c>
      <c r="D44" t="s">
        <v>16</v>
      </c>
      <c r="E44">
        <v>10</v>
      </c>
      <c r="F44" s="16" t="s">
        <v>16</v>
      </c>
      <c r="I44">
        <v>832</v>
      </c>
      <c r="J44" t="e">
        <f>VLOOKUP($E44,'[2]BD DAVID'!$B$5:$M$1144,12,FALSE)</f>
        <v>#N/A</v>
      </c>
      <c r="K44" t="s">
        <v>16</v>
      </c>
      <c r="L44">
        <v>0</v>
      </c>
      <c r="M44" t="s">
        <v>16</v>
      </c>
      <c r="N44">
        <v>0</v>
      </c>
      <c r="O44" t="s">
        <v>16</v>
      </c>
      <c r="P44">
        <v>1</v>
      </c>
      <c r="Q44" t="s">
        <v>16</v>
      </c>
      <c r="R44" s="17">
        <v>42383</v>
      </c>
      <c r="S44" s="20" t="s">
        <v>16</v>
      </c>
      <c r="T44" s="21" t="s">
        <v>818</v>
      </c>
      <c r="U44" s="20" t="s">
        <v>16</v>
      </c>
      <c r="V44" s="20" t="s">
        <v>818</v>
      </c>
      <c r="W44" s="20" t="s">
        <v>16</v>
      </c>
      <c r="X44" s="22">
        <v>0</v>
      </c>
      <c r="Y44" s="20" t="s">
        <v>16</v>
      </c>
      <c r="Z44" s="18">
        <v>0</v>
      </c>
      <c r="AA44" s="20" t="s">
        <v>16</v>
      </c>
      <c r="AB44" t="s">
        <v>1024</v>
      </c>
      <c r="AC44" s="20" t="s">
        <v>16</v>
      </c>
      <c r="AD44" t="s">
        <v>818</v>
      </c>
      <c r="AE44" t="s">
        <v>18</v>
      </c>
      <c r="AF44" t="str">
        <f t="shared" si="2"/>
        <v>Insert into cliente_municipio(id_clientemunicipio,id_cliente,id_municipio,hect_cliente,hectsemb_cliente,tel_cliente,fcumpleanos_cliente,email_cliente,direccion_cliente,vtotalcompras_cliente,vtotalcomprasnutri_cliente,id_usuario,contacto_cliente) values (NULL,10,832,0,0,1,42383,'NA','NA',0,0,'mdiaz','NA');</v>
      </c>
    </row>
    <row r="45" spans="2:32" x14ac:dyDescent="0.25">
      <c r="B45" t="s">
        <v>816</v>
      </c>
      <c r="C45" t="s">
        <v>802</v>
      </c>
      <c r="D45" t="s">
        <v>16</v>
      </c>
      <c r="E45">
        <v>10</v>
      </c>
      <c r="F45" s="16" t="s">
        <v>16</v>
      </c>
      <c r="I45">
        <v>832</v>
      </c>
      <c r="J45" t="e">
        <f>VLOOKUP($E45,'[2]BD DAVID'!$B$5:$M$1144,12,FALSE)</f>
        <v>#N/A</v>
      </c>
      <c r="K45" t="s">
        <v>16</v>
      </c>
      <c r="L45">
        <v>0</v>
      </c>
      <c r="M45" t="s">
        <v>16</v>
      </c>
      <c r="N45">
        <v>0</v>
      </c>
      <c r="O45" t="s">
        <v>16</v>
      </c>
      <c r="P45">
        <v>1</v>
      </c>
      <c r="Q45" t="s">
        <v>16</v>
      </c>
      <c r="R45" s="17">
        <v>42383</v>
      </c>
      <c r="S45" s="20" t="s">
        <v>16</v>
      </c>
      <c r="T45" s="21" t="s">
        <v>818</v>
      </c>
      <c r="U45" s="20" t="s">
        <v>16</v>
      </c>
      <c r="V45" s="20" t="s">
        <v>818</v>
      </c>
      <c r="W45" s="20" t="s">
        <v>16</v>
      </c>
      <c r="X45" s="22">
        <v>0</v>
      </c>
      <c r="Y45" s="20" t="s">
        <v>16</v>
      </c>
      <c r="Z45" s="18">
        <v>0</v>
      </c>
      <c r="AA45" s="20" t="s">
        <v>16</v>
      </c>
      <c r="AB45" t="s">
        <v>1025</v>
      </c>
      <c r="AC45" s="20" t="s">
        <v>16</v>
      </c>
      <c r="AD45" t="s">
        <v>818</v>
      </c>
      <c r="AE45" t="s">
        <v>18</v>
      </c>
      <c r="AF45" t="str">
        <f t="shared" si="2"/>
        <v>Insert into cliente_municipio(id_clientemunicipio,id_cliente,id_municipio,hect_cliente,hectsemb_cliente,tel_cliente,fcumpleanos_cliente,email_cliente,direccion_cliente,vtotalcompras_cliente,vtotalcomprasnutri_cliente,id_usuario,contacto_cliente) values (NULL,10,832,0,0,1,42383,'NA','NA',0,0,'eriveros','NA');</v>
      </c>
    </row>
    <row r="46" spans="2:32" x14ac:dyDescent="0.25">
      <c r="B46" t="s">
        <v>816</v>
      </c>
      <c r="C46" t="s">
        <v>802</v>
      </c>
      <c r="D46" t="s">
        <v>16</v>
      </c>
      <c r="E46">
        <v>10</v>
      </c>
      <c r="F46" s="16" t="s">
        <v>16</v>
      </c>
      <c r="I46">
        <v>832</v>
      </c>
      <c r="J46" t="e">
        <f>VLOOKUP($E46,'[2]BD DAVID'!$B$5:$M$1144,12,FALSE)</f>
        <v>#N/A</v>
      </c>
      <c r="K46" t="s">
        <v>16</v>
      </c>
      <c r="L46">
        <v>0</v>
      </c>
      <c r="M46" t="s">
        <v>16</v>
      </c>
      <c r="N46">
        <v>0</v>
      </c>
      <c r="O46" t="s">
        <v>16</v>
      </c>
      <c r="P46">
        <v>1</v>
      </c>
      <c r="Q46" t="s">
        <v>16</v>
      </c>
      <c r="R46" s="17">
        <v>42383</v>
      </c>
      <c r="S46" s="20" t="s">
        <v>16</v>
      </c>
      <c r="T46" s="21" t="s">
        <v>818</v>
      </c>
      <c r="U46" s="20" t="s">
        <v>16</v>
      </c>
      <c r="V46" s="20" t="s">
        <v>818</v>
      </c>
      <c r="W46" s="20" t="s">
        <v>16</v>
      </c>
      <c r="X46" s="22">
        <v>0</v>
      </c>
      <c r="Y46" s="20" t="s">
        <v>16</v>
      </c>
      <c r="Z46" s="18">
        <v>0</v>
      </c>
      <c r="AA46" s="20" t="s">
        <v>16</v>
      </c>
      <c r="AB46" t="s">
        <v>1027</v>
      </c>
      <c r="AC46" s="20" t="s">
        <v>16</v>
      </c>
      <c r="AD46" t="s">
        <v>818</v>
      </c>
      <c r="AE46" t="s">
        <v>18</v>
      </c>
      <c r="AF46" t="str">
        <f t="shared" ref="AF46:AF47" si="4">_xlfn.CONCAT(B46,C46,D46,E46,F46,I46,K46,L46,M46,N46,O46,,P46,Q46,R46,S46,"'",T46,"'",U46,"'",V46,"'",W46,X46,Y46,Z46,AA46,"'",AB46,"'",AC46,"'",AD46,"'",AE46)</f>
        <v>Insert into cliente_municipio(id_clientemunicipio,id_cliente,id_municipio,hect_cliente,hectsemb_cliente,tel_cliente,fcumpleanos_cliente,email_cliente,direccion_cliente,vtotalcompras_cliente,vtotalcomprasnutri_cliente,id_usuario,contacto_cliente) values (NULL,10,832,0,0,1,42383,'NA','NA',0,0,'pruebaUser','NA');</v>
      </c>
    </row>
    <row r="47" spans="2:32" x14ac:dyDescent="0.25">
      <c r="B47" t="s">
        <v>816</v>
      </c>
      <c r="C47" t="s">
        <v>802</v>
      </c>
      <c r="D47" t="s">
        <v>16</v>
      </c>
      <c r="E47">
        <v>1</v>
      </c>
      <c r="F47" s="16" t="s">
        <v>16</v>
      </c>
      <c r="G47" t="s">
        <v>817</v>
      </c>
      <c r="H47" t="e">
        <f>VLOOKUP($E47,'[2]BD DAVID'!$B$5:$M$1143,10,FALSE)</f>
        <v>#N/A</v>
      </c>
      <c r="I47">
        <v>1</v>
      </c>
      <c r="J47" t="e">
        <f>VLOOKUP($E47,'[2]BD DAVID'!$B$5:$M$1144,12,FALSE)</f>
        <v>#N/A</v>
      </c>
      <c r="K47" t="s">
        <v>16</v>
      </c>
      <c r="L47">
        <v>0</v>
      </c>
      <c r="M47" t="s">
        <v>16</v>
      </c>
      <c r="N47">
        <v>0</v>
      </c>
      <c r="O47" t="s">
        <v>16</v>
      </c>
      <c r="P47">
        <v>1</v>
      </c>
      <c r="Q47" t="s">
        <v>16</v>
      </c>
      <c r="R47" s="17">
        <v>42370</v>
      </c>
      <c r="S47" s="20" t="s">
        <v>16</v>
      </c>
      <c r="T47" s="21" t="s">
        <v>818</v>
      </c>
      <c r="U47" s="20" t="s">
        <v>16</v>
      </c>
      <c r="V47" s="20" t="s">
        <v>818</v>
      </c>
      <c r="W47" s="20" t="s">
        <v>16</v>
      </c>
      <c r="X47" s="22">
        <v>0</v>
      </c>
      <c r="Y47" s="20" t="s">
        <v>16</v>
      </c>
      <c r="Z47" s="18">
        <v>0</v>
      </c>
      <c r="AA47" s="20" t="s">
        <v>16</v>
      </c>
      <c r="AB47" t="s">
        <v>1028</v>
      </c>
      <c r="AC47" s="20" t="s">
        <v>16</v>
      </c>
      <c r="AD47" t="s">
        <v>818</v>
      </c>
      <c r="AE47" t="s">
        <v>18</v>
      </c>
      <c r="AF47" t="str">
        <f t="shared" si="4"/>
        <v>Insert into cliente_municipio(id_clientemunicipio,id_cliente,id_municipio,hect_cliente,hectsemb_cliente,tel_cliente,fcumpleanos_cliente,email_cliente,direccion_cliente,vtotalcompras_cliente,vtotalcomprasnutri_cliente,id_usuario,contacto_cliente) values (NULL,1,1,0,0,1,42370,'NA','NA',0,0,'jlopez','NA');</v>
      </c>
    </row>
    <row r="48" spans="2:32" x14ac:dyDescent="0.25">
      <c r="B48" t="s">
        <v>816</v>
      </c>
      <c r="C48" t="s">
        <v>802</v>
      </c>
      <c r="D48" t="s">
        <v>16</v>
      </c>
      <c r="F48" s="16" t="s">
        <v>16</v>
      </c>
      <c r="J48" t="e">
        <f>VLOOKUP($E48,'[2]BD DAVID'!$B$5:$M$1144,12,FALSE)</f>
        <v>#N/A</v>
      </c>
      <c r="K48" t="s">
        <v>16</v>
      </c>
      <c r="M48" t="s">
        <v>16</v>
      </c>
      <c r="O48" t="s">
        <v>16</v>
      </c>
      <c r="Q48" t="s">
        <v>16</v>
      </c>
      <c r="R48" s="17">
        <v>42387</v>
      </c>
      <c r="S48" s="20" t="s">
        <v>16</v>
      </c>
      <c r="T48" s="21" t="s">
        <v>818</v>
      </c>
      <c r="U48" s="20" t="s">
        <v>16</v>
      </c>
      <c r="V48" s="20"/>
      <c r="W48" s="20" t="s">
        <v>16</v>
      </c>
      <c r="X48" s="22">
        <v>17</v>
      </c>
      <c r="Y48" s="20" t="s">
        <v>16</v>
      </c>
      <c r="Z48" s="18">
        <v>17</v>
      </c>
      <c r="AA48" s="20" t="s">
        <v>16</v>
      </c>
      <c r="AB48" s="20"/>
      <c r="AC48" s="20" t="s">
        <v>16</v>
      </c>
      <c r="AD48" t="s">
        <v>818</v>
      </c>
      <c r="AE48" t="s">
        <v>18</v>
      </c>
    </row>
    <row r="49" spans="2:31" x14ac:dyDescent="0.25">
      <c r="B49" t="s">
        <v>816</v>
      </c>
      <c r="C49" t="s">
        <v>802</v>
      </c>
      <c r="D49" t="s">
        <v>16</v>
      </c>
      <c r="F49" s="16" t="s">
        <v>16</v>
      </c>
      <c r="J49" t="e">
        <f>VLOOKUP($E49,'[2]BD DAVID'!$B$5:$M$1144,12,FALSE)</f>
        <v>#N/A</v>
      </c>
      <c r="K49" t="s">
        <v>16</v>
      </c>
      <c r="M49" t="s">
        <v>16</v>
      </c>
      <c r="O49" t="s">
        <v>16</v>
      </c>
      <c r="Q49" t="s">
        <v>16</v>
      </c>
      <c r="R49" s="17">
        <v>42388</v>
      </c>
      <c r="S49" s="20" t="s">
        <v>16</v>
      </c>
      <c r="T49" s="21" t="s">
        <v>818</v>
      </c>
      <c r="U49" s="20" t="s">
        <v>16</v>
      </c>
      <c r="V49" s="20"/>
      <c r="W49" s="20" t="s">
        <v>16</v>
      </c>
      <c r="X49" s="22">
        <v>18</v>
      </c>
      <c r="Y49" s="20" t="s">
        <v>16</v>
      </c>
      <c r="Z49" s="18">
        <v>18</v>
      </c>
      <c r="AA49" s="20" t="s">
        <v>16</v>
      </c>
      <c r="AB49" s="20"/>
      <c r="AC49" s="20" t="s">
        <v>16</v>
      </c>
      <c r="AD49" t="s">
        <v>818</v>
      </c>
      <c r="AE49" t="s">
        <v>18</v>
      </c>
    </row>
    <row r="50" spans="2:31" x14ac:dyDescent="0.25">
      <c r="B50" t="s">
        <v>816</v>
      </c>
      <c r="C50" t="s">
        <v>802</v>
      </c>
      <c r="D50" t="s">
        <v>16</v>
      </c>
      <c r="F50" s="16" t="s">
        <v>16</v>
      </c>
      <c r="J50" t="e">
        <f>VLOOKUP($E50,'[2]BD DAVID'!$B$5:$M$1144,12,FALSE)</f>
        <v>#N/A</v>
      </c>
      <c r="K50" t="s">
        <v>16</v>
      </c>
      <c r="M50" t="s">
        <v>16</v>
      </c>
      <c r="O50" t="s">
        <v>16</v>
      </c>
      <c r="Q50" t="s">
        <v>16</v>
      </c>
      <c r="R50" s="17">
        <v>42389</v>
      </c>
      <c r="S50" s="20" t="s">
        <v>16</v>
      </c>
      <c r="T50" s="21" t="s">
        <v>818</v>
      </c>
      <c r="U50" s="20" t="s">
        <v>16</v>
      </c>
      <c r="V50" s="20"/>
      <c r="W50" s="20" t="s">
        <v>16</v>
      </c>
      <c r="X50" s="22">
        <v>19</v>
      </c>
      <c r="Y50" s="20" t="s">
        <v>16</v>
      </c>
      <c r="Z50" s="18">
        <v>19</v>
      </c>
      <c r="AA50" s="20" t="s">
        <v>16</v>
      </c>
      <c r="AB50" s="20"/>
      <c r="AC50" s="20" t="s">
        <v>16</v>
      </c>
      <c r="AD50" t="s">
        <v>818</v>
      </c>
      <c r="AE50" t="s">
        <v>18</v>
      </c>
    </row>
    <row r="51" spans="2:31" x14ac:dyDescent="0.25">
      <c r="B51" t="s">
        <v>816</v>
      </c>
      <c r="C51" t="s">
        <v>802</v>
      </c>
      <c r="D51" t="s">
        <v>16</v>
      </c>
      <c r="F51" s="16" t="s">
        <v>16</v>
      </c>
      <c r="J51" t="e">
        <f>VLOOKUP($E51,'[2]BD DAVID'!$B$5:$M$1144,12,FALSE)</f>
        <v>#N/A</v>
      </c>
      <c r="K51" t="s">
        <v>16</v>
      </c>
      <c r="M51" t="s">
        <v>16</v>
      </c>
      <c r="O51" t="s">
        <v>16</v>
      </c>
      <c r="Q51" t="s">
        <v>16</v>
      </c>
      <c r="R51" s="17">
        <v>42390</v>
      </c>
      <c r="S51" s="20" t="s">
        <v>16</v>
      </c>
      <c r="T51" s="21" t="s">
        <v>818</v>
      </c>
      <c r="U51" s="20" t="s">
        <v>16</v>
      </c>
      <c r="V51" s="20"/>
      <c r="W51" s="20" t="s">
        <v>16</v>
      </c>
      <c r="X51" s="22">
        <v>20</v>
      </c>
      <c r="Y51" s="20" t="s">
        <v>16</v>
      </c>
      <c r="Z51" s="18">
        <v>20</v>
      </c>
      <c r="AA51" s="20" t="s">
        <v>16</v>
      </c>
      <c r="AB51" s="20"/>
      <c r="AC51" s="20" t="s">
        <v>16</v>
      </c>
      <c r="AD51" t="s">
        <v>818</v>
      </c>
      <c r="AE51" t="s">
        <v>18</v>
      </c>
    </row>
    <row r="52" spans="2:31" x14ac:dyDescent="0.25">
      <c r="B52" t="s">
        <v>816</v>
      </c>
      <c r="C52" t="s">
        <v>802</v>
      </c>
      <c r="D52" t="s">
        <v>16</v>
      </c>
      <c r="F52" s="16" t="s">
        <v>16</v>
      </c>
      <c r="J52" t="e">
        <f>VLOOKUP($E52,'[2]BD DAVID'!$B$5:$M$1144,12,FALSE)</f>
        <v>#N/A</v>
      </c>
      <c r="K52" t="s">
        <v>16</v>
      </c>
      <c r="M52" t="s">
        <v>16</v>
      </c>
      <c r="O52" t="s">
        <v>16</v>
      </c>
      <c r="Q52" t="s">
        <v>16</v>
      </c>
      <c r="R52" s="17">
        <v>42391</v>
      </c>
      <c r="S52" s="20" t="s">
        <v>16</v>
      </c>
      <c r="T52" s="21" t="s">
        <v>818</v>
      </c>
      <c r="U52" s="20" t="s">
        <v>16</v>
      </c>
      <c r="V52" s="20"/>
      <c r="W52" s="20" t="s">
        <v>16</v>
      </c>
      <c r="X52" s="22">
        <v>21</v>
      </c>
      <c r="Y52" s="20" t="s">
        <v>16</v>
      </c>
      <c r="Z52" s="18">
        <v>21</v>
      </c>
      <c r="AA52" s="20" t="s">
        <v>16</v>
      </c>
      <c r="AB52" s="20"/>
      <c r="AC52" s="20" t="s">
        <v>16</v>
      </c>
      <c r="AD52" t="s">
        <v>818</v>
      </c>
      <c r="AE52" t="s">
        <v>18</v>
      </c>
    </row>
    <row r="53" spans="2:31" x14ac:dyDescent="0.25">
      <c r="B53" t="s">
        <v>816</v>
      </c>
      <c r="C53" t="s">
        <v>802</v>
      </c>
      <c r="D53" t="s">
        <v>16</v>
      </c>
      <c r="F53" s="16" t="s">
        <v>16</v>
      </c>
      <c r="J53" t="e">
        <f>VLOOKUP($E53,'[2]BD DAVID'!$B$5:$M$1144,12,FALSE)</f>
        <v>#N/A</v>
      </c>
      <c r="K53" t="s">
        <v>16</v>
      </c>
      <c r="M53" t="s">
        <v>16</v>
      </c>
      <c r="O53" t="s">
        <v>16</v>
      </c>
      <c r="Q53" t="s">
        <v>16</v>
      </c>
      <c r="R53" s="17">
        <v>42392</v>
      </c>
      <c r="S53" s="20" t="s">
        <v>16</v>
      </c>
      <c r="T53" s="21" t="s">
        <v>818</v>
      </c>
      <c r="U53" s="20" t="s">
        <v>16</v>
      </c>
      <c r="V53" s="20"/>
      <c r="W53" s="20" t="s">
        <v>16</v>
      </c>
      <c r="X53" s="22">
        <v>22</v>
      </c>
      <c r="Y53" s="20" t="s">
        <v>16</v>
      </c>
      <c r="Z53" s="18">
        <v>22</v>
      </c>
      <c r="AA53" s="20" t="s">
        <v>16</v>
      </c>
      <c r="AB53" s="20"/>
      <c r="AC53" s="20" t="s">
        <v>16</v>
      </c>
      <c r="AD53" t="s">
        <v>818</v>
      </c>
      <c r="AE53" t="s">
        <v>18</v>
      </c>
    </row>
    <row r="54" spans="2:31" x14ac:dyDescent="0.25">
      <c r="B54" t="s">
        <v>816</v>
      </c>
      <c r="C54" t="s">
        <v>802</v>
      </c>
      <c r="D54" t="s">
        <v>16</v>
      </c>
      <c r="F54" s="16" t="s">
        <v>16</v>
      </c>
      <c r="J54" t="e">
        <f>VLOOKUP($E54,'[2]BD DAVID'!$B$5:$M$1144,12,FALSE)</f>
        <v>#N/A</v>
      </c>
      <c r="K54" t="s">
        <v>16</v>
      </c>
      <c r="M54" t="s">
        <v>16</v>
      </c>
      <c r="O54" t="s">
        <v>16</v>
      </c>
      <c r="Q54" t="s">
        <v>16</v>
      </c>
      <c r="R54" s="17">
        <v>42393</v>
      </c>
      <c r="S54" s="20" t="s">
        <v>16</v>
      </c>
      <c r="T54" s="21" t="s">
        <v>818</v>
      </c>
      <c r="U54" s="20" t="s">
        <v>16</v>
      </c>
      <c r="V54" s="20"/>
      <c r="W54" s="20" t="s">
        <v>16</v>
      </c>
      <c r="X54" s="22">
        <v>23</v>
      </c>
      <c r="Y54" s="20" t="s">
        <v>16</v>
      </c>
      <c r="Z54" s="18">
        <v>23</v>
      </c>
      <c r="AA54" s="20" t="s">
        <v>16</v>
      </c>
      <c r="AB54" s="20"/>
      <c r="AC54" s="20" t="s">
        <v>16</v>
      </c>
      <c r="AD54" t="s">
        <v>818</v>
      </c>
      <c r="AE54" t="s">
        <v>18</v>
      </c>
    </row>
    <row r="55" spans="2:31" x14ac:dyDescent="0.25">
      <c r="B55" t="s">
        <v>816</v>
      </c>
      <c r="C55" t="s">
        <v>802</v>
      </c>
      <c r="D55" t="s">
        <v>16</v>
      </c>
      <c r="F55" s="16" t="s">
        <v>16</v>
      </c>
      <c r="J55" t="e">
        <f>VLOOKUP($E55,'[2]BD DAVID'!$B$5:$M$1144,12,FALSE)</f>
        <v>#N/A</v>
      </c>
      <c r="K55" t="s">
        <v>16</v>
      </c>
      <c r="M55" t="s">
        <v>16</v>
      </c>
      <c r="O55" t="s">
        <v>16</v>
      </c>
      <c r="Q55" t="s">
        <v>16</v>
      </c>
      <c r="R55" s="17">
        <v>42394</v>
      </c>
      <c r="S55" s="20" t="s">
        <v>16</v>
      </c>
      <c r="T55" s="21" t="s">
        <v>818</v>
      </c>
      <c r="U55" s="20" t="s">
        <v>16</v>
      </c>
      <c r="V55" s="20"/>
      <c r="W55" s="20" t="s">
        <v>16</v>
      </c>
      <c r="X55" s="22">
        <v>24</v>
      </c>
      <c r="Y55" s="20" t="s">
        <v>16</v>
      </c>
      <c r="Z55" s="18">
        <v>24</v>
      </c>
      <c r="AA55" s="20" t="s">
        <v>16</v>
      </c>
      <c r="AB55" s="20"/>
      <c r="AC55" s="20" t="s">
        <v>16</v>
      </c>
      <c r="AD55" t="s">
        <v>818</v>
      </c>
      <c r="AE55" t="s">
        <v>18</v>
      </c>
    </row>
    <row r="56" spans="2:31" x14ac:dyDescent="0.25">
      <c r="F56" s="16"/>
      <c r="R56" s="20"/>
      <c r="S56" s="20"/>
      <c r="T56" s="21"/>
      <c r="U56" s="20"/>
      <c r="V56" s="20"/>
      <c r="W56" s="20"/>
      <c r="X56" s="22"/>
      <c r="Y56" s="20"/>
      <c r="Z56" s="18"/>
      <c r="AA56" s="20"/>
      <c r="AB56" s="20"/>
      <c r="AC56" s="20"/>
    </row>
    <row r="57" spans="2:31" x14ac:dyDescent="0.25">
      <c r="E57" s="31"/>
      <c r="F57" s="16"/>
      <c r="R57" s="20"/>
      <c r="S57" s="20"/>
      <c r="T57" s="21"/>
      <c r="U57" s="20"/>
      <c r="V57" s="20"/>
      <c r="W57" s="20"/>
      <c r="X57" s="22"/>
      <c r="Y57" s="20"/>
      <c r="Z57" s="18"/>
      <c r="AA57" s="20"/>
      <c r="AB57" s="20"/>
      <c r="AC57" s="20"/>
    </row>
    <row r="58" spans="2:31" x14ac:dyDescent="0.25">
      <c r="E58" s="31"/>
      <c r="F58" s="16"/>
      <c r="R58" s="20"/>
      <c r="S58" s="20"/>
      <c r="T58" s="21"/>
      <c r="U58" s="20"/>
      <c r="V58" s="20"/>
      <c r="W58" s="20"/>
      <c r="X58" s="22"/>
      <c r="Y58" s="20"/>
      <c r="Z58" s="18"/>
      <c r="AA58" s="20"/>
      <c r="AB58" s="20"/>
      <c r="AC58" s="20"/>
    </row>
    <row r="59" spans="2:31" x14ac:dyDescent="0.25">
      <c r="E59" s="31"/>
      <c r="F59" s="16"/>
      <c r="R59" s="20"/>
      <c r="S59" s="20"/>
      <c r="T59" s="21"/>
      <c r="U59" s="20"/>
      <c r="V59" s="20"/>
      <c r="W59" s="20"/>
      <c r="X59" s="22"/>
      <c r="Y59" s="20"/>
      <c r="Z59" s="18"/>
      <c r="AA59" s="20"/>
      <c r="AB59" s="20"/>
      <c r="AC59" s="20"/>
    </row>
    <row r="60" spans="2:31" x14ac:dyDescent="0.25">
      <c r="E60" s="16"/>
      <c r="F60" s="16"/>
      <c r="R60" s="20"/>
      <c r="S60" s="20"/>
      <c r="T60" s="21"/>
      <c r="U60" s="20"/>
      <c r="V60" s="20"/>
      <c r="W60" s="20"/>
      <c r="X60" s="22"/>
      <c r="Y60" s="20"/>
      <c r="Z60" s="18"/>
      <c r="AA60" s="20"/>
      <c r="AB60" s="20"/>
      <c r="AC60" s="20"/>
    </row>
    <row r="61" spans="2:31" x14ac:dyDescent="0.25">
      <c r="E61" s="16"/>
      <c r="F61" s="16"/>
      <c r="R61" s="20"/>
      <c r="S61" s="20"/>
      <c r="T61" s="21"/>
      <c r="U61" s="20"/>
      <c r="V61" s="20"/>
      <c r="W61" s="20"/>
      <c r="X61" s="22"/>
      <c r="Y61" s="20"/>
      <c r="Z61" s="18"/>
      <c r="AA61" s="20"/>
      <c r="AB61" s="20"/>
      <c r="AC61" s="20"/>
    </row>
    <row r="62" spans="2:31" x14ac:dyDescent="0.25">
      <c r="E62" s="16"/>
      <c r="F62" s="16"/>
      <c r="R62" s="20"/>
      <c r="S62" s="20"/>
      <c r="T62" s="21"/>
      <c r="U62" s="20"/>
      <c r="V62" s="20"/>
      <c r="W62" s="20"/>
      <c r="X62" s="22"/>
      <c r="Y62" s="20"/>
      <c r="Z62" s="18"/>
      <c r="AA62" s="20"/>
      <c r="AB62" s="20"/>
      <c r="AC62" s="20"/>
    </row>
    <row r="63" spans="2:31" x14ac:dyDescent="0.25">
      <c r="E63" s="16"/>
      <c r="F63" s="16"/>
      <c r="R63" s="20"/>
      <c r="S63" s="20"/>
      <c r="T63" s="21"/>
      <c r="U63" s="20"/>
      <c r="V63" s="20"/>
      <c r="W63" s="20"/>
      <c r="X63" s="22"/>
      <c r="Y63" s="20"/>
      <c r="Z63" s="18"/>
      <c r="AA63" s="20"/>
      <c r="AB63" s="20"/>
      <c r="AC63" s="20"/>
    </row>
    <row r="64" spans="2:31" x14ac:dyDescent="0.25">
      <c r="E64" s="16"/>
      <c r="F64" s="16"/>
      <c r="R64" s="20"/>
      <c r="S64" s="20"/>
      <c r="T64" s="21"/>
      <c r="U64" s="20"/>
      <c r="V64" s="20"/>
      <c r="W64" s="20"/>
      <c r="X64" s="22"/>
      <c r="Y64" s="20"/>
      <c r="Z64" s="18"/>
      <c r="AA64" s="20"/>
      <c r="AB64" s="20"/>
      <c r="AC64" s="20"/>
    </row>
    <row r="65" spans="1:32" x14ac:dyDescent="0.25">
      <c r="E65" s="16"/>
      <c r="F65" s="16"/>
      <c r="R65" s="20"/>
      <c r="S65" s="20"/>
      <c r="T65" s="21"/>
      <c r="U65" s="20"/>
      <c r="V65" s="20"/>
      <c r="W65" s="20"/>
      <c r="X65" s="22"/>
      <c r="Y65" s="20"/>
      <c r="Z65" s="18"/>
      <c r="AA65" s="20"/>
      <c r="AB65" s="20"/>
      <c r="AC65" s="20"/>
    </row>
    <row r="66" spans="1:32" x14ac:dyDescent="0.25">
      <c r="E66" s="16"/>
      <c r="F66" s="16"/>
      <c r="R66" s="20"/>
      <c r="S66" s="20"/>
      <c r="T66" s="21"/>
      <c r="U66" s="20"/>
      <c r="V66" s="20"/>
      <c r="W66" s="20"/>
      <c r="X66" s="22"/>
      <c r="Y66" s="20"/>
      <c r="Z66" s="18"/>
      <c r="AA66" s="20"/>
      <c r="AB66" s="20"/>
      <c r="AC66" s="20"/>
    </row>
    <row r="67" spans="1:32" s="23" customFormat="1" x14ac:dyDescent="0.25">
      <c r="A67"/>
      <c r="B67"/>
      <c r="C67"/>
      <c r="D67"/>
      <c r="E67" s="16"/>
      <c r="F67" s="16"/>
      <c r="G67"/>
      <c r="H67"/>
      <c r="I67"/>
      <c r="J67"/>
      <c r="K67"/>
      <c r="L67"/>
      <c r="M67"/>
      <c r="N67"/>
      <c r="O67"/>
      <c r="P67"/>
      <c r="Q67"/>
      <c r="R67" s="20"/>
      <c r="S67" s="20"/>
      <c r="T67" s="21"/>
      <c r="U67" s="20"/>
      <c r="V67" s="20"/>
      <c r="W67" s="20"/>
      <c r="X67" s="22"/>
      <c r="Y67" s="20"/>
      <c r="Z67" s="18"/>
      <c r="AA67" s="20"/>
      <c r="AB67" s="20"/>
      <c r="AC67" s="20"/>
      <c r="AD67"/>
      <c r="AF67"/>
    </row>
    <row r="68" spans="1:32" x14ac:dyDescent="0.25">
      <c r="E68" s="16"/>
      <c r="F68" s="16"/>
      <c r="R68" s="20"/>
      <c r="S68" s="20"/>
      <c r="T68" s="21"/>
      <c r="U68" s="20"/>
      <c r="V68" s="20"/>
      <c r="W68" s="20"/>
      <c r="X68" s="22"/>
      <c r="Y68" s="20"/>
      <c r="Z68" s="18"/>
      <c r="AA68" s="20"/>
      <c r="AB68" s="20"/>
      <c r="AC68" s="20"/>
    </row>
    <row r="69" spans="1:32" x14ac:dyDescent="0.25">
      <c r="E69" s="16"/>
      <c r="F69" s="16"/>
      <c r="R69" s="20"/>
      <c r="S69" s="20"/>
      <c r="T69" s="21"/>
      <c r="U69" s="20"/>
      <c r="V69" s="20"/>
      <c r="W69" s="20"/>
      <c r="X69" s="22"/>
      <c r="Y69" s="20"/>
      <c r="Z69" s="18"/>
      <c r="AA69" s="20"/>
      <c r="AB69" s="20"/>
      <c r="AC69" s="20"/>
    </row>
    <row r="70" spans="1:32" x14ac:dyDescent="0.25">
      <c r="E70" s="16"/>
      <c r="F70" s="16"/>
      <c r="R70" s="20"/>
      <c r="S70" s="20"/>
      <c r="T70" s="21"/>
      <c r="U70" s="20"/>
      <c r="V70" s="20"/>
      <c r="W70" s="20"/>
      <c r="X70" s="22"/>
      <c r="Y70" s="20"/>
      <c r="Z70" s="18"/>
      <c r="AA70" s="20"/>
      <c r="AB70" s="20"/>
      <c r="AC70" s="20"/>
    </row>
    <row r="71" spans="1:32" x14ac:dyDescent="0.25">
      <c r="E71" s="16"/>
      <c r="F71" s="16"/>
      <c r="R71" s="20"/>
      <c r="S71" s="20"/>
      <c r="T71" s="21"/>
      <c r="U71" s="20"/>
      <c r="V71" s="20"/>
      <c r="W71" s="20"/>
      <c r="X71" s="22"/>
      <c r="Y71" s="20"/>
      <c r="Z71" s="18"/>
      <c r="AA71" s="20"/>
      <c r="AB71" s="20"/>
      <c r="AC71" s="20"/>
    </row>
    <row r="72" spans="1:32" x14ac:dyDescent="0.25">
      <c r="E72" s="16"/>
      <c r="F72" s="16"/>
      <c r="R72" s="20"/>
      <c r="S72" s="20"/>
      <c r="T72" s="21"/>
      <c r="U72" s="20"/>
      <c r="V72" s="20"/>
      <c r="W72" s="20"/>
      <c r="X72" s="22"/>
      <c r="Y72" s="20"/>
      <c r="Z72" s="18"/>
      <c r="AA72" s="20"/>
      <c r="AB72" s="20"/>
      <c r="AC72" s="20"/>
    </row>
    <row r="73" spans="1:32" x14ac:dyDescent="0.25">
      <c r="E73" s="16"/>
      <c r="F73" s="16"/>
      <c r="R73" s="20"/>
      <c r="S73" s="20"/>
      <c r="T73" s="21"/>
      <c r="U73" s="20"/>
      <c r="V73" s="20"/>
      <c r="W73" s="20"/>
      <c r="X73" s="22"/>
      <c r="Y73" s="20"/>
      <c r="Z73" s="18"/>
      <c r="AA73" s="20"/>
      <c r="AB73" s="20"/>
      <c r="AC73" s="20"/>
    </row>
    <row r="74" spans="1:32" x14ac:dyDescent="0.25">
      <c r="E74" s="16"/>
      <c r="F74" s="16"/>
      <c r="R74" s="20"/>
      <c r="S74" s="20"/>
      <c r="T74" s="21"/>
      <c r="U74" s="20"/>
      <c r="V74" s="20"/>
      <c r="W74" s="20"/>
      <c r="X74" s="22"/>
      <c r="Y74" s="20"/>
      <c r="Z74" s="18"/>
      <c r="AA74" s="20"/>
      <c r="AB74" s="20"/>
      <c r="AC74" s="20"/>
    </row>
    <row r="75" spans="1:32" s="23" customFormat="1" x14ac:dyDescent="0.25">
      <c r="A75"/>
      <c r="B75"/>
      <c r="C75"/>
      <c r="D75"/>
      <c r="E75" s="16"/>
      <c r="F75" s="16"/>
      <c r="G75"/>
      <c r="H75"/>
      <c r="I75"/>
      <c r="J75"/>
      <c r="K75"/>
      <c r="L75"/>
      <c r="M75"/>
      <c r="N75"/>
      <c r="O75"/>
      <c r="P75"/>
      <c r="Q75"/>
      <c r="R75" s="20"/>
      <c r="S75" s="20"/>
      <c r="T75" s="21"/>
      <c r="U75" s="20"/>
      <c r="V75" s="20"/>
      <c r="W75" s="20"/>
      <c r="X75" s="22"/>
      <c r="Y75" s="20"/>
      <c r="Z75" s="18"/>
      <c r="AA75" s="20"/>
      <c r="AB75" s="20"/>
      <c r="AC75" s="20"/>
      <c r="AD75"/>
      <c r="AF75"/>
    </row>
    <row r="76" spans="1:32" x14ac:dyDescent="0.25">
      <c r="E76" s="16"/>
      <c r="F76" s="16"/>
      <c r="R76" s="20"/>
      <c r="S76" s="20"/>
      <c r="T76" s="21"/>
      <c r="U76" s="20"/>
      <c r="V76" s="20"/>
      <c r="W76" s="20"/>
      <c r="X76" s="22"/>
      <c r="Y76" s="20"/>
      <c r="Z76" s="18"/>
      <c r="AA76" s="20"/>
      <c r="AB76" s="20"/>
      <c r="AC76" s="20"/>
    </row>
    <row r="77" spans="1:32" x14ac:dyDescent="0.25">
      <c r="E77" s="16"/>
      <c r="F77" s="16"/>
      <c r="R77" s="20"/>
      <c r="S77" s="20"/>
      <c r="T77" s="21"/>
      <c r="U77" s="20"/>
      <c r="V77" s="20"/>
      <c r="W77" s="20"/>
      <c r="X77" s="22"/>
      <c r="Y77" s="20"/>
      <c r="Z77" s="18"/>
      <c r="AA77" s="20"/>
      <c r="AB77" s="20"/>
      <c r="AC77" s="20"/>
    </row>
    <row r="78" spans="1:32" x14ac:dyDescent="0.25">
      <c r="E78" s="16"/>
      <c r="F78" s="16"/>
      <c r="R78" s="20"/>
      <c r="S78" s="20"/>
      <c r="T78" s="21"/>
      <c r="U78" s="20"/>
      <c r="V78" s="20"/>
      <c r="W78" s="20"/>
      <c r="X78" s="22"/>
      <c r="Y78" s="20"/>
      <c r="Z78" s="18"/>
      <c r="AA78" s="20"/>
      <c r="AB78" s="20"/>
      <c r="AC78" s="20"/>
    </row>
    <row r="79" spans="1:32" x14ac:dyDescent="0.25">
      <c r="E79" s="16"/>
      <c r="F79" s="16"/>
      <c r="R79" s="20"/>
      <c r="S79" s="20"/>
      <c r="T79" s="21"/>
      <c r="U79" s="20"/>
      <c r="V79" s="20"/>
      <c r="W79" s="20"/>
      <c r="X79" s="22"/>
      <c r="Y79" s="20"/>
      <c r="Z79" s="18"/>
      <c r="AA79" s="20"/>
      <c r="AB79" s="20"/>
      <c r="AC79" s="20"/>
    </row>
    <row r="80" spans="1:32" x14ac:dyDescent="0.25">
      <c r="E80" s="16"/>
      <c r="F80" s="16"/>
      <c r="R80" s="20"/>
      <c r="S80" s="20"/>
      <c r="T80" s="21"/>
      <c r="U80" s="20"/>
      <c r="V80" s="20"/>
      <c r="W80" s="20"/>
      <c r="X80" s="22"/>
      <c r="Y80" s="20"/>
      <c r="Z80" s="18"/>
      <c r="AA80" s="20"/>
      <c r="AB80" s="20"/>
      <c r="AC80" s="20"/>
    </row>
    <row r="81" spans="1:32" x14ac:dyDescent="0.25">
      <c r="E81" s="16"/>
      <c r="F81" s="16"/>
      <c r="R81" s="20"/>
      <c r="S81" s="20"/>
      <c r="T81" s="21"/>
      <c r="U81" s="20"/>
      <c r="V81" s="20"/>
      <c r="W81" s="20"/>
      <c r="X81" s="22"/>
      <c r="Y81" s="20"/>
      <c r="Z81" s="18"/>
      <c r="AA81" s="20"/>
      <c r="AB81" s="20"/>
      <c r="AC81" s="20"/>
    </row>
    <row r="82" spans="1:32" x14ac:dyDescent="0.25">
      <c r="E82" s="16"/>
      <c r="F82" s="16"/>
      <c r="R82" s="20"/>
      <c r="S82" s="20"/>
      <c r="T82" s="21"/>
      <c r="U82" s="20"/>
      <c r="V82" s="20"/>
      <c r="W82" s="20"/>
      <c r="X82" s="22"/>
      <c r="Y82" s="20"/>
      <c r="Z82" s="18"/>
      <c r="AA82" s="20"/>
      <c r="AB82" s="20"/>
      <c r="AC82" s="20"/>
    </row>
    <row r="83" spans="1:32" x14ac:dyDescent="0.25">
      <c r="E83" s="16"/>
      <c r="F83" s="16"/>
      <c r="R83" s="20"/>
      <c r="S83" s="20"/>
      <c r="T83" s="21"/>
      <c r="U83" s="20"/>
      <c r="V83" s="20"/>
      <c r="W83" s="20"/>
      <c r="X83" s="22"/>
      <c r="Y83" s="20"/>
      <c r="Z83" s="18"/>
      <c r="AA83" s="20"/>
      <c r="AB83" s="20"/>
      <c r="AC83" s="20"/>
    </row>
    <row r="84" spans="1:32" x14ac:dyDescent="0.25">
      <c r="E84" s="16"/>
      <c r="F84" s="16"/>
      <c r="R84" s="20"/>
      <c r="S84" s="20"/>
      <c r="T84" s="21"/>
      <c r="U84" s="20"/>
      <c r="V84" s="20"/>
      <c r="W84" s="20"/>
      <c r="X84" s="22"/>
      <c r="Y84" s="20"/>
      <c r="Z84" s="18"/>
      <c r="AA84" s="20"/>
      <c r="AB84" s="20"/>
      <c r="AC84" s="20"/>
    </row>
    <row r="85" spans="1:32" x14ac:dyDescent="0.25">
      <c r="E85" s="16"/>
      <c r="F85" s="16"/>
      <c r="R85" s="20"/>
      <c r="S85" s="20"/>
      <c r="T85" s="21"/>
      <c r="U85" s="20"/>
      <c r="V85" s="20"/>
      <c r="W85" s="20"/>
      <c r="X85" s="22"/>
      <c r="Y85" s="20"/>
      <c r="Z85" s="18"/>
      <c r="AA85" s="20"/>
      <c r="AB85" s="20"/>
      <c r="AC85" s="20"/>
    </row>
    <row r="86" spans="1:32" x14ac:dyDescent="0.25">
      <c r="E86" s="16"/>
      <c r="F86" s="16"/>
      <c r="R86" s="20"/>
      <c r="S86" s="20"/>
      <c r="T86" s="21"/>
      <c r="U86" s="20"/>
      <c r="V86" s="20"/>
      <c r="W86" s="20"/>
      <c r="X86" s="22"/>
      <c r="Y86" s="20"/>
      <c r="Z86" s="18"/>
      <c r="AA86" s="20"/>
      <c r="AB86" s="20"/>
      <c r="AC86" s="20"/>
    </row>
    <row r="87" spans="1:32" x14ac:dyDescent="0.25">
      <c r="E87" s="16"/>
      <c r="F87" s="16"/>
      <c r="R87" s="20"/>
      <c r="S87" s="20"/>
      <c r="T87" s="21"/>
      <c r="U87" s="20"/>
      <c r="V87" s="20"/>
      <c r="W87" s="20"/>
      <c r="X87" s="22"/>
      <c r="Y87" s="20"/>
      <c r="Z87" s="18"/>
      <c r="AA87" s="20"/>
      <c r="AB87" s="20"/>
      <c r="AC87" s="20"/>
    </row>
    <row r="88" spans="1:32" s="23" customFormat="1" x14ac:dyDescent="0.25">
      <c r="A88"/>
      <c r="B88"/>
      <c r="C88"/>
      <c r="D88"/>
      <c r="E88" s="16"/>
      <c r="F88" s="16"/>
      <c r="G88"/>
      <c r="H88"/>
      <c r="I88"/>
      <c r="J88"/>
      <c r="K88"/>
      <c r="L88"/>
      <c r="M88"/>
      <c r="N88"/>
      <c r="O88"/>
      <c r="P88"/>
      <c r="Q88"/>
      <c r="R88" s="20"/>
      <c r="S88" s="20"/>
      <c r="T88" s="21"/>
      <c r="U88" s="20"/>
      <c r="V88" s="20"/>
      <c r="W88" s="20"/>
      <c r="X88" s="22"/>
      <c r="Y88" s="20"/>
      <c r="Z88" s="18"/>
      <c r="AA88" s="20"/>
      <c r="AB88" s="20"/>
      <c r="AC88" s="20"/>
      <c r="AD88"/>
      <c r="AF88"/>
    </row>
    <row r="89" spans="1:32" x14ac:dyDescent="0.25">
      <c r="E89" s="16"/>
      <c r="F89" s="16"/>
      <c r="R89" s="20"/>
      <c r="S89" s="20"/>
      <c r="T89" s="21"/>
      <c r="U89" s="20"/>
      <c r="V89" s="20"/>
      <c r="W89" s="20"/>
      <c r="X89" s="22"/>
      <c r="Y89" s="20"/>
      <c r="Z89" s="18"/>
      <c r="AA89" s="20"/>
      <c r="AB89" s="20"/>
      <c r="AC89" s="20"/>
    </row>
    <row r="90" spans="1:32" x14ac:dyDescent="0.25">
      <c r="E90" s="16"/>
      <c r="F90" s="16"/>
      <c r="R90" s="20"/>
      <c r="S90" s="20"/>
      <c r="T90" s="21"/>
      <c r="U90" s="20"/>
      <c r="V90" s="20"/>
      <c r="W90" s="20"/>
      <c r="X90" s="22"/>
      <c r="Y90" s="20"/>
      <c r="Z90" s="18"/>
      <c r="AA90" s="20"/>
      <c r="AB90" s="20"/>
      <c r="AC90" s="20"/>
    </row>
    <row r="91" spans="1:32" x14ac:dyDescent="0.25">
      <c r="E91" s="16"/>
      <c r="F91" s="16"/>
      <c r="R91" s="20"/>
      <c r="S91" s="20"/>
      <c r="T91" s="21"/>
      <c r="U91" s="20"/>
      <c r="V91" s="20"/>
      <c r="W91" s="20"/>
      <c r="X91" s="22"/>
      <c r="Y91" s="20"/>
      <c r="Z91" s="18"/>
      <c r="AA91" s="20"/>
      <c r="AB91" s="20"/>
      <c r="AC91" s="20"/>
    </row>
    <row r="92" spans="1:32" x14ac:dyDescent="0.25">
      <c r="E92" s="16"/>
      <c r="F92" s="16"/>
      <c r="R92" s="20"/>
      <c r="S92" s="20"/>
      <c r="T92" s="21"/>
      <c r="U92" s="20"/>
      <c r="V92" s="20"/>
      <c r="W92" s="20"/>
      <c r="X92" s="22"/>
      <c r="Y92" s="20"/>
      <c r="Z92" s="18"/>
      <c r="AA92" s="20"/>
      <c r="AB92" s="20"/>
      <c r="AC92" s="20"/>
    </row>
    <row r="93" spans="1:32" x14ac:dyDescent="0.25">
      <c r="E93" s="16"/>
      <c r="F93" s="16"/>
      <c r="R93" s="20"/>
      <c r="S93" s="20"/>
      <c r="T93" s="21"/>
      <c r="U93" s="20"/>
      <c r="V93" s="20"/>
      <c r="W93" s="20"/>
      <c r="X93" s="22"/>
      <c r="Y93" s="20"/>
      <c r="Z93" s="18"/>
      <c r="AA93" s="20"/>
      <c r="AB93" s="20"/>
      <c r="AC93" s="20"/>
    </row>
    <row r="94" spans="1:32" s="23" customFormat="1" x14ac:dyDescent="0.25">
      <c r="A94"/>
      <c r="B94"/>
      <c r="C94"/>
      <c r="D94"/>
      <c r="E94" s="16"/>
      <c r="F94" s="16"/>
      <c r="G94"/>
      <c r="H94"/>
      <c r="I94"/>
      <c r="J94"/>
      <c r="K94"/>
      <c r="L94"/>
      <c r="M94"/>
      <c r="N94"/>
      <c r="O94"/>
      <c r="P94"/>
      <c r="Q94"/>
      <c r="R94" s="20"/>
      <c r="S94" s="20"/>
      <c r="T94" s="21"/>
      <c r="U94" s="20"/>
      <c r="V94" s="20"/>
      <c r="W94" s="20"/>
      <c r="X94" s="22"/>
      <c r="Y94" s="20"/>
      <c r="Z94" s="18"/>
      <c r="AA94" s="20"/>
      <c r="AB94" s="20"/>
      <c r="AC94" s="20"/>
      <c r="AD94"/>
      <c r="AF94"/>
    </row>
    <row r="95" spans="1:32" x14ac:dyDescent="0.25">
      <c r="E95" s="16"/>
      <c r="F95" s="16"/>
      <c r="R95" s="20"/>
      <c r="S95" s="20"/>
      <c r="T95" s="21"/>
      <c r="U95" s="20"/>
      <c r="V95" s="20"/>
      <c r="W95" s="20"/>
      <c r="X95" s="22"/>
      <c r="Y95" s="20"/>
      <c r="Z95" s="18"/>
      <c r="AA95" s="20"/>
      <c r="AB95" s="20"/>
      <c r="AC95" s="20"/>
    </row>
    <row r="96" spans="1:32" x14ac:dyDescent="0.25">
      <c r="E96" s="16"/>
      <c r="F96" s="16"/>
      <c r="R96" s="20"/>
      <c r="S96" s="20"/>
      <c r="T96" s="21"/>
      <c r="U96" s="20"/>
      <c r="V96" s="20"/>
      <c r="W96" s="20"/>
      <c r="X96" s="22"/>
      <c r="Y96" s="20"/>
      <c r="Z96" s="18"/>
      <c r="AA96" s="20"/>
      <c r="AB96" s="20"/>
      <c r="AC96" s="20"/>
    </row>
    <row r="97" spans="1:32" x14ac:dyDescent="0.25">
      <c r="E97" s="16"/>
      <c r="F97" s="16"/>
      <c r="R97" s="20"/>
      <c r="S97" s="20"/>
      <c r="T97" s="21"/>
      <c r="U97" s="20"/>
      <c r="V97" s="20"/>
      <c r="W97" s="20"/>
      <c r="X97" s="22"/>
      <c r="Y97" s="20"/>
      <c r="Z97" s="18"/>
      <c r="AA97" s="20"/>
      <c r="AB97" s="20"/>
      <c r="AC97" s="20"/>
    </row>
    <row r="98" spans="1:32" x14ac:dyDescent="0.25">
      <c r="E98" s="16"/>
      <c r="F98" s="16"/>
      <c r="R98" s="20"/>
      <c r="S98" s="20"/>
      <c r="T98" s="21"/>
      <c r="U98" s="20"/>
      <c r="V98" s="20"/>
      <c r="W98" s="20"/>
      <c r="X98" s="22"/>
      <c r="Y98" s="20"/>
      <c r="Z98" s="18"/>
      <c r="AA98" s="20"/>
      <c r="AB98" s="20"/>
      <c r="AC98" s="20"/>
    </row>
    <row r="99" spans="1:32" x14ac:dyDescent="0.25">
      <c r="E99" s="16"/>
      <c r="F99" s="16"/>
      <c r="R99" s="20"/>
      <c r="S99" s="20"/>
      <c r="T99" s="21"/>
      <c r="U99" s="20"/>
      <c r="V99" s="20"/>
      <c r="W99" s="20"/>
      <c r="X99" s="22"/>
      <c r="Y99" s="20"/>
      <c r="Z99" s="18"/>
      <c r="AA99" s="20"/>
      <c r="AB99" s="20"/>
      <c r="AC99" s="20"/>
    </row>
    <row r="100" spans="1:32" x14ac:dyDescent="0.25">
      <c r="E100" s="16"/>
      <c r="F100" s="16"/>
      <c r="R100" s="20"/>
      <c r="S100" s="20"/>
      <c r="T100" s="21"/>
      <c r="U100" s="20"/>
      <c r="V100" s="20"/>
      <c r="W100" s="20"/>
      <c r="X100" s="22"/>
      <c r="Y100" s="20"/>
      <c r="Z100" s="18"/>
      <c r="AA100" s="20"/>
      <c r="AB100" s="20"/>
      <c r="AC100" s="20"/>
    </row>
    <row r="101" spans="1:32" x14ac:dyDescent="0.25">
      <c r="E101" s="16"/>
      <c r="F101" s="16"/>
      <c r="R101" s="20"/>
      <c r="S101" s="20"/>
      <c r="T101" s="21"/>
      <c r="U101" s="20"/>
      <c r="V101" s="20"/>
      <c r="W101" s="20"/>
      <c r="X101" s="22"/>
      <c r="Y101" s="20"/>
      <c r="Z101" s="18"/>
      <c r="AA101" s="20"/>
      <c r="AB101" s="20"/>
      <c r="AC101" s="20"/>
    </row>
    <row r="102" spans="1:32" x14ac:dyDescent="0.25">
      <c r="E102" s="16"/>
      <c r="F102" s="16"/>
      <c r="R102" s="20"/>
      <c r="S102" s="20"/>
      <c r="T102" s="21"/>
      <c r="U102" s="20"/>
      <c r="V102" s="20"/>
      <c r="W102" s="20"/>
      <c r="X102" s="22"/>
      <c r="Y102" s="20"/>
      <c r="Z102" s="18"/>
      <c r="AA102" s="20"/>
      <c r="AB102" s="20"/>
      <c r="AC102" s="20"/>
    </row>
    <row r="103" spans="1:32" x14ac:dyDescent="0.25">
      <c r="E103" s="16"/>
      <c r="F103" s="16"/>
      <c r="R103" s="20"/>
      <c r="S103" s="20"/>
      <c r="T103" s="21"/>
      <c r="U103" s="20"/>
      <c r="V103" s="20"/>
      <c r="W103" s="20"/>
      <c r="X103" s="22"/>
      <c r="Y103" s="20"/>
      <c r="Z103" s="18"/>
      <c r="AA103" s="20"/>
      <c r="AB103" s="20"/>
      <c r="AC103" s="20"/>
    </row>
    <row r="104" spans="1:32" s="23" customFormat="1" x14ac:dyDescent="0.25">
      <c r="A104"/>
      <c r="B104"/>
      <c r="C104"/>
      <c r="D104"/>
      <c r="E104" s="16"/>
      <c r="F104" s="16"/>
      <c r="G104"/>
      <c r="H104"/>
      <c r="I104"/>
      <c r="J104"/>
      <c r="K104"/>
      <c r="L104"/>
      <c r="M104"/>
      <c r="N104"/>
      <c r="O104"/>
      <c r="P104"/>
      <c r="Q104"/>
      <c r="R104" s="20"/>
      <c r="S104" s="20"/>
      <c r="T104" s="21"/>
      <c r="U104" s="20"/>
      <c r="V104" s="20"/>
      <c r="W104" s="20"/>
      <c r="X104" s="22"/>
      <c r="Y104" s="20"/>
      <c r="Z104" s="18"/>
      <c r="AA104" s="20"/>
      <c r="AB104" s="20"/>
      <c r="AC104" s="20"/>
      <c r="AD104"/>
      <c r="AF104"/>
    </row>
    <row r="105" spans="1:32" x14ac:dyDescent="0.25">
      <c r="E105" s="16"/>
      <c r="F105" s="16"/>
      <c r="R105" s="20"/>
      <c r="S105" s="20"/>
      <c r="T105" s="21"/>
      <c r="U105" s="20"/>
      <c r="V105" s="20"/>
      <c r="W105" s="20"/>
      <c r="X105" s="22"/>
      <c r="Y105" s="20"/>
      <c r="Z105" s="18"/>
      <c r="AA105" s="20"/>
      <c r="AB105" s="20"/>
      <c r="AC105" s="20"/>
    </row>
    <row r="106" spans="1:32" x14ac:dyDescent="0.25">
      <c r="E106" s="16"/>
      <c r="F106" s="16"/>
      <c r="R106" s="20"/>
      <c r="S106" s="20"/>
      <c r="T106" s="21"/>
      <c r="U106" s="20"/>
      <c r="V106" s="20"/>
      <c r="W106" s="20"/>
      <c r="X106" s="22"/>
      <c r="Y106" s="20"/>
      <c r="Z106" s="18"/>
      <c r="AA106" s="20"/>
      <c r="AB106" s="20"/>
      <c r="AC106" s="20"/>
    </row>
    <row r="107" spans="1:32" x14ac:dyDescent="0.25">
      <c r="E107" s="16"/>
      <c r="F107" s="16"/>
      <c r="R107" s="20"/>
      <c r="S107" s="20"/>
      <c r="T107" s="21"/>
      <c r="U107" s="20"/>
      <c r="V107" s="20"/>
      <c r="W107" s="20"/>
      <c r="X107" s="22"/>
      <c r="Y107" s="20"/>
      <c r="Z107" s="18"/>
      <c r="AA107" s="20"/>
      <c r="AB107" s="20"/>
      <c r="AC107" s="20"/>
    </row>
    <row r="108" spans="1:32" x14ac:dyDescent="0.25">
      <c r="E108" s="16"/>
      <c r="F108" s="16"/>
      <c r="R108" s="20"/>
      <c r="S108" s="20"/>
      <c r="T108" s="21"/>
      <c r="U108" s="20"/>
      <c r="V108" s="20"/>
      <c r="W108" s="20"/>
      <c r="X108" s="22"/>
      <c r="Y108" s="20"/>
      <c r="Z108" s="18"/>
      <c r="AA108" s="20"/>
      <c r="AB108" s="20"/>
      <c r="AC108" s="20"/>
    </row>
    <row r="109" spans="1:32" x14ac:dyDescent="0.25">
      <c r="E109" s="16"/>
      <c r="F109" s="16"/>
      <c r="R109" s="20"/>
      <c r="S109" s="20"/>
      <c r="T109" s="21"/>
      <c r="U109" s="20"/>
      <c r="V109" s="20"/>
      <c r="W109" s="20"/>
      <c r="X109" s="22"/>
      <c r="Y109" s="20"/>
      <c r="Z109" s="18"/>
      <c r="AA109" s="20"/>
      <c r="AB109" s="20"/>
      <c r="AC109" s="20"/>
    </row>
    <row r="110" spans="1:32" s="23" customFormat="1" x14ac:dyDescent="0.25">
      <c r="A110"/>
      <c r="B110"/>
      <c r="C110"/>
      <c r="D110"/>
      <c r="E110" s="16"/>
      <c r="F110" s="16"/>
      <c r="G110"/>
      <c r="H110"/>
      <c r="I110"/>
      <c r="J110"/>
      <c r="K110"/>
      <c r="L110"/>
      <c r="M110"/>
      <c r="N110"/>
      <c r="O110"/>
      <c r="P110"/>
      <c r="Q110"/>
      <c r="R110" s="20"/>
      <c r="S110" s="20"/>
      <c r="T110" s="21"/>
      <c r="U110" s="20"/>
      <c r="V110" s="20"/>
      <c r="W110" s="20"/>
      <c r="X110" s="22"/>
      <c r="Y110" s="20"/>
      <c r="Z110" s="18"/>
      <c r="AA110" s="20"/>
      <c r="AB110" s="20"/>
      <c r="AC110" s="20"/>
      <c r="AD110"/>
      <c r="AF110"/>
    </row>
    <row r="111" spans="1:32" x14ac:dyDescent="0.25">
      <c r="E111" s="16"/>
      <c r="F111" s="16"/>
      <c r="R111" s="20"/>
      <c r="S111" s="20"/>
      <c r="T111" s="21"/>
      <c r="U111" s="20"/>
      <c r="V111" s="20"/>
      <c r="W111" s="20"/>
      <c r="X111" s="22"/>
      <c r="Y111" s="20"/>
      <c r="Z111" s="18"/>
      <c r="AA111" s="20"/>
      <c r="AB111" s="20"/>
      <c r="AC111" s="20"/>
    </row>
    <row r="112" spans="1:32" x14ac:dyDescent="0.25">
      <c r="E112" s="16"/>
      <c r="F112" s="16"/>
      <c r="R112" s="20"/>
      <c r="S112" s="20"/>
      <c r="T112" s="21"/>
      <c r="U112" s="20"/>
      <c r="V112" s="20"/>
      <c r="W112" s="20"/>
      <c r="X112" s="22"/>
      <c r="Y112" s="20"/>
      <c r="Z112" s="18"/>
      <c r="AA112" s="20"/>
      <c r="AB112" s="20"/>
      <c r="AC112" s="20"/>
    </row>
    <row r="113" spans="1:32" x14ac:dyDescent="0.25">
      <c r="E113" s="16"/>
      <c r="F113" s="16"/>
      <c r="R113" s="20"/>
      <c r="S113" s="20"/>
      <c r="T113" s="21"/>
      <c r="U113" s="20"/>
      <c r="V113" s="20"/>
      <c r="W113" s="20"/>
      <c r="X113" s="22"/>
      <c r="Y113" s="20"/>
      <c r="Z113" s="18"/>
      <c r="AA113" s="20"/>
      <c r="AB113" s="20"/>
      <c r="AC113" s="20"/>
    </row>
    <row r="114" spans="1:32" x14ac:dyDescent="0.25">
      <c r="E114" s="16"/>
      <c r="F114" s="16"/>
      <c r="R114" s="20"/>
      <c r="S114" s="20"/>
      <c r="T114" s="21"/>
      <c r="U114" s="20"/>
      <c r="V114" s="20"/>
      <c r="W114" s="20"/>
      <c r="X114" s="22"/>
      <c r="Y114" s="20"/>
      <c r="Z114" s="18"/>
      <c r="AA114" s="20"/>
      <c r="AB114" s="20"/>
      <c r="AC114" s="20"/>
    </row>
    <row r="115" spans="1:32" x14ac:dyDescent="0.25">
      <c r="E115" s="16"/>
      <c r="F115" s="16"/>
      <c r="R115" s="20"/>
      <c r="S115" s="20"/>
      <c r="T115" s="21"/>
      <c r="U115" s="20"/>
      <c r="V115" s="20"/>
      <c r="W115" s="20"/>
      <c r="X115" s="22"/>
      <c r="Y115" s="20"/>
      <c r="Z115" s="18"/>
      <c r="AA115" s="20"/>
      <c r="AB115" s="20"/>
      <c r="AC115" s="20"/>
    </row>
    <row r="116" spans="1:32" s="23" customFormat="1" x14ac:dyDescent="0.25">
      <c r="A116"/>
      <c r="B116"/>
      <c r="C116"/>
      <c r="D116"/>
      <c r="E116" s="16"/>
      <c r="F116" s="16"/>
      <c r="G116"/>
      <c r="H116"/>
      <c r="I116"/>
      <c r="J116"/>
      <c r="K116"/>
      <c r="L116"/>
      <c r="M116"/>
      <c r="N116"/>
      <c r="O116"/>
      <c r="P116"/>
      <c r="Q116"/>
      <c r="R116" s="20"/>
      <c r="S116" s="20"/>
      <c r="T116" s="21"/>
      <c r="U116" s="20"/>
      <c r="V116" s="20"/>
      <c r="W116" s="20"/>
      <c r="X116" s="22"/>
      <c r="Y116" s="20"/>
      <c r="Z116" s="18"/>
      <c r="AA116" s="20"/>
      <c r="AB116" s="20"/>
      <c r="AC116" s="20"/>
      <c r="AD116"/>
      <c r="AF116"/>
    </row>
    <row r="117" spans="1:32" x14ac:dyDescent="0.25">
      <c r="E117" s="16"/>
      <c r="F117" s="16"/>
      <c r="R117" s="20"/>
      <c r="S117" s="20"/>
      <c r="T117" s="21"/>
      <c r="U117" s="20"/>
      <c r="V117" s="20"/>
      <c r="W117" s="20"/>
      <c r="X117" s="22"/>
      <c r="Y117" s="20"/>
      <c r="Z117" s="18"/>
      <c r="AA117" s="20"/>
      <c r="AB117" s="20"/>
      <c r="AC117" s="20"/>
    </row>
    <row r="118" spans="1:32" s="23" customFormat="1" x14ac:dyDescent="0.25">
      <c r="A118"/>
      <c r="B118"/>
      <c r="C118"/>
      <c r="D118"/>
      <c r="E118" s="16"/>
      <c r="F118" s="16"/>
      <c r="G118"/>
      <c r="H118"/>
      <c r="I118"/>
      <c r="J118"/>
      <c r="K118"/>
      <c r="L118"/>
      <c r="M118"/>
      <c r="N118"/>
      <c r="O118"/>
      <c r="P118"/>
      <c r="Q118"/>
      <c r="R118" s="20"/>
      <c r="S118" s="20"/>
      <c r="T118" s="21"/>
      <c r="U118" s="20"/>
      <c r="V118" s="20"/>
      <c r="W118" s="20"/>
      <c r="X118" s="22"/>
      <c r="Y118" s="20"/>
      <c r="Z118" s="18"/>
      <c r="AA118" s="20"/>
      <c r="AB118" s="20"/>
      <c r="AC118" s="20"/>
      <c r="AD118"/>
      <c r="AF118"/>
    </row>
    <row r="119" spans="1:32" s="23" customFormat="1" x14ac:dyDescent="0.25">
      <c r="A119"/>
      <c r="B119"/>
      <c r="C119"/>
      <c r="D119"/>
      <c r="E119" s="16"/>
      <c r="F119" s="16"/>
      <c r="G119"/>
      <c r="H119"/>
      <c r="I119"/>
      <c r="J119"/>
      <c r="K119"/>
      <c r="L119"/>
      <c r="M119"/>
      <c r="N119"/>
      <c r="O119"/>
      <c r="P119"/>
      <c r="Q119"/>
      <c r="R119" s="20"/>
      <c r="S119" s="20"/>
      <c r="T119" s="21"/>
      <c r="U119" s="20"/>
      <c r="V119" s="20"/>
      <c r="W119" s="20"/>
      <c r="X119" s="22"/>
      <c r="Y119" s="20"/>
      <c r="Z119" s="18"/>
      <c r="AA119" s="20"/>
      <c r="AB119" s="20"/>
      <c r="AC119" s="20"/>
      <c r="AD119"/>
      <c r="AF119"/>
    </row>
    <row r="120" spans="1:32" x14ac:dyDescent="0.25">
      <c r="E120" s="16"/>
      <c r="F120" s="16"/>
      <c r="R120" s="20"/>
      <c r="S120" s="20"/>
      <c r="T120" s="21"/>
      <c r="U120" s="20"/>
      <c r="V120" s="20"/>
      <c r="W120" s="20"/>
      <c r="X120" s="22"/>
      <c r="Y120" s="20"/>
      <c r="Z120" s="18"/>
      <c r="AA120" s="20"/>
      <c r="AB120" s="20"/>
      <c r="AC120" s="20"/>
    </row>
    <row r="121" spans="1:32" x14ac:dyDescent="0.25">
      <c r="E121" s="16"/>
      <c r="F121" s="16"/>
      <c r="R121" s="20"/>
      <c r="S121" s="20"/>
      <c r="T121" s="21"/>
      <c r="U121" s="20"/>
      <c r="V121" s="20"/>
      <c r="W121" s="20"/>
      <c r="X121" s="22"/>
      <c r="Y121" s="20"/>
      <c r="Z121" s="18"/>
      <c r="AA121" s="20"/>
      <c r="AB121" s="20"/>
      <c r="AC121" s="20"/>
    </row>
    <row r="122" spans="1:32" s="23" customFormat="1" x14ac:dyDescent="0.25">
      <c r="A122"/>
      <c r="B122"/>
      <c r="C122"/>
      <c r="D122"/>
      <c r="E122" s="16"/>
      <c r="F122" s="16"/>
      <c r="G122"/>
      <c r="H122"/>
      <c r="I122"/>
      <c r="J122"/>
      <c r="K122"/>
      <c r="L122"/>
      <c r="M122"/>
      <c r="N122"/>
      <c r="O122"/>
      <c r="P122"/>
      <c r="Q122"/>
      <c r="R122" s="20"/>
      <c r="S122" s="20"/>
      <c r="T122" s="21"/>
      <c r="U122" s="20"/>
      <c r="V122" s="20"/>
      <c r="W122" s="20"/>
      <c r="X122" s="22"/>
      <c r="Y122" s="20"/>
      <c r="Z122" s="18"/>
      <c r="AA122" s="20"/>
      <c r="AB122" s="20"/>
      <c r="AC122" s="20"/>
      <c r="AD122"/>
      <c r="AF122"/>
    </row>
    <row r="123" spans="1:32" s="23" customFormat="1" x14ac:dyDescent="0.25">
      <c r="A123"/>
      <c r="B123"/>
      <c r="C123"/>
      <c r="D123"/>
      <c r="E123" s="16"/>
      <c r="F123" s="16"/>
      <c r="G123"/>
      <c r="H123"/>
      <c r="I123"/>
      <c r="J123"/>
      <c r="K123"/>
      <c r="L123"/>
      <c r="M123"/>
      <c r="N123"/>
      <c r="O123"/>
      <c r="P123"/>
      <c r="Q123"/>
      <c r="R123" s="20"/>
      <c r="S123" s="20"/>
      <c r="T123" s="21"/>
      <c r="U123" s="20"/>
      <c r="V123" s="20"/>
      <c r="W123" s="20"/>
      <c r="X123" s="22"/>
      <c r="Y123" s="20"/>
      <c r="Z123" s="18"/>
      <c r="AA123" s="20"/>
      <c r="AB123" s="20"/>
      <c r="AC123" s="20"/>
      <c r="AD123"/>
      <c r="AF123"/>
    </row>
    <row r="124" spans="1:32" s="23" customFormat="1" x14ac:dyDescent="0.25">
      <c r="A124"/>
      <c r="B124"/>
      <c r="C124"/>
      <c r="D124"/>
      <c r="E124" s="16"/>
      <c r="F124" s="16"/>
      <c r="G124"/>
      <c r="H124"/>
      <c r="I124"/>
      <c r="J124"/>
      <c r="K124"/>
      <c r="L124"/>
      <c r="M124"/>
      <c r="N124"/>
      <c r="O124"/>
      <c r="P124"/>
      <c r="Q124"/>
      <c r="R124" s="20"/>
      <c r="S124" s="20"/>
      <c r="T124" s="21"/>
      <c r="U124" s="20"/>
      <c r="V124" s="20"/>
      <c r="W124" s="20"/>
      <c r="X124" s="22"/>
      <c r="Y124" s="20"/>
      <c r="Z124" s="18"/>
      <c r="AA124" s="20"/>
      <c r="AB124" s="20"/>
      <c r="AC124" s="20"/>
      <c r="AD124"/>
      <c r="AF124"/>
    </row>
    <row r="125" spans="1:32" x14ac:dyDescent="0.25">
      <c r="E125" s="16"/>
      <c r="F125" s="16"/>
      <c r="R125" s="20"/>
      <c r="S125" s="20"/>
      <c r="T125" s="21"/>
      <c r="U125" s="20"/>
      <c r="V125" s="20"/>
      <c r="W125" s="20"/>
      <c r="X125" s="22"/>
      <c r="Y125" s="20"/>
      <c r="Z125" s="18"/>
      <c r="AA125" s="20"/>
      <c r="AB125" s="20"/>
      <c r="AC125" s="20"/>
    </row>
    <row r="126" spans="1:32" s="23" customFormat="1" x14ac:dyDescent="0.25">
      <c r="A126"/>
      <c r="B126"/>
      <c r="C126"/>
      <c r="D126"/>
      <c r="E126" s="16"/>
      <c r="F126" s="16"/>
      <c r="G126"/>
      <c r="H126"/>
      <c r="I126"/>
      <c r="J126"/>
      <c r="K126"/>
      <c r="L126"/>
      <c r="M126"/>
      <c r="N126"/>
      <c r="O126"/>
      <c r="P126"/>
      <c r="Q126"/>
      <c r="R126" s="20"/>
      <c r="S126" s="20"/>
      <c r="T126" s="21"/>
      <c r="U126" s="20"/>
      <c r="V126" s="20"/>
      <c r="W126" s="20"/>
      <c r="X126" s="22"/>
      <c r="Y126" s="20"/>
      <c r="Z126" s="18"/>
      <c r="AA126" s="20"/>
      <c r="AB126" s="20"/>
      <c r="AC126" s="20"/>
      <c r="AD126"/>
      <c r="AF126"/>
    </row>
    <row r="127" spans="1:32" x14ac:dyDescent="0.25">
      <c r="E127" s="16"/>
      <c r="F127" s="16"/>
      <c r="R127" s="20"/>
      <c r="S127" s="20"/>
      <c r="T127" s="21"/>
      <c r="U127" s="20"/>
      <c r="V127" s="20"/>
      <c r="W127" s="20"/>
      <c r="X127" s="22"/>
      <c r="Y127" s="20"/>
      <c r="Z127" s="18"/>
      <c r="AA127" s="20"/>
      <c r="AB127" s="20"/>
      <c r="AC127" s="20"/>
    </row>
    <row r="128" spans="1:32" x14ac:dyDescent="0.25">
      <c r="E128" s="16"/>
      <c r="F128" s="16"/>
      <c r="R128" s="20"/>
      <c r="S128" s="20"/>
      <c r="T128" s="21"/>
      <c r="U128" s="20"/>
      <c r="V128" s="20"/>
      <c r="W128" s="20"/>
      <c r="X128" s="22"/>
      <c r="Y128" s="20"/>
      <c r="Z128" s="18"/>
      <c r="AA128" s="20"/>
      <c r="AB128" s="20"/>
      <c r="AC128" s="20"/>
    </row>
    <row r="129" spans="1:32" s="23" customFormat="1" x14ac:dyDescent="0.25">
      <c r="A129"/>
      <c r="B129"/>
      <c r="C129"/>
      <c r="D129"/>
      <c r="E129" s="16"/>
      <c r="F129" s="16"/>
      <c r="G129"/>
      <c r="H129"/>
      <c r="I129"/>
      <c r="J129"/>
      <c r="K129"/>
      <c r="L129"/>
      <c r="M129"/>
      <c r="N129"/>
      <c r="O129"/>
      <c r="P129"/>
      <c r="Q129"/>
      <c r="R129" s="20"/>
      <c r="S129" s="20"/>
      <c r="T129" s="21"/>
      <c r="U129" s="20"/>
      <c r="V129" s="20"/>
      <c r="W129" s="20"/>
      <c r="X129" s="22"/>
      <c r="Y129" s="20"/>
      <c r="Z129" s="18"/>
      <c r="AA129" s="20"/>
      <c r="AB129" s="20"/>
      <c r="AC129" s="20"/>
      <c r="AD129"/>
      <c r="AF129"/>
    </row>
    <row r="130" spans="1:32" s="23" customFormat="1" x14ac:dyDescent="0.25">
      <c r="A130"/>
      <c r="B130"/>
      <c r="C130"/>
      <c r="D130"/>
      <c r="E130" s="16"/>
      <c r="F130" s="16"/>
      <c r="G130"/>
      <c r="H130"/>
      <c r="I130"/>
      <c r="J130"/>
      <c r="K130"/>
      <c r="L130"/>
      <c r="M130"/>
      <c r="N130"/>
      <c r="O130"/>
      <c r="P130"/>
      <c r="Q130"/>
      <c r="R130" s="20"/>
      <c r="S130" s="20"/>
      <c r="T130" s="21"/>
      <c r="U130" s="20"/>
      <c r="V130" s="20"/>
      <c r="W130" s="20"/>
      <c r="X130" s="22"/>
      <c r="Y130" s="20"/>
      <c r="Z130" s="18"/>
      <c r="AA130" s="20"/>
      <c r="AB130" s="20"/>
      <c r="AC130" s="20"/>
      <c r="AD130"/>
      <c r="AF130"/>
    </row>
    <row r="131" spans="1:32" x14ac:dyDescent="0.25">
      <c r="E131" s="16"/>
      <c r="F131" s="16"/>
      <c r="R131" s="20"/>
      <c r="S131" s="20"/>
      <c r="T131" s="21"/>
      <c r="U131" s="20"/>
      <c r="V131" s="20"/>
      <c r="W131" s="20"/>
      <c r="X131" s="22"/>
      <c r="Y131" s="20"/>
      <c r="Z131" s="18"/>
      <c r="AA131" s="20"/>
      <c r="AB131" s="20"/>
      <c r="AC131" s="20"/>
    </row>
    <row r="132" spans="1:32" s="23" customFormat="1" x14ac:dyDescent="0.25">
      <c r="A132"/>
      <c r="B132"/>
      <c r="C132"/>
      <c r="D132"/>
      <c r="E132" s="16"/>
      <c r="F132" s="16"/>
      <c r="G132"/>
      <c r="H132"/>
      <c r="I132"/>
      <c r="J132"/>
      <c r="K132"/>
      <c r="L132"/>
      <c r="M132"/>
      <c r="N132"/>
      <c r="O132"/>
      <c r="P132"/>
      <c r="Q132"/>
      <c r="R132" s="20"/>
      <c r="S132" s="20"/>
      <c r="T132" s="21"/>
      <c r="U132" s="20"/>
      <c r="V132" s="20"/>
      <c r="W132" s="20"/>
      <c r="X132" s="22"/>
      <c r="Y132" s="20"/>
      <c r="Z132" s="18"/>
      <c r="AA132" s="20"/>
      <c r="AB132" s="20"/>
      <c r="AC132" s="20"/>
      <c r="AD132"/>
      <c r="AF132"/>
    </row>
    <row r="133" spans="1:32" s="23" customFormat="1" x14ac:dyDescent="0.25">
      <c r="A133"/>
      <c r="B133"/>
      <c r="C133"/>
      <c r="D133"/>
      <c r="E133" s="16"/>
      <c r="F133" s="16"/>
      <c r="G133"/>
      <c r="H133"/>
      <c r="I133"/>
      <c r="J133"/>
      <c r="K133"/>
      <c r="L133"/>
      <c r="M133"/>
      <c r="N133"/>
      <c r="O133"/>
      <c r="P133"/>
      <c r="Q133"/>
      <c r="R133" s="20"/>
      <c r="S133" s="20"/>
      <c r="T133" s="21"/>
      <c r="U133" s="20"/>
      <c r="V133" s="20"/>
      <c r="W133" s="20"/>
      <c r="X133" s="22"/>
      <c r="Y133" s="20"/>
      <c r="Z133" s="18"/>
      <c r="AA133" s="20"/>
      <c r="AB133" s="20"/>
      <c r="AC133" s="20"/>
      <c r="AD133"/>
      <c r="AF133"/>
    </row>
    <row r="134" spans="1:32" x14ac:dyDescent="0.25">
      <c r="E134" s="16"/>
      <c r="F134" s="16"/>
      <c r="R134" s="20"/>
      <c r="S134" s="20"/>
      <c r="T134" s="21"/>
      <c r="U134" s="20"/>
      <c r="V134" s="20"/>
      <c r="W134" s="20"/>
      <c r="X134" s="22"/>
      <c r="Y134" s="20"/>
      <c r="Z134" s="18"/>
      <c r="AA134" s="20"/>
      <c r="AB134" s="20"/>
      <c r="AC134" s="20"/>
    </row>
    <row r="135" spans="1:32" s="23" customFormat="1" x14ac:dyDescent="0.25">
      <c r="A135"/>
      <c r="B135"/>
      <c r="C135"/>
      <c r="D135"/>
      <c r="E135" s="16"/>
      <c r="F135" s="16"/>
      <c r="G135"/>
      <c r="H135"/>
      <c r="I135"/>
      <c r="J135"/>
      <c r="K135"/>
      <c r="L135"/>
      <c r="M135"/>
      <c r="N135"/>
      <c r="O135"/>
      <c r="P135"/>
      <c r="Q135"/>
      <c r="R135" s="20"/>
      <c r="S135" s="20"/>
      <c r="T135" s="21"/>
      <c r="U135" s="20"/>
      <c r="V135" s="20"/>
      <c r="W135" s="20"/>
      <c r="X135" s="22"/>
      <c r="Y135" s="20"/>
      <c r="Z135" s="18"/>
      <c r="AA135" s="20"/>
      <c r="AB135" s="20"/>
      <c r="AC135" s="20"/>
      <c r="AD135"/>
      <c r="AF135"/>
    </row>
    <row r="136" spans="1:32" s="23" customFormat="1" x14ac:dyDescent="0.25">
      <c r="A136"/>
      <c r="B136"/>
      <c r="C136"/>
      <c r="D136"/>
      <c r="E136" s="16"/>
      <c r="F136" s="16"/>
      <c r="G136"/>
      <c r="H136"/>
      <c r="I136"/>
      <c r="J136"/>
      <c r="K136"/>
      <c r="L136"/>
      <c r="M136"/>
      <c r="N136"/>
      <c r="O136"/>
      <c r="P136"/>
      <c r="Q136"/>
      <c r="R136" s="20"/>
      <c r="S136" s="20"/>
      <c r="T136" s="21"/>
      <c r="U136" s="20"/>
      <c r="V136" s="20"/>
      <c r="W136" s="20"/>
      <c r="X136" s="22"/>
      <c r="Y136" s="20"/>
      <c r="Z136" s="18"/>
      <c r="AA136" s="20"/>
      <c r="AB136" s="20"/>
      <c r="AC136" s="20"/>
      <c r="AD136"/>
      <c r="AF136"/>
    </row>
    <row r="137" spans="1:32" s="23" customFormat="1" x14ac:dyDescent="0.25">
      <c r="A137"/>
      <c r="B137"/>
      <c r="C137"/>
      <c r="D137"/>
      <c r="E137" s="16"/>
      <c r="F137" s="16"/>
      <c r="G137"/>
      <c r="H137"/>
      <c r="I137"/>
      <c r="J137"/>
      <c r="K137"/>
      <c r="L137"/>
      <c r="M137"/>
      <c r="N137"/>
      <c r="O137"/>
      <c r="P137"/>
      <c r="Q137"/>
      <c r="R137" s="20"/>
      <c r="S137" s="20"/>
      <c r="T137" s="21"/>
      <c r="U137" s="20"/>
      <c r="V137" s="20"/>
      <c r="W137" s="20"/>
      <c r="X137" s="22"/>
      <c r="Y137" s="20"/>
      <c r="Z137" s="18"/>
      <c r="AA137" s="20"/>
      <c r="AB137" s="20"/>
      <c r="AC137" s="20"/>
      <c r="AD137"/>
      <c r="AF137"/>
    </row>
    <row r="138" spans="1:32" x14ac:dyDescent="0.25">
      <c r="E138" s="16"/>
      <c r="F138" s="16"/>
      <c r="R138" s="20"/>
      <c r="S138" s="20"/>
      <c r="T138" s="21"/>
      <c r="U138" s="20"/>
      <c r="V138" s="20"/>
      <c r="W138" s="20"/>
      <c r="X138" s="22"/>
      <c r="Y138" s="20"/>
      <c r="Z138" s="18"/>
      <c r="AA138" s="20"/>
      <c r="AB138" s="20"/>
      <c r="AC138" s="20"/>
    </row>
    <row r="139" spans="1:32" s="23" customFormat="1" x14ac:dyDescent="0.25">
      <c r="A139"/>
      <c r="B139"/>
      <c r="C139"/>
      <c r="D139"/>
      <c r="E139" s="16"/>
      <c r="F139" s="16"/>
      <c r="G139"/>
      <c r="H139"/>
      <c r="I139"/>
      <c r="J139"/>
      <c r="K139"/>
      <c r="L139"/>
      <c r="M139"/>
      <c r="N139"/>
      <c r="O139"/>
      <c r="P139"/>
      <c r="Q139"/>
      <c r="R139" s="20"/>
      <c r="S139" s="20"/>
      <c r="T139" s="21"/>
      <c r="U139" s="20"/>
      <c r="V139" s="20"/>
      <c r="W139" s="20"/>
      <c r="X139" s="22"/>
      <c r="Y139" s="20"/>
      <c r="Z139" s="18"/>
      <c r="AA139" s="20"/>
      <c r="AB139" s="20"/>
      <c r="AC139" s="20"/>
      <c r="AD139"/>
      <c r="AF139"/>
    </row>
    <row r="140" spans="1:32" s="23" customFormat="1" x14ac:dyDescent="0.25">
      <c r="A140"/>
      <c r="B140"/>
      <c r="C140"/>
      <c r="D140"/>
      <c r="E140" s="16"/>
      <c r="F140" s="16"/>
      <c r="G140"/>
      <c r="H140"/>
      <c r="I140"/>
      <c r="J140"/>
      <c r="K140"/>
      <c r="L140"/>
      <c r="M140"/>
      <c r="N140"/>
      <c r="O140"/>
      <c r="P140"/>
      <c r="Q140"/>
      <c r="R140" s="20"/>
      <c r="S140" s="20"/>
      <c r="T140" s="21"/>
      <c r="U140" s="20"/>
      <c r="V140" s="20"/>
      <c r="W140" s="20"/>
      <c r="X140" s="22"/>
      <c r="Y140" s="20"/>
      <c r="Z140" s="18"/>
      <c r="AA140" s="20"/>
      <c r="AB140" s="20"/>
      <c r="AC140" s="20"/>
      <c r="AD140"/>
      <c r="AF140"/>
    </row>
    <row r="141" spans="1:32" s="23" customFormat="1" x14ac:dyDescent="0.25">
      <c r="A141"/>
      <c r="B141"/>
      <c r="C141"/>
      <c r="D141"/>
      <c r="E141" s="16"/>
      <c r="F141" s="16"/>
      <c r="G141"/>
      <c r="H141"/>
      <c r="I141"/>
      <c r="J141"/>
      <c r="K141"/>
      <c r="L141"/>
      <c r="M141"/>
      <c r="N141"/>
      <c r="O141"/>
      <c r="P141"/>
      <c r="Q141"/>
      <c r="R141" s="20"/>
      <c r="S141" s="20"/>
      <c r="T141" s="21"/>
      <c r="U141" s="20"/>
      <c r="V141" s="20"/>
      <c r="W141" s="20"/>
      <c r="X141" s="22"/>
      <c r="Y141" s="20"/>
      <c r="Z141" s="18"/>
      <c r="AA141" s="20"/>
      <c r="AB141" s="20"/>
      <c r="AC141" s="20"/>
      <c r="AD141"/>
      <c r="AF141"/>
    </row>
    <row r="142" spans="1:32" x14ac:dyDescent="0.25">
      <c r="E142" s="16"/>
      <c r="F142" s="16"/>
      <c r="R142" s="20"/>
      <c r="S142" s="20"/>
      <c r="T142" s="21"/>
      <c r="U142" s="20"/>
      <c r="V142" s="20"/>
      <c r="W142" s="20"/>
      <c r="X142" s="22"/>
      <c r="Y142" s="20"/>
      <c r="Z142" s="18"/>
      <c r="AA142" s="20"/>
      <c r="AB142" s="20"/>
      <c r="AC142" s="20"/>
    </row>
    <row r="143" spans="1:32" x14ac:dyDescent="0.25">
      <c r="E143" s="16"/>
      <c r="F143" s="16"/>
      <c r="R143" s="20"/>
      <c r="S143" s="20"/>
      <c r="T143" s="21"/>
      <c r="U143" s="20"/>
      <c r="V143" s="20"/>
      <c r="W143" s="20"/>
      <c r="X143" s="22"/>
      <c r="Y143" s="20"/>
      <c r="Z143" s="18"/>
      <c r="AA143" s="20"/>
      <c r="AB143" s="20"/>
      <c r="AC143" s="20"/>
    </row>
    <row r="144" spans="1:32" s="23" customFormat="1" x14ac:dyDescent="0.25">
      <c r="A144"/>
      <c r="B144"/>
      <c r="C144"/>
      <c r="D144"/>
      <c r="E144" s="16"/>
      <c r="F144" s="16"/>
      <c r="G144"/>
      <c r="H144"/>
      <c r="I144"/>
      <c r="J144"/>
      <c r="K144"/>
      <c r="L144"/>
      <c r="M144"/>
      <c r="N144"/>
      <c r="O144"/>
      <c r="P144"/>
      <c r="Q144"/>
      <c r="R144" s="20"/>
      <c r="S144" s="20"/>
      <c r="T144" s="21"/>
      <c r="U144" s="20"/>
      <c r="V144" s="20"/>
      <c r="W144" s="20"/>
      <c r="X144" s="22"/>
      <c r="Y144" s="20"/>
      <c r="Z144" s="18"/>
      <c r="AA144" s="20"/>
      <c r="AB144" s="20"/>
      <c r="AC144" s="20"/>
      <c r="AD144"/>
      <c r="AF144"/>
    </row>
    <row r="145" spans="1:32" s="23" customFormat="1" x14ac:dyDescent="0.25">
      <c r="A145"/>
      <c r="B145"/>
      <c r="C145"/>
      <c r="D145"/>
      <c r="E145" s="16"/>
      <c r="F145" s="16"/>
      <c r="G145"/>
      <c r="H145"/>
      <c r="I145"/>
      <c r="J145"/>
      <c r="K145"/>
      <c r="L145"/>
      <c r="M145"/>
      <c r="N145"/>
      <c r="O145"/>
      <c r="P145"/>
      <c r="Q145"/>
      <c r="R145" s="20"/>
      <c r="S145" s="20"/>
      <c r="T145" s="21"/>
      <c r="U145" s="20"/>
      <c r="V145" s="20"/>
      <c r="W145" s="20"/>
      <c r="X145" s="22"/>
      <c r="Y145" s="20"/>
      <c r="Z145" s="18"/>
      <c r="AA145" s="20"/>
      <c r="AB145" s="20"/>
      <c r="AC145" s="20"/>
      <c r="AD145"/>
      <c r="AF145"/>
    </row>
    <row r="146" spans="1:32" x14ac:dyDescent="0.25">
      <c r="E146" s="16"/>
      <c r="F146" s="16"/>
      <c r="R146" s="20"/>
      <c r="S146" s="20"/>
      <c r="T146" s="21"/>
      <c r="U146" s="20"/>
      <c r="V146" s="20"/>
      <c r="W146" s="20"/>
      <c r="X146" s="22"/>
      <c r="Y146" s="20"/>
      <c r="Z146" s="18"/>
      <c r="AA146" s="20"/>
      <c r="AB146" s="20"/>
      <c r="AC146" s="20"/>
    </row>
    <row r="147" spans="1:32" s="23" customFormat="1" x14ac:dyDescent="0.25">
      <c r="A147"/>
      <c r="B147"/>
      <c r="C147"/>
      <c r="D147"/>
      <c r="E147" s="16"/>
      <c r="F147" s="16"/>
      <c r="G147"/>
      <c r="H147"/>
      <c r="I147"/>
      <c r="J147"/>
      <c r="K147"/>
      <c r="L147"/>
      <c r="M147"/>
      <c r="N147"/>
      <c r="O147"/>
      <c r="P147"/>
      <c r="Q147"/>
      <c r="R147" s="20"/>
      <c r="S147" s="20"/>
      <c r="T147" s="21"/>
      <c r="U147" s="20"/>
      <c r="V147" s="20"/>
      <c r="W147" s="20"/>
      <c r="X147" s="22"/>
      <c r="Y147" s="20"/>
      <c r="Z147" s="18"/>
      <c r="AA147" s="20"/>
      <c r="AB147" s="20"/>
      <c r="AC147" s="20"/>
      <c r="AD147"/>
      <c r="AF147"/>
    </row>
    <row r="148" spans="1:32" s="23" customFormat="1" x14ac:dyDescent="0.25">
      <c r="A148"/>
      <c r="B148"/>
      <c r="C148"/>
      <c r="D148"/>
      <c r="E148" s="16"/>
      <c r="F148" s="16"/>
      <c r="G148"/>
      <c r="H148"/>
      <c r="I148"/>
      <c r="J148"/>
      <c r="K148"/>
      <c r="L148"/>
      <c r="M148"/>
      <c r="N148"/>
      <c r="O148"/>
      <c r="P148"/>
      <c r="Q148"/>
      <c r="R148" s="20"/>
      <c r="S148" s="20"/>
      <c r="T148" s="21"/>
      <c r="U148" s="20"/>
      <c r="V148" s="20"/>
      <c r="W148" s="20"/>
      <c r="X148" s="22"/>
      <c r="Y148" s="20"/>
      <c r="Z148" s="18"/>
      <c r="AA148" s="20"/>
      <c r="AB148" s="20"/>
      <c r="AC148" s="20"/>
      <c r="AD148"/>
      <c r="AF148"/>
    </row>
    <row r="149" spans="1:32" s="23" customFormat="1" x14ac:dyDescent="0.25">
      <c r="A149"/>
      <c r="B149"/>
      <c r="C149"/>
      <c r="D149"/>
      <c r="E149" s="16"/>
      <c r="F149" s="16"/>
      <c r="G149"/>
      <c r="H149"/>
      <c r="I149"/>
      <c r="J149"/>
      <c r="K149"/>
      <c r="L149"/>
      <c r="M149"/>
      <c r="N149"/>
      <c r="O149"/>
      <c r="P149"/>
      <c r="Q149"/>
      <c r="R149" s="20"/>
      <c r="S149" s="20"/>
      <c r="T149" s="21"/>
      <c r="U149" s="20"/>
      <c r="V149" s="20"/>
      <c r="W149" s="20"/>
      <c r="X149" s="22"/>
      <c r="Y149" s="20"/>
      <c r="Z149" s="18"/>
      <c r="AA149" s="20"/>
      <c r="AB149" s="20"/>
      <c r="AC149" s="20"/>
      <c r="AD149"/>
      <c r="AF149"/>
    </row>
    <row r="150" spans="1:32" s="23" customFormat="1" x14ac:dyDescent="0.25">
      <c r="A150"/>
      <c r="B150"/>
      <c r="C150"/>
      <c r="D150"/>
      <c r="E150" s="16"/>
      <c r="F150" s="16"/>
      <c r="G150"/>
      <c r="H150"/>
      <c r="I150"/>
      <c r="J150"/>
      <c r="K150"/>
      <c r="L150"/>
      <c r="M150"/>
      <c r="N150"/>
      <c r="O150"/>
      <c r="P150"/>
      <c r="Q150"/>
      <c r="R150" s="20"/>
      <c r="S150" s="20"/>
      <c r="T150" s="21"/>
      <c r="U150" s="20"/>
      <c r="V150" s="20"/>
      <c r="W150" s="20"/>
      <c r="X150" s="22"/>
      <c r="Y150" s="20"/>
      <c r="Z150" s="18"/>
      <c r="AA150" s="20"/>
      <c r="AB150" s="20"/>
      <c r="AC150" s="20"/>
      <c r="AD150"/>
      <c r="AF150"/>
    </row>
    <row r="151" spans="1:32" x14ac:dyDescent="0.25">
      <c r="E151" s="16"/>
      <c r="F151" s="16"/>
      <c r="R151" s="20"/>
      <c r="S151" s="20"/>
      <c r="T151" s="21"/>
      <c r="U151" s="20"/>
      <c r="V151" s="20"/>
      <c r="W151" s="20"/>
      <c r="X151" s="22"/>
      <c r="Y151" s="20"/>
      <c r="Z151" s="18"/>
      <c r="AA151" s="20"/>
      <c r="AB151" s="20"/>
      <c r="AC151" s="20"/>
    </row>
    <row r="152" spans="1:32" x14ac:dyDescent="0.25">
      <c r="E152" s="16"/>
      <c r="F152" s="16"/>
      <c r="R152" s="20"/>
      <c r="S152" s="20"/>
      <c r="T152" s="21"/>
      <c r="U152" s="20"/>
      <c r="V152" s="20"/>
      <c r="W152" s="20"/>
      <c r="X152" s="22"/>
      <c r="Y152" s="20"/>
      <c r="Z152" s="18"/>
      <c r="AA152" s="20"/>
      <c r="AB152" s="20"/>
      <c r="AC152" s="20"/>
    </row>
    <row r="153" spans="1:32" x14ac:dyDescent="0.25">
      <c r="E153" s="16"/>
      <c r="F153" s="16"/>
      <c r="R153" s="20"/>
      <c r="S153" s="20"/>
      <c r="T153" s="21"/>
      <c r="U153" s="20"/>
      <c r="V153" s="20"/>
      <c r="W153" s="20"/>
      <c r="X153" s="22"/>
      <c r="Y153" s="20"/>
      <c r="Z153" s="18"/>
      <c r="AA153" s="20"/>
      <c r="AB153" s="20"/>
      <c r="AC153" s="20"/>
    </row>
    <row r="154" spans="1:32" s="1" customFormat="1" x14ac:dyDescent="0.25">
      <c r="B154"/>
      <c r="E154" s="19"/>
      <c r="F154" s="16"/>
      <c r="R154" s="24"/>
      <c r="S154" s="24"/>
      <c r="T154" s="25"/>
      <c r="U154" s="24"/>
      <c r="V154" s="24"/>
      <c r="W154" s="24"/>
      <c r="X154" s="26"/>
      <c r="Y154" s="24"/>
      <c r="Z154" s="18"/>
      <c r="AA154" s="20"/>
      <c r="AB154" s="24"/>
      <c r="AC154" s="24"/>
      <c r="AF154"/>
    </row>
    <row r="155" spans="1:32" x14ac:dyDescent="0.25">
      <c r="E155" s="16"/>
      <c r="F155" s="16"/>
      <c r="R155" s="20"/>
      <c r="S155" s="20"/>
      <c r="T155" s="21"/>
      <c r="U155" s="20"/>
      <c r="V155" s="20"/>
      <c r="W155" s="20"/>
      <c r="X155" s="22"/>
      <c r="Y155" s="20"/>
      <c r="Z155" s="18"/>
      <c r="AA155" s="20"/>
      <c r="AB155" s="20"/>
      <c r="AC155" s="20"/>
    </row>
    <row r="156" spans="1:32" x14ac:dyDescent="0.25">
      <c r="E156" s="16"/>
      <c r="F156" s="16"/>
      <c r="R156" s="20"/>
      <c r="S156" s="20"/>
      <c r="T156" s="21"/>
      <c r="U156" s="20"/>
      <c r="V156" s="20"/>
      <c r="W156" s="20"/>
      <c r="X156" s="22"/>
      <c r="Y156" s="20"/>
      <c r="Z156" s="18"/>
      <c r="AA156" s="20"/>
      <c r="AB156" s="20"/>
      <c r="AC156" s="20"/>
    </row>
    <row r="157" spans="1:32" x14ac:dyDescent="0.25">
      <c r="E157" s="16"/>
      <c r="F157" s="16"/>
      <c r="R157" s="20"/>
      <c r="S157" s="20"/>
      <c r="T157" s="21"/>
      <c r="U157" s="20"/>
      <c r="V157" s="20"/>
      <c r="W157" s="20"/>
      <c r="X157" s="22"/>
      <c r="Y157" s="20"/>
      <c r="Z157" s="18"/>
      <c r="AA157" s="20"/>
      <c r="AB157" s="20"/>
      <c r="AC157" s="20"/>
    </row>
    <row r="158" spans="1:32" x14ac:dyDescent="0.25">
      <c r="E158" s="16"/>
      <c r="F158" s="16"/>
      <c r="R158" s="20"/>
      <c r="S158" s="20"/>
      <c r="T158" s="21"/>
      <c r="U158" s="20"/>
      <c r="V158" s="20"/>
      <c r="W158" s="20"/>
      <c r="X158" s="22"/>
      <c r="Y158" s="20"/>
      <c r="Z158" s="18"/>
      <c r="AA158" s="20"/>
      <c r="AB158" s="20"/>
      <c r="AC158" s="20"/>
    </row>
    <row r="159" spans="1:32" s="23" customFormat="1" x14ac:dyDescent="0.25">
      <c r="A159"/>
      <c r="B159"/>
      <c r="C159"/>
      <c r="D159"/>
      <c r="E159" s="16"/>
      <c r="F159" s="16"/>
      <c r="G159"/>
      <c r="H159"/>
      <c r="I159"/>
      <c r="J159"/>
      <c r="K159"/>
      <c r="L159"/>
      <c r="M159"/>
      <c r="N159"/>
      <c r="O159"/>
      <c r="P159"/>
      <c r="Q159"/>
      <c r="R159" s="20"/>
      <c r="S159" s="20"/>
      <c r="T159" s="21"/>
      <c r="U159" s="20"/>
      <c r="V159" s="20"/>
      <c r="W159" s="20"/>
      <c r="X159" s="22"/>
      <c r="Y159" s="20"/>
      <c r="Z159" s="18"/>
      <c r="AA159" s="20"/>
      <c r="AB159" s="20"/>
      <c r="AC159" s="20"/>
      <c r="AD159"/>
      <c r="AF159"/>
    </row>
    <row r="160" spans="1:32" s="23" customFormat="1" x14ac:dyDescent="0.25">
      <c r="A160"/>
      <c r="B160"/>
      <c r="C160"/>
      <c r="D160"/>
      <c r="E160" s="16"/>
      <c r="F160" s="16"/>
      <c r="G160"/>
      <c r="H160"/>
      <c r="I160"/>
      <c r="J160"/>
      <c r="K160"/>
      <c r="L160"/>
      <c r="M160"/>
      <c r="N160"/>
      <c r="O160"/>
      <c r="P160"/>
      <c r="Q160"/>
      <c r="R160" s="20"/>
      <c r="S160" s="20"/>
      <c r="T160" s="21"/>
      <c r="U160" s="20"/>
      <c r="V160" s="20"/>
      <c r="W160" s="20"/>
      <c r="X160" s="22"/>
      <c r="Y160" s="20"/>
      <c r="Z160" s="18"/>
      <c r="AA160" s="20"/>
      <c r="AB160" s="20"/>
      <c r="AC160" s="20"/>
      <c r="AD160"/>
      <c r="AF160"/>
    </row>
    <row r="161" spans="1:32" x14ac:dyDescent="0.25">
      <c r="E161" s="16"/>
      <c r="F161" s="16"/>
      <c r="R161" s="20"/>
      <c r="S161" s="20"/>
      <c r="T161" s="21"/>
      <c r="U161" s="20"/>
      <c r="V161" s="20"/>
      <c r="W161" s="20"/>
      <c r="X161" s="22"/>
      <c r="Y161" s="20"/>
      <c r="Z161" s="18"/>
      <c r="AA161" s="20"/>
      <c r="AB161" s="20"/>
      <c r="AC161" s="20"/>
    </row>
    <row r="162" spans="1:32" s="23" customFormat="1" x14ac:dyDescent="0.25">
      <c r="A162"/>
      <c r="B162"/>
      <c r="C162"/>
      <c r="D162"/>
      <c r="E162" s="16"/>
      <c r="F162" s="16"/>
      <c r="G162"/>
      <c r="H162"/>
      <c r="I162"/>
      <c r="J162"/>
      <c r="K162"/>
      <c r="L162"/>
      <c r="M162"/>
      <c r="N162"/>
      <c r="O162"/>
      <c r="P162"/>
      <c r="Q162"/>
      <c r="R162" s="20"/>
      <c r="S162" s="20"/>
      <c r="T162" s="21"/>
      <c r="U162" s="20"/>
      <c r="V162" s="20"/>
      <c r="W162" s="20"/>
      <c r="X162" s="22"/>
      <c r="Y162" s="20"/>
      <c r="Z162" s="18"/>
      <c r="AA162" s="20"/>
      <c r="AB162" s="20"/>
      <c r="AC162" s="20"/>
      <c r="AD162"/>
      <c r="AF162"/>
    </row>
    <row r="163" spans="1:32" x14ac:dyDescent="0.25">
      <c r="E163" s="16"/>
      <c r="F163" s="16"/>
      <c r="R163" s="20"/>
      <c r="S163" s="20"/>
      <c r="T163" s="21"/>
      <c r="U163" s="20"/>
      <c r="V163" s="20"/>
      <c r="W163" s="20"/>
      <c r="X163" s="22"/>
      <c r="Y163" s="20"/>
      <c r="Z163" s="18"/>
      <c r="AA163" s="20"/>
      <c r="AB163" s="20"/>
      <c r="AC163" s="20"/>
    </row>
    <row r="164" spans="1:32" s="23" customFormat="1" x14ac:dyDescent="0.25">
      <c r="A164"/>
      <c r="B164"/>
      <c r="C164"/>
      <c r="D164"/>
      <c r="E164" s="16"/>
      <c r="F164" s="16"/>
      <c r="G164"/>
      <c r="H164"/>
      <c r="I164"/>
      <c r="J164"/>
      <c r="K164"/>
      <c r="L164"/>
      <c r="M164"/>
      <c r="N164"/>
      <c r="O164"/>
      <c r="P164"/>
      <c r="Q164"/>
      <c r="R164" s="20"/>
      <c r="S164" s="20"/>
      <c r="T164" s="21"/>
      <c r="U164" s="20"/>
      <c r="V164" s="20"/>
      <c r="W164" s="20"/>
      <c r="X164" s="22"/>
      <c r="Y164" s="20"/>
      <c r="Z164" s="18"/>
      <c r="AA164" s="20"/>
      <c r="AB164" s="20"/>
      <c r="AC164" s="20"/>
      <c r="AD164"/>
      <c r="AF164"/>
    </row>
    <row r="165" spans="1:32" s="23" customFormat="1" x14ac:dyDescent="0.25">
      <c r="A165"/>
      <c r="B165"/>
      <c r="C165"/>
      <c r="D165"/>
      <c r="E165" s="16"/>
      <c r="F165" s="16"/>
      <c r="G165"/>
      <c r="H165"/>
      <c r="I165"/>
      <c r="J165"/>
      <c r="K165"/>
      <c r="L165"/>
      <c r="M165"/>
      <c r="N165"/>
      <c r="O165"/>
      <c r="P165"/>
      <c r="Q165"/>
      <c r="R165" s="20"/>
      <c r="S165" s="20"/>
      <c r="T165" s="21"/>
      <c r="U165" s="20"/>
      <c r="V165" s="20"/>
      <c r="W165" s="20"/>
      <c r="X165" s="22"/>
      <c r="Y165" s="20"/>
      <c r="Z165" s="18"/>
      <c r="AA165" s="20"/>
      <c r="AB165" s="20"/>
      <c r="AC165" s="20"/>
      <c r="AD165"/>
      <c r="AF165"/>
    </row>
    <row r="166" spans="1:32" s="23" customFormat="1" x14ac:dyDescent="0.25">
      <c r="A166"/>
      <c r="B166"/>
      <c r="C166"/>
      <c r="D166"/>
      <c r="E166" s="16"/>
      <c r="F166" s="16"/>
      <c r="G166"/>
      <c r="H166"/>
      <c r="I166"/>
      <c r="J166"/>
      <c r="K166"/>
      <c r="L166"/>
      <c r="M166"/>
      <c r="N166"/>
      <c r="O166"/>
      <c r="P166"/>
      <c r="Q166"/>
      <c r="R166" s="20"/>
      <c r="S166" s="20"/>
      <c r="T166" s="21"/>
      <c r="U166" s="20"/>
      <c r="V166" s="20"/>
      <c r="W166" s="20"/>
      <c r="X166" s="22"/>
      <c r="Y166" s="20"/>
      <c r="Z166" s="18"/>
      <c r="AA166" s="20"/>
      <c r="AB166" s="20"/>
      <c r="AC166" s="20"/>
      <c r="AD166"/>
      <c r="AF166"/>
    </row>
    <row r="167" spans="1:32" x14ac:dyDescent="0.25">
      <c r="E167" s="16"/>
      <c r="F167" s="16"/>
      <c r="R167" s="20"/>
      <c r="S167" s="20"/>
      <c r="T167" s="21"/>
      <c r="U167" s="20"/>
      <c r="V167" s="20"/>
      <c r="W167" s="20"/>
      <c r="X167" s="22"/>
      <c r="Y167" s="20"/>
      <c r="Z167" s="18"/>
      <c r="AA167" s="20"/>
      <c r="AB167" s="20"/>
      <c r="AC167" s="20"/>
    </row>
    <row r="168" spans="1:32" x14ac:dyDescent="0.25">
      <c r="E168" s="16"/>
      <c r="F168" s="16"/>
      <c r="R168" s="20"/>
      <c r="S168" s="20"/>
      <c r="T168" s="21"/>
      <c r="U168" s="20"/>
      <c r="V168" s="20"/>
      <c r="W168" s="20"/>
      <c r="X168" s="22"/>
      <c r="Y168" s="20"/>
      <c r="Z168" s="18"/>
      <c r="AA168" s="20"/>
      <c r="AB168" s="20"/>
      <c r="AC168" s="20"/>
    </row>
    <row r="169" spans="1:32" x14ac:dyDescent="0.25">
      <c r="E169" s="16"/>
      <c r="F169" s="16"/>
      <c r="R169" s="20"/>
      <c r="S169" s="20"/>
      <c r="T169" s="21"/>
      <c r="U169" s="20"/>
      <c r="V169" s="20"/>
      <c r="W169" s="20"/>
      <c r="X169" s="22"/>
      <c r="Y169" s="20"/>
      <c r="Z169" s="18"/>
      <c r="AA169" s="20"/>
      <c r="AB169" s="20"/>
      <c r="AC169" s="20"/>
    </row>
    <row r="170" spans="1:32" x14ac:dyDescent="0.25">
      <c r="E170" s="16"/>
      <c r="F170" s="16"/>
      <c r="R170" s="20"/>
      <c r="S170" s="20"/>
      <c r="T170" s="21"/>
      <c r="U170" s="20"/>
      <c r="V170" s="20"/>
      <c r="W170" s="20"/>
      <c r="X170" s="22"/>
      <c r="Y170" s="20"/>
      <c r="Z170" s="18"/>
      <c r="AA170" s="20"/>
      <c r="AB170" s="20"/>
      <c r="AC170" s="20"/>
    </row>
    <row r="171" spans="1:32" x14ac:dyDescent="0.25">
      <c r="E171" s="16"/>
      <c r="F171" s="16"/>
      <c r="R171" s="20"/>
      <c r="S171" s="20"/>
      <c r="T171" s="21"/>
      <c r="U171" s="20"/>
      <c r="V171" s="20"/>
      <c r="W171" s="20"/>
      <c r="X171" s="22"/>
      <c r="Y171" s="20"/>
      <c r="Z171" s="18"/>
      <c r="AA171" s="20"/>
      <c r="AB171" s="20"/>
      <c r="AC171" s="20"/>
    </row>
    <row r="172" spans="1:32" x14ac:dyDescent="0.25">
      <c r="E172" s="16"/>
      <c r="F172" s="16"/>
      <c r="R172" s="20"/>
      <c r="S172" s="20"/>
      <c r="T172" s="21"/>
      <c r="U172" s="20"/>
      <c r="V172" s="20"/>
      <c r="W172" s="20"/>
      <c r="X172" s="22"/>
      <c r="Y172" s="20"/>
      <c r="Z172" s="18"/>
      <c r="AA172" s="20"/>
      <c r="AB172" s="20"/>
      <c r="AC172" s="20"/>
    </row>
    <row r="173" spans="1:32" s="23" customFormat="1" x14ac:dyDescent="0.25">
      <c r="A173"/>
      <c r="B173"/>
      <c r="C173"/>
      <c r="D173"/>
      <c r="E173" s="16"/>
      <c r="F173" s="16"/>
      <c r="G173"/>
      <c r="H173"/>
      <c r="I173"/>
      <c r="J173"/>
      <c r="K173"/>
      <c r="L173"/>
      <c r="M173"/>
      <c r="N173"/>
      <c r="O173"/>
      <c r="P173"/>
      <c r="Q173"/>
      <c r="R173" s="20"/>
      <c r="S173" s="20"/>
      <c r="T173" s="21"/>
      <c r="U173" s="20"/>
      <c r="V173" s="20"/>
      <c r="W173" s="20"/>
      <c r="X173" s="22"/>
      <c r="Y173" s="20"/>
      <c r="Z173" s="18"/>
      <c r="AA173" s="20"/>
      <c r="AB173" s="20"/>
      <c r="AC173" s="20"/>
      <c r="AD173"/>
      <c r="AF173"/>
    </row>
    <row r="174" spans="1:32" x14ac:dyDescent="0.25">
      <c r="E174" s="16"/>
      <c r="F174" s="16"/>
      <c r="R174" s="20"/>
      <c r="S174" s="20"/>
      <c r="T174" s="21"/>
      <c r="U174" s="20"/>
      <c r="V174" s="20"/>
      <c r="W174" s="20"/>
      <c r="X174" s="22"/>
      <c r="Y174" s="20"/>
      <c r="Z174" s="18"/>
      <c r="AA174" s="20"/>
      <c r="AB174" s="20"/>
      <c r="AC174" s="20"/>
    </row>
    <row r="175" spans="1:32" s="23" customFormat="1" x14ac:dyDescent="0.25">
      <c r="A175"/>
      <c r="B175"/>
      <c r="C175"/>
      <c r="D175"/>
      <c r="E175" s="16"/>
      <c r="F175" s="16"/>
      <c r="G175"/>
      <c r="H175"/>
      <c r="I175"/>
      <c r="J175"/>
      <c r="K175"/>
      <c r="L175"/>
      <c r="M175"/>
      <c r="N175"/>
      <c r="O175"/>
      <c r="P175"/>
      <c r="Q175"/>
      <c r="R175" s="20"/>
      <c r="S175" s="20"/>
      <c r="T175" s="21"/>
      <c r="U175" s="20"/>
      <c r="V175" s="20"/>
      <c r="W175" s="20"/>
      <c r="X175" s="22"/>
      <c r="Y175" s="20"/>
      <c r="Z175" s="18"/>
      <c r="AA175" s="20"/>
      <c r="AB175" s="20"/>
      <c r="AC175" s="20"/>
      <c r="AD175"/>
      <c r="AF175"/>
    </row>
    <row r="176" spans="1:32" x14ac:dyDescent="0.25">
      <c r="E176" s="16"/>
      <c r="F176" s="16"/>
      <c r="R176" s="20"/>
      <c r="S176" s="20"/>
      <c r="T176" s="21"/>
      <c r="U176" s="20"/>
      <c r="V176" s="20"/>
      <c r="W176" s="20"/>
      <c r="X176" s="22"/>
      <c r="Y176" s="20"/>
      <c r="Z176" s="18"/>
      <c r="AA176" s="20"/>
      <c r="AB176" s="20"/>
      <c r="AC176" s="20"/>
    </row>
    <row r="177" spans="1:32" x14ac:dyDescent="0.25">
      <c r="E177" s="16"/>
      <c r="F177" s="16"/>
      <c r="R177" s="20"/>
      <c r="S177" s="20"/>
      <c r="T177" s="21"/>
      <c r="U177" s="20"/>
      <c r="V177" s="20"/>
      <c r="W177" s="20"/>
      <c r="X177" s="22"/>
      <c r="Y177" s="20"/>
      <c r="Z177" s="18"/>
      <c r="AA177" s="20"/>
      <c r="AB177" s="20"/>
      <c r="AC177" s="20"/>
    </row>
    <row r="178" spans="1:32" x14ac:dyDescent="0.25">
      <c r="E178" s="16"/>
      <c r="F178" s="16"/>
      <c r="R178" s="20"/>
      <c r="S178" s="20"/>
      <c r="T178" s="21"/>
      <c r="U178" s="20"/>
      <c r="V178" s="20"/>
      <c r="W178" s="20"/>
      <c r="X178" s="22"/>
      <c r="Y178" s="20"/>
      <c r="Z178" s="18"/>
      <c r="AA178" s="20"/>
      <c r="AB178" s="20"/>
      <c r="AC178" s="20"/>
    </row>
    <row r="179" spans="1:32" s="23" customFormat="1" x14ac:dyDescent="0.25">
      <c r="A179"/>
      <c r="B179"/>
      <c r="C179"/>
      <c r="D179"/>
      <c r="E179" s="16"/>
      <c r="F179" s="16"/>
      <c r="G179"/>
      <c r="H179"/>
      <c r="I179"/>
      <c r="J179"/>
      <c r="K179"/>
      <c r="L179"/>
      <c r="M179"/>
      <c r="N179"/>
      <c r="O179"/>
      <c r="P179"/>
      <c r="Q179"/>
      <c r="R179" s="20"/>
      <c r="S179" s="20"/>
      <c r="T179" s="21"/>
      <c r="U179" s="20"/>
      <c r="V179" s="20"/>
      <c r="W179" s="20"/>
      <c r="X179" s="22"/>
      <c r="Y179" s="20"/>
      <c r="Z179" s="18"/>
      <c r="AA179" s="20"/>
      <c r="AB179" s="20"/>
      <c r="AC179" s="20"/>
      <c r="AD179"/>
      <c r="AF179"/>
    </row>
    <row r="180" spans="1:32" s="23" customFormat="1" x14ac:dyDescent="0.25">
      <c r="A180"/>
      <c r="B180"/>
      <c r="C180"/>
      <c r="D180"/>
      <c r="E180" s="16"/>
      <c r="F180" s="16"/>
      <c r="G180"/>
      <c r="H180"/>
      <c r="I180"/>
      <c r="J180"/>
      <c r="K180"/>
      <c r="L180"/>
      <c r="M180"/>
      <c r="N180"/>
      <c r="O180"/>
      <c r="P180"/>
      <c r="Q180"/>
      <c r="R180" s="20"/>
      <c r="S180" s="20"/>
      <c r="T180" s="21"/>
      <c r="U180" s="20"/>
      <c r="V180" s="20"/>
      <c r="W180" s="20"/>
      <c r="X180" s="22"/>
      <c r="Y180" s="20"/>
      <c r="Z180" s="18"/>
      <c r="AA180" s="20"/>
      <c r="AB180" s="20"/>
      <c r="AC180" s="20"/>
      <c r="AD180"/>
      <c r="AF180"/>
    </row>
    <row r="181" spans="1:32" s="23" customFormat="1" x14ac:dyDescent="0.25">
      <c r="A181"/>
      <c r="B181"/>
      <c r="C181"/>
      <c r="D181"/>
      <c r="E181" s="16"/>
      <c r="F181" s="16"/>
      <c r="G181"/>
      <c r="H181"/>
      <c r="I181"/>
      <c r="J181"/>
      <c r="K181"/>
      <c r="L181"/>
      <c r="M181"/>
      <c r="N181"/>
      <c r="O181"/>
      <c r="P181"/>
      <c r="Q181"/>
      <c r="R181" s="20"/>
      <c r="S181" s="20"/>
      <c r="T181" s="21"/>
      <c r="U181" s="20"/>
      <c r="V181" s="20"/>
      <c r="W181" s="20"/>
      <c r="X181" s="22"/>
      <c r="Y181" s="20"/>
      <c r="Z181" s="18"/>
      <c r="AA181" s="20"/>
      <c r="AB181" s="20"/>
      <c r="AC181" s="20"/>
      <c r="AD181"/>
      <c r="AF181"/>
    </row>
    <row r="182" spans="1:32" x14ac:dyDescent="0.25">
      <c r="E182" s="16"/>
      <c r="F182" s="16"/>
      <c r="R182" s="20"/>
      <c r="S182" s="20"/>
      <c r="T182" s="21"/>
      <c r="U182" s="20"/>
      <c r="V182" s="20"/>
      <c r="W182" s="20"/>
      <c r="X182" s="22"/>
      <c r="Y182" s="20"/>
      <c r="Z182" s="18"/>
      <c r="AA182" s="20"/>
      <c r="AB182" s="20"/>
      <c r="AC182" s="20"/>
    </row>
    <row r="183" spans="1:32" x14ac:dyDescent="0.25">
      <c r="E183" s="16"/>
      <c r="F183" s="16"/>
      <c r="R183" s="20"/>
      <c r="S183" s="20"/>
      <c r="T183" s="21"/>
      <c r="U183" s="20"/>
      <c r="V183" s="20"/>
      <c r="W183" s="20"/>
      <c r="X183" s="22"/>
      <c r="Y183" s="20"/>
      <c r="Z183" s="18"/>
      <c r="AA183" s="20"/>
      <c r="AB183" s="20"/>
      <c r="AC183" s="20"/>
    </row>
    <row r="184" spans="1:32" s="23" customFormat="1" x14ac:dyDescent="0.25">
      <c r="A184"/>
      <c r="B184"/>
      <c r="C184"/>
      <c r="D184"/>
      <c r="E184" s="16"/>
      <c r="F184" s="16"/>
      <c r="G184"/>
      <c r="H184"/>
      <c r="I184"/>
      <c r="J184"/>
      <c r="K184"/>
      <c r="L184"/>
      <c r="M184"/>
      <c r="N184"/>
      <c r="O184"/>
      <c r="P184"/>
      <c r="Q184"/>
      <c r="R184" s="20"/>
      <c r="S184" s="20"/>
      <c r="T184" s="21"/>
      <c r="U184" s="20"/>
      <c r="V184" s="20"/>
      <c r="W184" s="20"/>
      <c r="X184" s="22"/>
      <c r="Y184" s="20"/>
      <c r="Z184" s="18"/>
      <c r="AA184" s="20"/>
      <c r="AB184" s="20"/>
      <c r="AC184" s="20"/>
      <c r="AD184"/>
      <c r="AF184"/>
    </row>
    <row r="185" spans="1:32" x14ac:dyDescent="0.25">
      <c r="E185" s="16"/>
      <c r="F185" s="16"/>
      <c r="R185" s="20"/>
      <c r="S185" s="20"/>
      <c r="T185" s="21"/>
      <c r="U185" s="20"/>
      <c r="V185" s="20"/>
      <c r="W185" s="20"/>
      <c r="X185" s="22"/>
      <c r="Y185" s="20"/>
      <c r="Z185" s="18"/>
      <c r="AA185" s="20"/>
      <c r="AB185" s="20"/>
      <c r="AC185" s="20"/>
    </row>
    <row r="186" spans="1:32" x14ac:dyDescent="0.25">
      <c r="E186" s="16"/>
      <c r="F186" s="16"/>
      <c r="R186" s="20"/>
      <c r="S186" s="20"/>
      <c r="T186" s="21"/>
      <c r="U186" s="20"/>
      <c r="V186" s="20"/>
      <c r="W186" s="20"/>
      <c r="X186" s="22"/>
      <c r="Y186" s="20"/>
      <c r="Z186" s="18"/>
      <c r="AA186" s="20"/>
      <c r="AB186" s="20"/>
      <c r="AC186" s="20"/>
    </row>
    <row r="187" spans="1:32" x14ac:dyDescent="0.25">
      <c r="E187" s="16"/>
      <c r="F187" s="16"/>
      <c r="R187" s="20"/>
      <c r="S187" s="20"/>
      <c r="T187" s="21"/>
      <c r="U187" s="20"/>
      <c r="V187" s="20"/>
      <c r="W187" s="20"/>
      <c r="X187" s="22"/>
      <c r="Y187" s="20"/>
      <c r="Z187" s="18"/>
      <c r="AA187" s="20"/>
      <c r="AB187" s="20"/>
      <c r="AC187" s="20"/>
    </row>
    <row r="188" spans="1:32" x14ac:dyDescent="0.25">
      <c r="E188" s="16"/>
      <c r="F188" s="16"/>
      <c r="J188" s="1"/>
      <c r="R188" s="20"/>
      <c r="S188" s="20"/>
      <c r="T188" s="21"/>
      <c r="U188" s="20"/>
      <c r="V188" s="20"/>
      <c r="W188" s="20"/>
      <c r="X188" s="22"/>
      <c r="Y188" s="20"/>
      <c r="Z188" s="18"/>
      <c r="AA188" s="20"/>
      <c r="AB188" s="20"/>
      <c r="AC188" s="20"/>
    </row>
    <row r="189" spans="1:32" x14ac:dyDescent="0.25">
      <c r="E189" s="16"/>
      <c r="F189" s="16"/>
      <c r="R189" s="20"/>
      <c r="S189" s="20"/>
      <c r="T189" s="21"/>
      <c r="U189" s="20"/>
      <c r="V189" s="20"/>
      <c r="W189" s="20"/>
      <c r="X189" s="22"/>
      <c r="Y189" s="20"/>
      <c r="Z189" s="18"/>
      <c r="AA189" s="20"/>
      <c r="AB189" s="20"/>
      <c r="AC189" s="20"/>
    </row>
    <row r="190" spans="1:32" s="23" customFormat="1" x14ac:dyDescent="0.25">
      <c r="A190"/>
      <c r="B190"/>
      <c r="C190"/>
      <c r="D190"/>
      <c r="E190" s="16"/>
      <c r="F190" s="16"/>
      <c r="G190"/>
      <c r="H190"/>
      <c r="I190"/>
      <c r="J190"/>
      <c r="K190"/>
      <c r="L190"/>
      <c r="M190"/>
      <c r="N190"/>
      <c r="O190"/>
      <c r="P190"/>
      <c r="Q190"/>
      <c r="R190" s="20"/>
      <c r="S190" s="20"/>
      <c r="T190" s="21"/>
      <c r="U190" s="20"/>
      <c r="V190" s="20"/>
      <c r="W190" s="20"/>
      <c r="X190" s="22"/>
      <c r="Y190" s="20"/>
      <c r="Z190" s="18"/>
      <c r="AA190" s="20"/>
      <c r="AB190" s="20"/>
      <c r="AC190" s="20"/>
      <c r="AD190"/>
      <c r="AF190"/>
    </row>
    <row r="191" spans="1:32" x14ac:dyDescent="0.25">
      <c r="E191" s="16"/>
      <c r="F191" s="16"/>
      <c r="R191" s="20"/>
      <c r="S191" s="20"/>
      <c r="T191" s="21"/>
      <c r="U191" s="20"/>
      <c r="V191" s="20"/>
      <c r="W191" s="20"/>
      <c r="X191" s="22"/>
      <c r="Y191" s="20"/>
      <c r="Z191" s="18"/>
      <c r="AA191" s="20"/>
      <c r="AB191" s="20"/>
      <c r="AC191" s="20"/>
    </row>
    <row r="192" spans="1:32" x14ac:dyDescent="0.25">
      <c r="E192" s="16"/>
      <c r="F192" s="16"/>
      <c r="R192" s="20"/>
      <c r="S192" s="20"/>
      <c r="T192" s="21"/>
      <c r="U192" s="20"/>
      <c r="V192" s="20"/>
      <c r="W192" s="20"/>
      <c r="X192" s="22"/>
      <c r="Y192" s="20"/>
      <c r="Z192" s="18"/>
      <c r="AA192" s="20"/>
      <c r="AB192" s="20"/>
      <c r="AC192" s="20"/>
    </row>
    <row r="193" spans="1:32" x14ac:dyDescent="0.25">
      <c r="E193" s="16"/>
      <c r="F193" s="16"/>
      <c r="R193" s="20"/>
      <c r="S193" s="20"/>
      <c r="T193" s="21"/>
      <c r="U193" s="20"/>
      <c r="V193" s="20"/>
      <c r="W193" s="20"/>
      <c r="X193" s="22"/>
      <c r="Y193" s="20"/>
      <c r="Z193" s="18"/>
      <c r="AA193" s="20"/>
      <c r="AB193" s="20"/>
      <c r="AC193" s="20"/>
    </row>
    <row r="194" spans="1:32" x14ac:dyDescent="0.25">
      <c r="E194" s="16"/>
      <c r="F194" s="16"/>
      <c r="R194" s="20"/>
      <c r="S194" s="20"/>
      <c r="T194" s="21"/>
      <c r="U194" s="20"/>
      <c r="V194" s="20"/>
      <c r="W194" s="20"/>
      <c r="X194" s="22"/>
      <c r="Y194" s="20"/>
      <c r="Z194" s="18"/>
      <c r="AA194" s="20"/>
      <c r="AB194" s="20"/>
      <c r="AC194" s="20"/>
    </row>
    <row r="195" spans="1:32" x14ac:dyDescent="0.25">
      <c r="E195" s="16"/>
      <c r="F195" s="16"/>
      <c r="R195" s="20"/>
      <c r="S195" s="20"/>
      <c r="T195" s="21"/>
      <c r="U195" s="20"/>
      <c r="V195" s="20"/>
      <c r="W195" s="20"/>
      <c r="X195" s="22"/>
      <c r="Y195" s="20"/>
      <c r="Z195" s="18"/>
      <c r="AA195" s="20"/>
      <c r="AB195" s="20"/>
      <c r="AC195" s="20"/>
    </row>
    <row r="196" spans="1:32" s="23" customFormat="1" x14ac:dyDescent="0.25">
      <c r="A196"/>
      <c r="B196"/>
      <c r="C196"/>
      <c r="D196"/>
      <c r="E196" s="16"/>
      <c r="F196" s="16"/>
      <c r="G196"/>
      <c r="H196"/>
      <c r="I196"/>
      <c r="J196"/>
      <c r="K196"/>
      <c r="L196"/>
      <c r="M196"/>
      <c r="N196"/>
      <c r="O196"/>
      <c r="P196"/>
      <c r="Q196"/>
      <c r="R196" s="20"/>
      <c r="S196" s="20"/>
      <c r="T196" s="21"/>
      <c r="U196" s="20"/>
      <c r="V196" s="20"/>
      <c r="W196" s="20"/>
      <c r="X196" s="22"/>
      <c r="Y196" s="20"/>
      <c r="Z196" s="18"/>
      <c r="AA196" s="20"/>
      <c r="AB196" s="20"/>
      <c r="AC196" s="20"/>
      <c r="AD196"/>
      <c r="AF196"/>
    </row>
    <row r="197" spans="1:32" x14ac:dyDescent="0.25">
      <c r="E197" s="16"/>
      <c r="F197" s="16"/>
      <c r="R197" s="20"/>
      <c r="S197" s="20"/>
      <c r="T197" s="21"/>
      <c r="U197" s="20"/>
      <c r="V197" s="20"/>
      <c r="W197" s="20"/>
      <c r="X197" s="22"/>
      <c r="Y197" s="20"/>
      <c r="Z197" s="18"/>
      <c r="AA197" s="20"/>
      <c r="AB197" s="20"/>
      <c r="AC197" s="20"/>
    </row>
    <row r="198" spans="1:32" x14ac:dyDescent="0.25">
      <c r="E198" s="16"/>
      <c r="F198" s="16"/>
      <c r="R198" s="20"/>
      <c r="S198" s="20"/>
      <c r="T198" s="21"/>
      <c r="U198" s="20"/>
      <c r="V198" s="20"/>
      <c r="W198" s="20"/>
      <c r="X198" s="22"/>
      <c r="Y198" s="20"/>
      <c r="Z198" s="18"/>
      <c r="AA198" s="20"/>
      <c r="AB198" s="20"/>
      <c r="AC198" s="20"/>
    </row>
    <row r="199" spans="1:32" x14ac:dyDescent="0.25">
      <c r="E199" s="16"/>
      <c r="F199" s="16"/>
      <c r="R199" s="20"/>
      <c r="S199" s="20"/>
      <c r="T199" s="21"/>
      <c r="U199" s="20"/>
      <c r="V199" s="20"/>
      <c r="W199" s="20"/>
      <c r="X199" s="22"/>
      <c r="Y199" s="20"/>
      <c r="Z199" s="18"/>
      <c r="AA199" s="20"/>
      <c r="AB199" s="20"/>
      <c r="AC199" s="20"/>
    </row>
    <row r="200" spans="1:32" s="23" customFormat="1" x14ac:dyDescent="0.25">
      <c r="A200"/>
      <c r="B200"/>
      <c r="C200"/>
      <c r="D200"/>
      <c r="E200" s="16"/>
      <c r="F200" s="16"/>
      <c r="G200"/>
      <c r="H200"/>
      <c r="I200"/>
      <c r="J200"/>
      <c r="K200"/>
      <c r="L200"/>
      <c r="M200"/>
      <c r="N200"/>
      <c r="O200"/>
      <c r="P200"/>
      <c r="Q200"/>
      <c r="R200" s="20"/>
      <c r="S200" s="20"/>
      <c r="T200" s="21"/>
      <c r="U200" s="20"/>
      <c r="V200" s="20"/>
      <c r="W200" s="20"/>
      <c r="X200" s="22"/>
      <c r="Y200" s="20"/>
      <c r="Z200" s="18"/>
      <c r="AA200" s="20"/>
      <c r="AB200" s="20"/>
      <c r="AC200" s="20"/>
      <c r="AD200"/>
      <c r="AF200"/>
    </row>
    <row r="201" spans="1:32" x14ac:dyDescent="0.25">
      <c r="E201" s="16"/>
      <c r="F201" s="16"/>
      <c r="R201" s="20"/>
      <c r="S201" s="20"/>
      <c r="T201" s="21"/>
      <c r="U201" s="20"/>
      <c r="V201" s="20"/>
      <c r="W201" s="20"/>
      <c r="X201" s="22"/>
      <c r="Y201" s="20"/>
      <c r="Z201" s="18"/>
      <c r="AA201" s="20"/>
      <c r="AB201" s="20"/>
      <c r="AC201" s="20"/>
    </row>
    <row r="202" spans="1:32" x14ac:dyDescent="0.25">
      <c r="E202" s="16"/>
      <c r="F202" s="16"/>
      <c r="R202" s="20"/>
      <c r="S202" s="20"/>
      <c r="T202" s="21"/>
      <c r="U202" s="20"/>
      <c r="V202" s="20"/>
      <c r="W202" s="20"/>
      <c r="X202" s="22"/>
      <c r="Y202" s="20"/>
      <c r="Z202" s="18"/>
      <c r="AA202" s="20"/>
      <c r="AB202" s="20"/>
      <c r="AC202" s="20"/>
    </row>
    <row r="203" spans="1:32" x14ac:dyDescent="0.25">
      <c r="E203" s="16"/>
      <c r="F203" s="16"/>
      <c r="R203" s="20"/>
      <c r="S203" s="20"/>
      <c r="T203" s="21"/>
      <c r="U203" s="20"/>
      <c r="V203" s="20"/>
      <c r="W203" s="20"/>
      <c r="X203" s="22"/>
      <c r="Y203" s="20"/>
      <c r="Z203" s="18"/>
      <c r="AA203" s="20"/>
      <c r="AB203" s="20"/>
      <c r="AC203" s="20"/>
    </row>
    <row r="204" spans="1:32" x14ac:dyDescent="0.25">
      <c r="E204" s="16"/>
      <c r="F204" s="16"/>
      <c r="R204" s="20"/>
      <c r="S204" s="20"/>
      <c r="T204" s="21"/>
      <c r="U204" s="20"/>
      <c r="V204" s="20"/>
      <c r="W204" s="20"/>
      <c r="X204" s="22"/>
      <c r="Y204" s="20"/>
      <c r="Z204" s="18"/>
      <c r="AA204" s="20"/>
      <c r="AB204" s="20"/>
      <c r="AC204" s="20"/>
    </row>
    <row r="205" spans="1:32" x14ac:dyDescent="0.25">
      <c r="E205" s="16"/>
      <c r="F205" s="16"/>
      <c r="R205" s="20"/>
      <c r="S205" s="20"/>
      <c r="T205" s="21"/>
      <c r="U205" s="20"/>
      <c r="V205" s="20"/>
      <c r="W205" s="20"/>
      <c r="X205" s="22"/>
      <c r="Y205" s="20"/>
      <c r="Z205" s="18"/>
      <c r="AA205" s="20"/>
      <c r="AB205" s="20"/>
      <c r="AC205" s="20"/>
    </row>
    <row r="206" spans="1:32" x14ac:dyDescent="0.25">
      <c r="E206" s="16"/>
      <c r="F206" s="16"/>
      <c r="R206" s="20"/>
      <c r="S206" s="20"/>
      <c r="T206" s="21"/>
      <c r="U206" s="20"/>
      <c r="V206" s="20"/>
      <c r="W206" s="20"/>
      <c r="X206" s="22"/>
      <c r="Y206" s="20"/>
      <c r="Z206" s="18"/>
      <c r="AA206" s="20"/>
      <c r="AB206" s="20"/>
      <c r="AC206" s="20"/>
    </row>
    <row r="207" spans="1:32" x14ac:dyDescent="0.25">
      <c r="E207" s="16"/>
      <c r="F207" s="16"/>
      <c r="R207" s="20"/>
      <c r="S207" s="20"/>
      <c r="T207" s="21"/>
      <c r="U207" s="20"/>
      <c r="V207" s="20"/>
      <c r="W207" s="20"/>
      <c r="X207" s="22"/>
      <c r="Y207" s="20"/>
      <c r="Z207" s="18"/>
      <c r="AA207" s="20"/>
      <c r="AB207" s="20"/>
      <c r="AC207" s="20"/>
    </row>
    <row r="208" spans="1:32" x14ac:dyDescent="0.25">
      <c r="E208" s="16"/>
      <c r="F208" s="16"/>
      <c r="R208" s="20"/>
      <c r="S208" s="20"/>
      <c r="T208" s="21"/>
      <c r="U208" s="20"/>
      <c r="V208" s="20"/>
      <c r="W208" s="20"/>
      <c r="X208" s="22"/>
      <c r="Y208" s="20"/>
      <c r="Z208" s="18"/>
      <c r="AA208" s="20"/>
      <c r="AB208" s="20"/>
      <c r="AC208" s="20"/>
    </row>
    <row r="209" spans="1:32" x14ac:dyDescent="0.25">
      <c r="E209" s="16"/>
      <c r="F209" s="16"/>
      <c r="R209" s="20"/>
      <c r="S209" s="20"/>
      <c r="T209" s="21"/>
      <c r="U209" s="20"/>
      <c r="V209" s="20"/>
      <c r="W209" s="20"/>
      <c r="X209" s="22"/>
      <c r="Y209" s="20"/>
      <c r="Z209" s="18"/>
      <c r="AA209" s="20"/>
      <c r="AB209" s="20"/>
      <c r="AC209" s="20"/>
    </row>
    <row r="210" spans="1:32" x14ac:dyDescent="0.25">
      <c r="E210" s="16"/>
      <c r="F210" s="16"/>
      <c r="R210" s="20"/>
      <c r="S210" s="20"/>
      <c r="T210" s="21"/>
      <c r="U210" s="20"/>
      <c r="V210" s="20"/>
      <c r="W210" s="20"/>
      <c r="X210" s="22"/>
      <c r="Y210" s="20"/>
      <c r="Z210" s="18"/>
      <c r="AA210" s="20"/>
      <c r="AB210" s="20"/>
      <c r="AC210" s="20"/>
    </row>
    <row r="211" spans="1:32" x14ac:dyDescent="0.25">
      <c r="E211" s="16"/>
      <c r="F211" s="16"/>
      <c r="R211" s="20"/>
      <c r="S211" s="20"/>
      <c r="T211" s="21"/>
      <c r="U211" s="20"/>
      <c r="V211" s="20"/>
      <c r="W211" s="20"/>
      <c r="X211" s="22"/>
      <c r="Y211" s="20"/>
      <c r="Z211" s="18"/>
      <c r="AA211" s="20"/>
      <c r="AB211" s="20"/>
      <c r="AC211" s="20"/>
    </row>
    <row r="212" spans="1:32" x14ac:dyDescent="0.25">
      <c r="E212" s="16"/>
      <c r="F212" s="16"/>
      <c r="R212" s="20"/>
      <c r="S212" s="20"/>
      <c r="T212" s="21"/>
      <c r="U212" s="20"/>
      <c r="V212" s="20"/>
      <c r="W212" s="20"/>
      <c r="X212" s="22"/>
      <c r="Y212" s="20"/>
      <c r="Z212" s="18"/>
      <c r="AA212" s="20"/>
      <c r="AB212" s="20"/>
      <c r="AC212" s="20"/>
    </row>
    <row r="213" spans="1:32" x14ac:dyDescent="0.25">
      <c r="E213" s="16"/>
      <c r="F213" s="16"/>
      <c r="R213" s="20"/>
      <c r="S213" s="20"/>
      <c r="T213" s="21"/>
      <c r="U213" s="20"/>
      <c r="V213" s="20"/>
      <c r="W213" s="20"/>
      <c r="X213" s="22"/>
      <c r="Y213" s="20"/>
      <c r="Z213" s="18"/>
      <c r="AA213" s="20"/>
      <c r="AB213" s="20"/>
      <c r="AC213" s="20"/>
    </row>
    <row r="214" spans="1:32" x14ac:dyDescent="0.25">
      <c r="E214" s="16"/>
      <c r="F214" s="16"/>
      <c r="R214" s="20"/>
      <c r="S214" s="20"/>
      <c r="T214" s="21"/>
      <c r="U214" s="20"/>
      <c r="V214" s="20"/>
      <c r="W214" s="20"/>
      <c r="X214" s="22"/>
      <c r="Y214" s="20"/>
      <c r="Z214" s="18"/>
      <c r="AA214" s="20"/>
      <c r="AB214" s="20"/>
      <c r="AC214" s="20"/>
    </row>
    <row r="215" spans="1:32" x14ac:dyDescent="0.25">
      <c r="E215" s="16"/>
      <c r="F215" s="16"/>
      <c r="R215" s="20"/>
      <c r="S215" s="20"/>
      <c r="T215" s="21"/>
      <c r="U215" s="20"/>
      <c r="V215" s="20"/>
      <c r="W215" s="20"/>
      <c r="X215" s="22"/>
      <c r="Y215" s="20"/>
      <c r="Z215" s="18"/>
      <c r="AA215" s="20"/>
      <c r="AB215" s="20"/>
      <c r="AC215" s="20"/>
    </row>
    <row r="216" spans="1:32" x14ac:dyDescent="0.25">
      <c r="E216" s="16"/>
      <c r="F216" s="16"/>
      <c r="R216" s="20"/>
      <c r="S216" s="20"/>
      <c r="T216" s="21"/>
      <c r="U216" s="20"/>
      <c r="V216" s="20"/>
      <c r="W216" s="20"/>
      <c r="X216" s="22"/>
      <c r="Y216" s="20"/>
      <c r="Z216" s="18"/>
      <c r="AA216" s="20"/>
      <c r="AB216" s="20"/>
      <c r="AC216" s="20"/>
    </row>
    <row r="217" spans="1:32" s="23" customFormat="1" x14ac:dyDescent="0.25">
      <c r="A217"/>
      <c r="B217"/>
      <c r="C217"/>
      <c r="D217"/>
      <c r="E217" s="16"/>
      <c r="F217" s="16"/>
      <c r="G217"/>
      <c r="H217"/>
      <c r="I217"/>
      <c r="J217"/>
      <c r="K217"/>
      <c r="L217"/>
      <c r="M217"/>
      <c r="N217"/>
      <c r="O217"/>
      <c r="P217"/>
      <c r="Q217"/>
      <c r="R217" s="20"/>
      <c r="S217" s="20"/>
      <c r="T217" s="21"/>
      <c r="U217" s="20"/>
      <c r="V217" s="20"/>
      <c r="W217" s="20"/>
      <c r="X217" s="22"/>
      <c r="Y217" s="20"/>
      <c r="Z217" s="18"/>
      <c r="AA217" s="20"/>
      <c r="AB217" s="20"/>
      <c r="AC217" s="20"/>
      <c r="AD217"/>
      <c r="AF217"/>
    </row>
    <row r="218" spans="1:32" s="23" customFormat="1" x14ac:dyDescent="0.25">
      <c r="A218"/>
      <c r="B218"/>
      <c r="C218"/>
      <c r="D218"/>
      <c r="E218" s="16"/>
      <c r="F218" s="16"/>
      <c r="G218"/>
      <c r="H218"/>
      <c r="I218"/>
      <c r="J218"/>
      <c r="K218"/>
      <c r="L218"/>
      <c r="M218"/>
      <c r="N218"/>
      <c r="O218"/>
      <c r="P218"/>
      <c r="Q218"/>
      <c r="R218" s="20"/>
      <c r="S218" s="20"/>
      <c r="T218" s="21"/>
      <c r="U218" s="20"/>
      <c r="V218" s="20"/>
      <c r="W218" s="20"/>
      <c r="X218" s="22"/>
      <c r="Y218" s="20"/>
      <c r="Z218" s="18"/>
      <c r="AA218" s="20"/>
      <c r="AB218" s="20"/>
      <c r="AC218" s="20"/>
      <c r="AD218"/>
      <c r="AF218"/>
    </row>
    <row r="219" spans="1:32" x14ac:dyDescent="0.25">
      <c r="E219" s="16"/>
      <c r="F219" s="16"/>
      <c r="R219" s="20"/>
      <c r="S219" s="20"/>
      <c r="T219" s="21"/>
      <c r="U219" s="20"/>
      <c r="V219" s="20"/>
      <c r="W219" s="20"/>
      <c r="X219" s="22"/>
      <c r="Y219" s="20"/>
      <c r="Z219" s="18"/>
      <c r="AA219" s="20"/>
      <c r="AB219" s="20"/>
      <c r="AC219" s="20"/>
    </row>
    <row r="220" spans="1:32" x14ac:dyDescent="0.25">
      <c r="E220" s="16"/>
      <c r="F220" s="16"/>
      <c r="R220" s="20"/>
      <c r="S220" s="20"/>
      <c r="T220" s="21"/>
      <c r="U220" s="20"/>
      <c r="V220" s="20"/>
      <c r="W220" s="20"/>
      <c r="X220" s="22"/>
      <c r="Y220" s="20"/>
      <c r="Z220" s="18"/>
      <c r="AA220" s="20"/>
      <c r="AB220" s="20"/>
      <c r="AC220" s="20"/>
    </row>
    <row r="221" spans="1:32" x14ac:dyDescent="0.25">
      <c r="E221" s="16"/>
      <c r="F221" s="16"/>
      <c r="R221" s="20"/>
      <c r="S221" s="20"/>
      <c r="T221" s="21"/>
      <c r="U221" s="20"/>
      <c r="V221" s="20"/>
      <c r="W221" s="20"/>
      <c r="X221" s="22"/>
      <c r="Y221" s="20"/>
      <c r="Z221" s="18"/>
      <c r="AA221" s="20"/>
      <c r="AB221" s="20"/>
      <c r="AC221" s="20"/>
    </row>
    <row r="222" spans="1:32" s="23" customFormat="1" x14ac:dyDescent="0.25">
      <c r="A222"/>
      <c r="B222"/>
      <c r="C222"/>
      <c r="D222"/>
      <c r="E222" s="16"/>
      <c r="F222" s="16"/>
      <c r="G222"/>
      <c r="H222"/>
      <c r="I222"/>
      <c r="J222"/>
      <c r="K222"/>
      <c r="L222"/>
      <c r="M222"/>
      <c r="N222"/>
      <c r="O222"/>
      <c r="P222"/>
      <c r="Q222"/>
      <c r="R222" s="20"/>
      <c r="S222" s="20"/>
      <c r="T222" s="21"/>
      <c r="U222" s="20"/>
      <c r="V222" s="20"/>
      <c r="W222" s="20"/>
      <c r="X222" s="22"/>
      <c r="Y222" s="20"/>
      <c r="Z222" s="18"/>
      <c r="AA222" s="20"/>
      <c r="AB222" s="20"/>
      <c r="AC222" s="20"/>
      <c r="AD222"/>
      <c r="AF222"/>
    </row>
    <row r="223" spans="1:32" s="23" customFormat="1" x14ac:dyDescent="0.25">
      <c r="A223"/>
      <c r="B223"/>
      <c r="C223"/>
      <c r="D223"/>
      <c r="E223" s="16"/>
      <c r="F223" s="16"/>
      <c r="G223"/>
      <c r="H223"/>
      <c r="I223"/>
      <c r="J223"/>
      <c r="K223"/>
      <c r="L223"/>
      <c r="M223"/>
      <c r="N223"/>
      <c r="O223"/>
      <c r="P223"/>
      <c r="Q223"/>
      <c r="R223" s="20"/>
      <c r="S223" s="20"/>
      <c r="T223" s="21"/>
      <c r="U223" s="20"/>
      <c r="V223" s="20"/>
      <c r="W223" s="20"/>
      <c r="X223" s="22"/>
      <c r="Y223" s="20"/>
      <c r="Z223" s="18"/>
      <c r="AA223" s="20"/>
      <c r="AB223" s="20"/>
      <c r="AC223" s="20"/>
      <c r="AD223"/>
      <c r="AF223"/>
    </row>
    <row r="224" spans="1:32" x14ac:dyDescent="0.25">
      <c r="E224" s="16"/>
      <c r="F224" s="16"/>
      <c r="R224" s="20"/>
      <c r="S224" s="20"/>
      <c r="T224" s="21"/>
      <c r="U224" s="20"/>
      <c r="V224" s="20"/>
      <c r="W224" s="20"/>
      <c r="X224" s="22"/>
      <c r="Y224" s="20"/>
      <c r="Z224" s="18"/>
      <c r="AA224" s="20"/>
      <c r="AB224" s="20"/>
      <c r="AC224" s="20"/>
    </row>
    <row r="225" spans="1:32" s="23" customFormat="1" x14ac:dyDescent="0.25">
      <c r="A225"/>
      <c r="B225"/>
      <c r="C225"/>
      <c r="D225"/>
      <c r="E225" s="16"/>
      <c r="F225" s="16"/>
      <c r="G225"/>
      <c r="H225"/>
      <c r="I225"/>
      <c r="J225"/>
      <c r="K225"/>
      <c r="L225"/>
      <c r="M225"/>
      <c r="N225"/>
      <c r="O225"/>
      <c r="P225"/>
      <c r="Q225"/>
      <c r="R225" s="20"/>
      <c r="S225" s="20"/>
      <c r="T225" s="21"/>
      <c r="U225" s="20"/>
      <c r="V225" s="20"/>
      <c r="W225" s="20"/>
      <c r="X225" s="22"/>
      <c r="Y225" s="20"/>
      <c r="Z225" s="18"/>
      <c r="AA225" s="20"/>
      <c r="AB225" s="20"/>
      <c r="AC225" s="20"/>
      <c r="AD225"/>
      <c r="AF225"/>
    </row>
    <row r="226" spans="1:32" x14ac:dyDescent="0.25">
      <c r="E226" s="16"/>
      <c r="F226" s="16"/>
      <c r="R226" s="20"/>
      <c r="S226" s="20"/>
      <c r="T226" s="21"/>
      <c r="U226" s="20"/>
      <c r="V226" s="20"/>
      <c r="W226" s="20"/>
      <c r="X226" s="22"/>
      <c r="Y226" s="20"/>
      <c r="Z226" s="18"/>
      <c r="AA226" s="20"/>
      <c r="AB226" s="20"/>
      <c r="AC226" s="20"/>
    </row>
    <row r="227" spans="1:32" x14ac:dyDescent="0.25">
      <c r="E227" s="16"/>
      <c r="F227" s="16"/>
      <c r="R227" s="20"/>
      <c r="S227" s="20"/>
      <c r="T227" s="21"/>
      <c r="U227" s="20"/>
      <c r="V227" s="20"/>
      <c r="W227" s="20"/>
      <c r="X227" s="22"/>
      <c r="Y227" s="20"/>
      <c r="Z227" s="18"/>
      <c r="AA227" s="20"/>
      <c r="AB227" s="20"/>
      <c r="AC227" s="20"/>
    </row>
    <row r="228" spans="1:32" s="23" customFormat="1" x14ac:dyDescent="0.25">
      <c r="A228"/>
      <c r="B228"/>
      <c r="C228"/>
      <c r="D228"/>
      <c r="E228" s="16"/>
      <c r="F228" s="16"/>
      <c r="G228"/>
      <c r="H228"/>
      <c r="I228"/>
      <c r="J228"/>
      <c r="K228"/>
      <c r="L228"/>
      <c r="M228"/>
      <c r="N228"/>
      <c r="O228"/>
      <c r="P228"/>
      <c r="Q228"/>
      <c r="R228" s="20"/>
      <c r="S228" s="20"/>
      <c r="T228" s="21"/>
      <c r="U228" s="20"/>
      <c r="V228" s="20"/>
      <c r="W228" s="20"/>
      <c r="X228" s="22"/>
      <c r="Y228" s="20"/>
      <c r="Z228" s="18"/>
      <c r="AA228" s="20"/>
      <c r="AB228" s="20"/>
      <c r="AC228" s="20"/>
      <c r="AD228"/>
      <c r="AF228"/>
    </row>
    <row r="229" spans="1:32" x14ac:dyDescent="0.25">
      <c r="E229" s="16"/>
      <c r="F229" s="16"/>
      <c r="R229" s="20"/>
      <c r="S229" s="20"/>
      <c r="T229" s="21"/>
      <c r="U229" s="20"/>
      <c r="V229" s="20"/>
      <c r="W229" s="20"/>
      <c r="X229" s="22"/>
      <c r="Y229" s="20"/>
      <c r="Z229" s="18"/>
      <c r="AA229" s="20"/>
      <c r="AB229" s="20"/>
      <c r="AC229" s="20"/>
    </row>
    <row r="230" spans="1:32" x14ac:dyDescent="0.25">
      <c r="E230" s="16"/>
      <c r="F230" s="16"/>
      <c r="R230" s="20"/>
      <c r="S230" s="20"/>
      <c r="T230" s="21"/>
      <c r="U230" s="20"/>
      <c r="V230" s="20"/>
      <c r="W230" s="20"/>
      <c r="X230" s="22"/>
      <c r="Y230" s="20"/>
      <c r="Z230" s="18"/>
      <c r="AA230" s="20"/>
      <c r="AB230" s="20"/>
      <c r="AC230" s="20"/>
    </row>
    <row r="231" spans="1:32" x14ac:dyDescent="0.25">
      <c r="E231" s="16"/>
      <c r="F231" s="16"/>
      <c r="R231" s="20"/>
      <c r="S231" s="20"/>
      <c r="T231" s="21"/>
      <c r="U231" s="20"/>
      <c r="V231" s="20"/>
      <c r="W231" s="20"/>
      <c r="X231" s="22"/>
      <c r="Y231" s="20"/>
      <c r="Z231" s="18"/>
      <c r="AA231" s="20"/>
      <c r="AB231" s="20"/>
      <c r="AC231" s="20"/>
    </row>
    <row r="232" spans="1:32" s="23" customFormat="1" x14ac:dyDescent="0.25">
      <c r="A232"/>
      <c r="B232"/>
      <c r="C232"/>
      <c r="D232"/>
      <c r="E232" s="16"/>
      <c r="F232" s="16"/>
      <c r="G232"/>
      <c r="H232"/>
      <c r="I232"/>
      <c r="J232"/>
      <c r="K232"/>
      <c r="L232"/>
      <c r="M232"/>
      <c r="N232"/>
      <c r="O232"/>
      <c r="P232"/>
      <c r="Q232"/>
      <c r="R232" s="20"/>
      <c r="S232" s="20"/>
      <c r="T232" s="21"/>
      <c r="U232" s="20"/>
      <c r="V232" s="20"/>
      <c r="W232" s="20"/>
      <c r="X232" s="22"/>
      <c r="Y232" s="20"/>
      <c r="Z232" s="18"/>
      <c r="AA232" s="20"/>
      <c r="AB232" s="20"/>
      <c r="AC232" s="20"/>
      <c r="AD232"/>
      <c r="AF232"/>
    </row>
    <row r="233" spans="1:32" x14ac:dyDescent="0.25">
      <c r="E233" s="16"/>
      <c r="F233" s="16"/>
      <c r="R233" s="20"/>
      <c r="S233" s="20"/>
      <c r="T233" s="21"/>
      <c r="U233" s="20"/>
      <c r="V233" s="20"/>
      <c r="W233" s="20"/>
      <c r="X233" s="22"/>
      <c r="Y233" s="20"/>
      <c r="Z233" s="18"/>
      <c r="AA233" s="20"/>
      <c r="AB233" s="20"/>
      <c r="AC233" s="20"/>
    </row>
    <row r="234" spans="1:32" s="23" customFormat="1" x14ac:dyDescent="0.25">
      <c r="A234"/>
      <c r="B234"/>
      <c r="C234"/>
      <c r="D234"/>
      <c r="E234" s="16"/>
      <c r="F234" s="16"/>
      <c r="G234"/>
      <c r="H234"/>
      <c r="I234"/>
      <c r="J234"/>
      <c r="K234"/>
      <c r="L234"/>
      <c r="M234"/>
      <c r="N234"/>
      <c r="O234"/>
      <c r="P234"/>
      <c r="Q234"/>
      <c r="R234" s="20"/>
      <c r="S234" s="20"/>
      <c r="T234" s="21"/>
      <c r="U234" s="20"/>
      <c r="V234" s="20"/>
      <c r="W234" s="20"/>
      <c r="X234" s="22"/>
      <c r="Y234" s="20"/>
      <c r="Z234" s="18"/>
      <c r="AA234" s="20"/>
      <c r="AB234" s="20"/>
      <c r="AC234" s="20"/>
      <c r="AD234"/>
      <c r="AF234"/>
    </row>
    <row r="235" spans="1:32" x14ac:dyDescent="0.25">
      <c r="E235" s="16"/>
      <c r="F235" s="16"/>
      <c r="R235" s="20"/>
      <c r="S235" s="20"/>
      <c r="T235" s="21"/>
      <c r="U235" s="20"/>
      <c r="V235" s="20"/>
      <c r="W235" s="20"/>
      <c r="X235" s="22"/>
      <c r="Y235" s="20"/>
      <c r="Z235" s="18"/>
      <c r="AA235" s="20"/>
      <c r="AB235" s="20"/>
      <c r="AC235" s="20"/>
    </row>
    <row r="236" spans="1:32" x14ac:dyDescent="0.25">
      <c r="E236" s="16"/>
      <c r="F236" s="16"/>
      <c r="R236" s="20"/>
      <c r="S236" s="20"/>
      <c r="T236" s="21"/>
      <c r="U236" s="20"/>
      <c r="V236" s="20"/>
      <c r="W236" s="20"/>
      <c r="X236" s="22"/>
      <c r="Y236" s="20"/>
      <c r="Z236" s="18"/>
      <c r="AA236" s="20"/>
      <c r="AB236" s="20"/>
      <c r="AC236" s="20"/>
    </row>
    <row r="237" spans="1:32" x14ac:dyDescent="0.25">
      <c r="E237" s="16"/>
      <c r="F237" s="16"/>
      <c r="R237" s="20"/>
      <c r="S237" s="20"/>
      <c r="T237" s="21"/>
      <c r="U237" s="20"/>
      <c r="V237" s="20"/>
      <c r="W237" s="20"/>
      <c r="X237" s="22"/>
      <c r="Y237" s="20"/>
      <c r="Z237" s="18"/>
      <c r="AA237" s="20"/>
      <c r="AB237" s="20"/>
      <c r="AC237" s="20"/>
    </row>
    <row r="238" spans="1:32" x14ac:dyDescent="0.25">
      <c r="E238" s="16"/>
      <c r="F238" s="16"/>
      <c r="R238" s="20"/>
      <c r="S238" s="20"/>
      <c r="T238" s="21"/>
      <c r="U238" s="20"/>
      <c r="V238" s="20"/>
      <c r="W238" s="20"/>
      <c r="X238" s="22"/>
      <c r="Y238" s="20"/>
      <c r="Z238" s="18"/>
      <c r="AA238" s="20"/>
      <c r="AB238" s="20"/>
      <c r="AC238" s="20"/>
    </row>
    <row r="239" spans="1:32" x14ac:dyDescent="0.25">
      <c r="E239" s="16"/>
      <c r="F239" s="16"/>
      <c r="R239" s="20"/>
      <c r="S239" s="20"/>
      <c r="T239" s="21"/>
      <c r="U239" s="20"/>
      <c r="V239" s="20"/>
      <c r="W239" s="20"/>
      <c r="X239" s="22"/>
      <c r="Y239" s="20"/>
      <c r="Z239" s="18"/>
      <c r="AA239" s="20"/>
      <c r="AB239" s="20"/>
      <c r="AC239" s="20"/>
    </row>
    <row r="240" spans="1:32" x14ac:dyDescent="0.25">
      <c r="E240" s="16"/>
      <c r="F240" s="16"/>
      <c r="R240" s="20"/>
      <c r="S240" s="20"/>
      <c r="T240" s="21"/>
      <c r="U240" s="20"/>
      <c r="V240" s="20"/>
      <c r="W240" s="20"/>
      <c r="X240" s="22"/>
      <c r="Y240" s="20"/>
      <c r="Z240" s="18"/>
      <c r="AA240" s="20"/>
      <c r="AB240" s="20"/>
      <c r="AC240" s="20"/>
    </row>
    <row r="241" spans="1:32" x14ac:dyDescent="0.25">
      <c r="E241" s="16"/>
      <c r="F241" s="16"/>
      <c r="R241" s="20"/>
      <c r="S241" s="20"/>
      <c r="T241" s="21"/>
      <c r="U241" s="20"/>
      <c r="V241" s="20"/>
      <c r="W241" s="20"/>
      <c r="X241" s="22"/>
      <c r="Y241" s="20"/>
      <c r="Z241" s="18"/>
      <c r="AA241" s="20"/>
      <c r="AB241" s="20"/>
      <c r="AC241" s="20"/>
    </row>
    <row r="242" spans="1:32" x14ac:dyDescent="0.25">
      <c r="E242" s="16"/>
      <c r="F242" s="16"/>
      <c r="R242" s="20"/>
      <c r="S242" s="20"/>
      <c r="T242" s="21"/>
      <c r="U242" s="20"/>
      <c r="V242" s="20"/>
      <c r="W242" s="20"/>
      <c r="X242" s="22"/>
      <c r="Y242" s="20"/>
      <c r="Z242" s="18"/>
      <c r="AA242" s="20"/>
      <c r="AB242" s="20"/>
      <c r="AC242" s="20"/>
    </row>
    <row r="243" spans="1:32" s="23" customFormat="1" x14ac:dyDescent="0.25">
      <c r="A243"/>
      <c r="B243"/>
      <c r="C243"/>
      <c r="D243"/>
      <c r="E243" s="16"/>
      <c r="F243" s="16"/>
      <c r="G243"/>
      <c r="H243"/>
      <c r="I243"/>
      <c r="J243"/>
      <c r="K243"/>
      <c r="L243"/>
      <c r="M243"/>
      <c r="N243"/>
      <c r="O243"/>
      <c r="P243"/>
      <c r="Q243"/>
      <c r="R243" s="20"/>
      <c r="S243" s="20"/>
      <c r="T243" s="21"/>
      <c r="U243" s="20"/>
      <c r="V243" s="20"/>
      <c r="W243" s="20"/>
      <c r="X243" s="22"/>
      <c r="Y243" s="20"/>
      <c r="Z243" s="18"/>
      <c r="AA243" s="20"/>
      <c r="AB243" s="20"/>
      <c r="AC243" s="20"/>
      <c r="AD243"/>
      <c r="AF243"/>
    </row>
    <row r="244" spans="1:32" x14ac:dyDescent="0.25">
      <c r="E244" s="16"/>
      <c r="F244" s="16"/>
      <c r="R244" s="20"/>
      <c r="S244" s="20"/>
      <c r="T244" s="21"/>
      <c r="U244" s="20"/>
      <c r="V244" s="20"/>
      <c r="W244" s="20"/>
      <c r="X244" s="22"/>
      <c r="Y244" s="20"/>
      <c r="Z244" s="18"/>
      <c r="AA244" s="20"/>
      <c r="AB244" s="20"/>
      <c r="AC244" s="20"/>
    </row>
    <row r="245" spans="1:32" x14ac:dyDescent="0.25">
      <c r="E245" s="16"/>
      <c r="F245" s="16"/>
      <c r="R245" s="20"/>
      <c r="S245" s="20"/>
      <c r="T245" s="21"/>
      <c r="U245" s="20"/>
      <c r="V245" s="20"/>
      <c r="W245" s="20"/>
      <c r="X245" s="22"/>
      <c r="Y245" s="20"/>
      <c r="Z245" s="18"/>
      <c r="AA245" s="20"/>
      <c r="AB245" s="20"/>
      <c r="AC245" s="20"/>
    </row>
    <row r="246" spans="1:32" x14ac:dyDescent="0.25">
      <c r="E246" s="16"/>
      <c r="F246" s="16"/>
      <c r="R246" s="20"/>
      <c r="S246" s="20"/>
      <c r="T246" s="21"/>
      <c r="U246" s="20"/>
      <c r="V246" s="20"/>
      <c r="W246" s="20"/>
      <c r="X246" s="22"/>
      <c r="Y246" s="20"/>
      <c r="Z246" s="18"/>
      <c r="AA246" s="20"/>
      <c r="AB246" s="20"/>
      <c r="AC246" s="20"/>
    </row>
    <row r="247" spans="1:32" x14ac:dyDescent="0.25">
      <c r="E247" s="16"/>
      <c r="F247" s="16"/>
      <c r="R247" s="20"/>
      <c r="S247" s="20"/>
      <c r="T247" s="21"/>
      <c r="U247" s="20"/>
      <c r="V247" s="20"/>
      <c r="W247" s="20"/>
      <c r="X247" s="22"/>
      <c r="Y247" s="20"/>
      <c r="Z247" s="18"/>
      <c r="AA247" s="20"/>
      <c r="AB247" s="20"/>
      <c r="AC247" s="20"/>
    </row>
    <row r="248" spans="1:32" x14ac:dyDescent="0.25">
      <c r="E248" s="16"/>
      <c r="F248" s="16"/>
      <c r="R248" s="20"/>
      <c r="S248" s="20"/>
      <c r="T248" s="21"/>
      <c r="U248" s="20"/>
      <c r="V248" s="20"/>
      <c r="W248" s="20"/>
      <c r="X248" s="22"/>
      <c r="Y248" s="20"/>
      <c r="Z248" s="18"/>
      <c r="AA248" s="20"/>
      <c r="AB248" s="20"/>
      <c r="AC248" s="20"/>
    </row>
    <row r="249" spans="1:32" x14ac:dyDescent="0.25">
      <c r="E249" s="16"/>
      <c r="F249" s="16"/>
      <c r="R249" s="20"/>
      <c r="S249" s="20"/>
      <c r="T249" s="21"/>
      <c r="U249" s="20"/>
      <c r="V249" s="20"/>
      <c r="W249" s="20"/>
      <c r="X249" s="22"/>
      <c r="Y249" s="20"/>
      <c r="Z249" s="18"/>
      <c r="AA249" s="20"/>
      <c r="AB249" s="20"/>
      <c r="AC249" s="20"/>
    </row>
    <row r="250" spans="1:32" x14ac:dyDescent="0.25">
      <c r="E250" s="16"/>
      <c r="F250" s="16"/>
      <c r="R250" s="20"/>
      <c r="S250" s="20"/>
      <c r="T250" s="21"/>
      <c r="U250" s="20"/>
      <c r="V250" s="20"/>
      <c r="W250" s="20"/>
      <c r="X250" s="22"/>
      <c r="Y250" s="20"/>
      <c r="Z250" s="18"/>
      <c r="AA250" s="20"/>
      <c r="AB250" s="20"/>
      <c r="AC250" s="20"/>
    </row>
    <row r="251" spans="1:32" s="23" customFormat="1" x14ac:dyDescent="0.25">
      <c r="A251"/>
      <c r="B251"/>
      <c r="C251"/>
      <c r="D251"/>
      <c r="E251" s="16"/>
      <c r="F251" s="16"/>
      <c r="G251"/>
      <c r="H251"/>
      <c r="I251"/>
      <c r="J251"/>
      <c r="K251"/>
      <c r="L251"/>
      <c r="M251"/>
      <c r="N251"/>
      <c r="O251"/>
      <c r="P251"/>
      <c r="Q251"/>
      <c r="R251" s="20"/>
      <c r="S251" s="20"/>
      <c r="T251" s="21"/>
      <c r="U251" s="20"/>
      <c r="V251" s="20"/>
      <c r="W251" s="20"/>
      <c r="X251" s="22"/>
      <c r="Y251" s="20"/>
      <c r="Z251" s="18"/>
      <c r="AA251" s="20"/>
      <c r="AB251" s="20"/>
      <c r="AC251" s="20"/>
      <c r="AD251"/>
      <c r="AF251"/>
    </row>
    <row r="252" spans="1:32" s="23" customFormat="1" x14ac:dyDescent="0.25">
      <c r="A252"/>
      <c r="B252"/>
      <c r="C252"/>
      <c r="D252"/>
      <c r="E252" s="16"/>
      <c r="F252" s="16"/>
      <c r="G252"/>
      <c r="H252"/>
      <c r="I252"/>
      <c r="J252"/>
      <c r="K252"/>
      <c r="L252"/>
      <c r="M252"/>
      <c r="N252"/>
      <c r="O252"/>
      <c r="P252"/>
      <c r="Q252"/>
      <c r="R252" s="20"/>
      <c r="S252" s="20"/>
      <c r="T252" s="21"/>
      <c r="U252" s="20"/>
      <c r="V252" s="20"/>
      <c r="W252" s="20"/>
      <c r="X252" s="22"/>
      <c r="Y252" s="20"/>
      <c r="Z252" s="18"/>
      <c r="AA252" s="20"/>
      <c r="AB252" s="20"/>
      <c r="AC252" s="20"/>
      <c r="AD252"/>
      <c r="AF252"/>
    </row>
    <row r="253" spans="1:32" s="23" customFormat="1" x14ac:dyDescent="0.25">
      <c r="A253"/>
      <c r="B253"/>
      <c r="C253"/>
      <c r="D253"/>
      <c r="E253" s="16"/>
      <c r="F253" s="16"/>
      <c r="G253"/>
      <c r="H253"/>
      <c r="I253"/>
      <c r="J253"/>
      <c r="K253"/>
      <c r="L253"/>
      <c r="M253"/>
      <c r="N253"/>
      <c r="O253"/>
      <c r="P253"/>
      <c r="Q253"/>
      <c r="R253" s="20"/>
      <c r="S253" s="20"/>
      <c r="T253" s="21"/>
      <c r="U253" s="20"/>
      <c r="V253" s="20"/>
      <c r="W253" s="20"/>
      <c r="X253" s="22"/>
      <c r="Y253" s="20"/>
      <c r="Z253" s="18"/>
      <c r="AA253" s="20"/>
      <c r="AB253" s="20"/>
      <c r="AC253" s="20"/>
      <c r="AD253"/>
      <c r="AF253"/>
    </row>
    <row r="254" spans="1:32" x14ac:dyDescent="0.25">
      <c r="E254" s="16"/>
      <c r="F254" s="16"/>
      <c r="R254" s="20"/>
      <c r="S254" s="20"/>
      <c r="T254" s="21"/>
      <c r="U254" s="20"/>
      <c r="V254" s="20"/>
      <c r="W254" s="20"/>
      <c r="X254" s="22"/>
      <c r="Y254" s="20"/>
      <c r="Z254" s="18"/>
      <c r="AA254" s="20"/>
      <c r="AB254" s="20"/>
      <c r="AC254" s="20"/>
    </row>
    <row r="255" spans="1:32" x14ac:dyDescent="0.25">
      <c r="E255" s="16"/>
      <c r="F255" s="16"/>
      <c r="R255" s="20"/>
      <c r="S255" s="20"/>
      <c r="T255" s="21"/>
      <c r="U255" s="20"/>
      <c r="V255" s="20"/>
      <c r="W255" s="20"/>
      <c r="X255" s="22"/>
      <c r="Y255" s="20"/>
      <c r="Z255" s="18"/>
      <c r="AA255" s="20"/>
      <c r="AB255" s="20"/>
      <c r="AC255" s="20"/>
    </row>
    <row r="256" spans="1:32" x14ac:dyDescent="0.25">
      <c r="E256" s="16"/>
      <c r="F256" s="16"/>
      <c r="R256" s="20"/>
      <c r="S256" s="20"/>
      <c r="T256" s="21"/>
      <c r="U256" s="20"/>
      <c r="V256" s="20"/>
      <c r="W256" s="20"/>
      <c r="X256" s="22"/>
      <c r="Y256" s="20"/>
      <c r="Z256" s="18"/>
      <c r="AA256" s="20"/>
      <c r="AB256" s="20"/>
      <c r="AC256" s="20"/>
    </row>
    <row r="257" spans="1:32" x14ac:dyDescent="0.25">
      <c r="E257" s="16"/>
      <c r="F257" s="16"/>
      <c r="R257" s="20"/>
      <c r="S257" s="20"/>
      <c r="T257" s="21"/>
      <c r="U257" s="20"/>
      <c r="V257" s="20"/>
      <c r="W257" s="20"/>
      <c r="X257" s="22"/>
      <c r="Y257" s="20"/>
      <c r="Z257" s="18"/>
      <c r="AA257" s="20"/>
      <c r="AB257" s="20"/>
      <c r="AC257" s="20"/>
    </row>
    <row r="258" spans="1:32" x14ac:dyDescent="0.25">
      <c r="E258" s="16"/>
      <c r="F258" s="16"/>
      <c r="R258" s="20"/>
      <c r="S258" s="20"/>
      <c r="T258" s="21"/>
      <c r="U258" s="20"/>
      <c r="V258" s="20"/>
      <c r="W258" s="20"/>
      <c r="X258" s="22"/>
      <c r="Y258" s="20"/>
      <c r="Z258" s="18"/>
      <c r="AA258" s="20"/>
      <c r="AB258" s="20"/>
      <c r="AC258" s="20"/>
    </row>
    <row r="259" spans="1:32" x14ac:dyDescent="0.25">
      <c r="E259" s="16"/>
      <c r="F259" s="16"/>
      <c r="R259" s="20"/>
      <c r="S259" s="20"/>
      <c r="T259" s="21"/>
      <c r="U259" s="20"/>
      <c r="V259" s="20"/>
      <c r="W259" s="20"/>
      <c r="X259" s="22"/>
      <c r="Y259" s="20"/>
      <c r="Z259" s="18"/>
      <c r="AA259" s="20"/>
      <c r="AB259" s="20"/>
      <c r="AC259" s="20"/>
    </row>
    <row r="260" spans="1:32" x14ac:dyDescent="0.25">
      <c r="E260" s="16"/>
      <c r="F260" s="16"/>
      <c r="R260" s="20"/>
      <c r="S260" s="20"/>
      <c r="T260" s="21"/>
      <c r="U260" s="20"/>
      <c r="V260" s="20"/>
      <c r="W260" s="20"/>
      <c r="X260" s="22"/>
      <c r="Y260" s="20"/>
      <c r="Z260" s="18"/>
      <c r="AA260" s="20"/>
      <c r="AB260" s="20"/>
      <c r="AC260" s="20"/>
    </row>
    <row r="261" spans="1:32" x14ac:dyDescent="0.25">
      <c r="E261" s="16"/>
      <c r="F261" s="16"/>
      <c r="R261" s="20"/>
      <c r="S261" s="20"/>
      <c r="T261" s="21"/>
      <c r="U261" s="20"/>
      <c r="V261" s="20"/>
      <c r="W261" s="20"/>
      <c r="X261" s="22"/>
      <c r="Y261" s="20"/>
      <c r="Z261" s="18"/>
      <c r="AA261" s="20"/>
      <c r="AB261" s="20"/>
      <c r="AC261" s="20"/>
    </row>
    <row r="262" spans="1:32" x14ac:dyDescent="0.25">
      <c r="E262" s="16"/>
      <c r="F262" s="16"/>
      <c r="R262" s="20"/>
      <c r="S262" s="20"/>
      <c r="T262" s="21"/>
      <c r="U262" s="20"/>
      <c r="V262" s="20"/>
      <c r="W262" s="20"/>
      <c r="X262" s="22"/>
      <c r="Y262" s="20"/>
      <c r="Z262" s="18"/>
      <c r="AA262" s="20"/>
      <c r="AB262" s="20"/>
      <c r="AC262" s="20"/>
    </row>
    <row r="263" spans="1:32" x14ac:dyDescent="0.25">
      <c r="E263" s="16"/>
      <c r="F263" s="16"/>
      <c r="R263" s="20"/>
      <c r="S263" s="20"/>
      <c r="T263" s="21"/>
      <c r="U263" s="20"/>
      <c r="V263" s="20"/>
      <c r="W263" s="20"/>
      <c r="X263" s="22"/>
      <c r="Y263" s="20"/>
      <c r="Z263" s="18"/>
      <c r="AA263" s="20"/>
      <c r="AB263" s="20"/>
      <c r="AC263" s="20"/>
    </row>
    <row r="264" spans="1:32" x14ac:dyDescent="0.25">
      <c r="E264" s="16"/>
      <c r="F264" s="16"/>
      <c r="R264" s="20"/>
      <c r="S264" s="20"/>
      <c r="T264" s="21"/>
      <c r="U264" s="20"/>
      <c r="V264" s="20"/>
      <c r="W264" s="20"/>
      <c r="X264" s="22"/>
      <c r="Y264" s="20"/>
      <c r="Z264" s="18"/>
      <c r="AA264" s="20"/>
      <c r="AB264" s="20"/>
      <c r="AC264" s="20"/>
    </row>
    <row r="265" spans="1:32" x14ac:dyDescent="0.25">
      <c r="E265" s="16"/>
      <c r="F265" s="16"/>
      <c r="R265" s="20"/>
      <c r="S265" s="20"/>
      <c r="T265" s="21"/>
      <c r="U265" s="20"/>
      <c r="V265" s="20"/>
      <c r="W265" s="20"/>
      <c r="X265" s="22"/>
      <c r="Y265" s="20"/>
      <c r="Z265" s="18"/>
      <c r="AA265" s="20"/>
      <c r="AB265" s="20"/>
      <c r="AC265" s="20"/>
    </row>
    <row r="266" spans="1:32" s="23" customFormat="1" x14ac:dyDescent="0.25">
      <c r="A266"/>
      <c r="B266"/>
      <c r="C266"/>
      <c r="D266"/>
      <c r="E266" s="16"/>
      <c r="F266" s="16"/>
      <c r="G266"/>
      <c r="H266"/>
      <c r="I266"/>
      <c r="J266"/>
      <c r="K266"/>
      <c r="L266"/>
      <c r="M266"/>
      <c r="N266"/>
      <c r="O266"/>
      <c r="P266"/>
      <c r="Q266"/>
      <c r="R266" s="20"/>
      <c r="S266" s="20"/>
      <c r="T266" s="21"/>
      <c r="U266" s="20"/>
      <c r="V266" s="20"/>
      <c r="W266" s="20"/>
      <c r="X266" s="22"/>
      <c r="Y266" s="20"/>
      <c r="Z266" s="18"/>
      <c r="AA266" s="20"/>
      <c r="AB266" s="20"/>
      <c r="AC266" s="20"/>
      <c r="AD266"/>
      <c r="AF266"/>
    </row>
    <row r="267" spans="1:32" s="23" customFormat="1" x14ac:dyDescent="0.25">
      <c r="A267"/>
      <c r="B267"/>
      <c r="C267"/>
      <c r="D267"/>
      <c r="E267" s="16"/>
      <c r="F267" s="16"/>
      <c r="G267"/>
      <c r="H267"/>
      <c r="I267"/>
      <c r="J267"/>
      <c r="K267"/>
      <c r="L267"/>
      <c r="M267"/>
      <c r="N267"/>
      <c r="O267"/>
      <c r="P267"/>
      <c r="Q267"/>
      <c r="R267" s="20"/>
      <c r="S267" s="20"/>
      <c r="T267" s="21"/>
      <c r="U267" s="20"/>
      <c r="V267" s="20"/>
      <c r="W267" s="20"/>
      <c r="X267" s="22"/>
      <c r="Y267" s="20"/>
      <c r="Z267" s="18"/>
      <c r="AA267" s="20"/>
      <c r="AB267" s="20"/>
      <c r="AC267" s="20"/>
      <c r="AD267"/>
      <c r="AF267"/>
    </row>
    <row r="268" spans="1:32" s="23" customFormat="1" x14ac:dyDescent="0.25">
      <c r="A268"/>
      <c r="B268"/>
      <c r="C268"/>
      <c r="D268"/>
      <c r="E268" s="16"/>
      <c r="F268" s="16"/>
      <c r="G268"/>
      <c r="H268"/>
      <c r="I268"/>
      <c r="J268"/>
      <c r="K268"/>
      <c r="L268"/>
      <c r="M268"/>
      <c r="N268"/>
      <c r="O268"/>
      <c r="P268"/>
      <c r="Q268"/>
      <c r="R268" s="20"/>
      <c r="S268" s="20"/>
      <c r="T268" s="21"/>
      <c r="U268" s="20"/>
      <c r="V268" s="20"/>
      <c r="W268" s="20"/>
      <c r="X268" s="22"/>
      <c r="Y268" s="20"/>
      <c r="Z268" s="18"/>
      <c r="AA268" s="20"/>
      <c r="AB268" s="20"/>
      <c r="AC268" s="20"/>
      <c r="AD268"/>
      <c r="AF268"/>
    </row>
    <row r="269" spans="1:32" x14ac:dyDescent="0.25">
      <c r="E269" s="16"/>
      <c r="F269" s="16"/>
      <c r="R269" s="20"/>
      <c r="S269" s="20"/>
      <c r="T269" s="21"/>
      <c r="U269" s="20"/>
      <c r="V269" s="20"/>
      <c r="W269" s="20"/>
      <c r="X269" s="22"/>
      <c r="Y269" s="20"/>
      <c r="Z269" s="18"/>
      <c r="AA269" s="20"/>
      <c r="AB269" s="20"/>
      <c r="AC269" s="20"/>
    </row>
    <row r="270" spans="1:32" x14ac:dyDescent="0.25">
      <c r="E270" s="16"/>
      <c r="F270" s="16"/>
      <c r="R270" s="20"/>
      <c r="S270" s="20"/>
      <c r="T270" s="21"/>
      <c r="U270" s="20"/>
      <c r="V270" s="20"/>
      <c r="W270" s="20"/>
      <c r="X270" s="22"/>
      <c r="Y270" s="20"/>
      <c r="Z270" s="18"/>
      <c r="AA270" s="20"/>
      <c r="AB270" s="20"/>
      <c r="AC270" s="20"/>
    </row>
    <row r="271" spans="1:32" x14ac:dyDescent="0.25">
      <c r="E271" s="16"/>
      <c r="F271" s="16"/>
      <c r="R271" s="20"/>
      <c r="S271" s="20"/>
      <c r="T271" s="21"/>
      <c r="U271" s="20"/>
      <c r="V271" s="20"/>
      <c r="W271" s="20"/>
      <c r="X271" s="22"/>
      <c r="Y271" s="20"/>
      <c r="Z271" s="18"/>
      <c r="AA271" s="20"/>
      <c r="AB271" s="20"/>
      <c r="AC271" s="20"/>
    </row>
    <row r="272" spans="1:32" x14ac:dyDescent="0.25">
      <c r="E272" s="16"/>
      <c r="F272" s="16"/>
      <c r="R272" s="20"/>
      <c r="S272" s="20"/>
      <c r="T272" s="21"/>
      <c r="U272" s="20"/>
      <c r="V272" s="20"/>
      <c r="W272" s="20"/>
      <c r="X272" s="22"/>
      <c r="Y272" s="20"/>
      <c r="Z272" s="18"/>
      <c r="AA272" s="20"/>
      <c r="AB272" s="20"/>
      <c r="AC272" s="20"/>
    </row>
    <row r="273" spans="1:32" x14ac:dyDescent="0.25">
      <c r="E273" s="16"/>
      <c r="F273" s="16"/>
      <c r="R273" s="20"/>
      <c r="S273" s="20"/>
      <c r="T273" s="21"/>
      <c r="U273" s="20"/>
      <c r="V273" s="20"/>
      <c r="W273" s="20"/>
      <c r="X273" s="22"/>
      <c r="Y273" s="20"/>
      <c r="Z273" s="18"/>
      <c r="AA273" s="20"/>
      <c r="AB273" s="20"/>
      <c r="AC273" s="20"/>
    </row>
    <row r="274" spans="1:32" x14ac:dyDescent="0.25">
      <c r="E274" s="16"/>
      <c r="F274" s="16"/>
      <c r="R274" s="20"/>
      <c r="S274" s="20"/>
      <c r="T274" s="21"/>
      <c r="U274" s="20"/>
      <c r="V274" s="20"/>
      <c r="W274" s="20"/>
      <c r="X274" s="22"/>
      <c r="Y274" s="20"/>
      <c r="Z274" s="18"/>
      <c r="AA274" s="20"/>
      <c r="AB274" s="20"/>
      <c r="AC274" s="20"/>
    </row>
    <row r="275" spans="1:32" x14ac:dyDescent="0.25">
      <c r="E275" s="16"/>
      <c r="F275" s="16"/>
      <c r="R275" s="20"/>
      <c r="S275" s="20"/>
      <c r="T275" s="21"/>
      <c r="U275" s="20"/>
      <c r="V275" s="20"/>
      <c r="W275" s="20"/>
      <c r="X275" s="22"/>
      <c r="Y275" s="20"/>
      <c r="Z275" s="18"/>
      <c r="AA275" s="20"/>
      <c r="AB275" s="20"/>
      <c r="AC275" s="20"/>
    </row>
    <row r="276" spans="1:32" x14ac:dyDescent="0.25">
      <c r="E276" s="16"/>
      <c r="F276" s="16"/>
      <c r="R276" s="20"/>
      <c r="S276" s="20"/>
      <c r="T276" s="21"/>
      <c r="U276" s="20"/>
      <c r="V276" s="20"/>
      <c r="W276" s="20"/>
      <c r="X276" s="22"/>
      <c r="Y276" s="20"/>
      <c r="Z276" s="18"/>
      <c r="AA276" s="20"/>
      <c r="AB276" s="20"/>
      <c r="AC276" s="20"/>
    </row>
    <row r="277" spans="1:32" x14ac:dyDescent="0.25">
      <c r="E277" s="16"/>
      <c r="F277" s="16"/>
      <c r="R277" s="20"/>
      <c r="S277" s="20"/>
      <c r="T277" s="21"/>
      <c r="U277" s="20"/>
      <c r="V277" s="20"/>
      <c r="W277" s="20"/>
      <c r="X277" s="22"/>
      <c r="Y277" s="20"/>
      <c r="Z277" s="18"/>
      <c r="AA277" s="20"/>
      <c r="AB277" s="20"/>
      <c r="AC277" s="20"/>
    </row>
    <row r="278" spans="1:32" x14ac:dyDescent="0.25">
      <c r="E278" s="16"/>
      <c r="F278" s="16"/>
      <c r="R278" s="20"/>
      <c r="S278" s="20"/>
      <c r="T278" s="21"/>
      <c r="U278" s="20"/>
      <c r="V278" s="20"/>
      <c r="W278" s="20"/>
      <c r="X278" s="22"/>
      <c r="Y278" s="20"/>
      <c r="Z278" s="18"/>
      <c r="AA278" s="20"/>
      <c r="AB278" s="20"/>
      <c r="AC278" s="20"/>
    </row>
    <row r="279" spans="1:32" x14ac:dyDescent="0.25">
      <c r="E279" s="16"/>
      <c r="F279" s="16"/>
      <c r="R279" s="20"/>
      <c r="S279" s="20"/>
      <c r="T279" s="21"/>
      <c r="U279" s="20"/>
      <c r="V279" s="20"/>
      <c r="W279" s="20"/>
      <c r="X279" s="22"/>
      <c r="Y279" s="20"/>
      <c r="Z279" s="18"/>
      <c r="AA279" s="20"/>
      <c r="AB279" s="20"/>
      <c r="AC279" s="20"/>
    </row>
    <row r="280" spans="1:32" x14ac:dyDescent="0.25">
      <c r="E280" s="16"/>
      <c r="F280" s="16"/>
      <c r="R280" s="20"/>
      <c r="S280" s="20"/>
      <c r="T280" s="21"/>
      <c r="U280" s="20"/>
      <c r="V280" s="20"/>
      <c r="W280" s="20"/>
      <c r="X280" s="22"/>
      <c r="Y280" s="20"/>
      <c r="Z280" s="18"/>
      <c r="AA280" s="20"/>
      <c r="AB280" s="20"/>
      <c r="AC280" s="20"/>
    </row>
    <row r="281" spans="1:32" x14ac:dyDescent="0.25">
      <c r="E281" s="16"/>
      <c r="F281" s="16"/>
      <c r="R281" s="20"/>
      <c r="S281" s="20"/>
      <c r="T281" s="21"/>
      <c r="U281" s="20"/>
      <c r="V281" s="20"/>
      <c r="W281" s="20"/>
      <c r="X281" s="22"/>
      <c r="Y281" s="20"/>
      <c r="Z281" s="18"/>
      <c r="AA281" s="20"/>
      <c r="AB281" s="20"/>
      <c r="AC281" s="20"/>
    </row>
    <row r="282" spans="1:32" x14ac:dyDescent="0.25">
      <c r="E282" s="16"/>
      <c r="F282" s="16"/>
      <c r="R282" s="20"/>
      <c r="S282" s="20"/>
      <c r="T282" s="21"/>
      <c r="U282" s="20"/>
      <c r="V282" s="20"/>
      <c r="W282" s="20"/>
      <c r="X282" s="22"/>
      <c r="Y282" s="20"/>
      <c r="Z282" s="18"/>
      <c r="AA282" s="20"/>
      <c r="AB282" s="20"/>
      <c r="AC282" s="20"/>
    </row>
    <row r="283" spans="1:32" x14ac:dyDescent="0.25">
      <c r="E283" s="16"/>
      <c r="F283" s="16"/>
      <c r="R283" s="20"/>
      <c r="S283" s="20"/>
      <c r="T283" s="21"/>
      <c r="U283" s="20"/>
      <c r="V283" s="20"/>
      <c r="W283" s="20"/>
      <c r="X283" s="22"/>
      <c r="Y283" s="20"/>
      <c r="Z283" s="18"/>
      <c r="AA283" s="20"/>
      <c r="AB283" s="20"/>
      <c r="AC283" s="20"/>
    </row>
    <row r="284" spans="1:32" x14ac:dyDescent="0.25">
      <c r="E284" s="16"/>
      <c r="F284" s="16"/>
      <c r="R284" s="20"/>
      <c r="S284" s="20"/>
      <c r="T284" s="21"/>
      <c r="U284" s="20"/>
      <c r="V284" s="20"/>
      <c r="W284" s="20"/>
      <c r="X284" s="22"/>
      <c r="Y284" s="20"/>
      <c r="Z284" s="18"/>
      <c r="AA284" s="20"/>
      <c r="AB284" s="20"/>
      <c r="AC284" s="20"/>
    </row>
    <row r="285" spans="1:32" x14ac:dyDescent="0.25">
      <c r="E285" s="16"/>
      <c r="F285" s="16"/>
      <c r="R285" s="20"/>
      <c r="S285" s="20"/>
      <c r="T285" s="21"/>
      <c r="U285" s="20"/>
      <c r="V285" s="20"/>
      <c r="W285" s="20"/>
      <c r="X285" s="22"/>
      <c r="Y285" s="20"/>
      <c r="Z285" s="18"/>
      <c r="AA285" s="20"/>
      <c r="AB285" s="20"/>
      <c r="AC285" s="20"/>
    </row>
    <row r="286" spans="1:32" s="23" customFormat="1" x14ac:dyDescent="0.25">
      <c r="A286"/>
      <c r="B286"/>
      <c r="C286"/>
      <c r="D286"/>
      <c r="E286" s="16"/>
      <c r="F286" s="16"/>
      <c r="G286"/>
      <c r="H286"/>
      <c r="I286"/>
      <c r="J286"/>
      <c r="K286"/>
      <c r="L286"/>
      <c r="M286"/>
      <c r="N286"/>
      <c r="O286"/>
      <c r="P286"/>
      <c r="Q286"/>
      <c r="R286" s="20"/>
      <c r="S286" s="20"/>
      <c r="T286" s="21"/>
      <c r="U286" s="20"/>
      <c r="V286" s="20"/>
      <c r="W286" s="20"/>
      <c r="X286" s="22"/>
      <c r="Y286" s="20"/>
      <c r="Z286" s="18"/>
      <c r="AA286" s="20"/>
      <c r="AB286" s="20"/>
      <c r="AC286" s="20"/>
      <c r="AD286"/>
      <c r="AF286"/>
    </row>
    <row r="287" spans="1:32" s="23" customFormat="1" x14ac:dyDescent="0.25">
      <c r="A287"/>
      <c r="B287"/>
      <c r="C287"/>
      <c r="D287"/>
      <c r="E287" s="16"/>
      <c r="F287" s="16"/>
      <c r="G287"/>
      <c r="H287"/>
      <c r="I287"/>
      <c r="J287"/>
      <c r="K287"/>
      <c r="L287"/>
      <c r="M287"/>
      <c r="N287"/>
      <c r="O287"/>
      <c r="P287"/>
      <c r="Q287"/>
      <c r="R287" s="20"/>
      <c r="S287" s="20"/>
      <c r="T287" s="21"/>
      <c r="U287" s="20"/>
      <c r="V287" s="20"/>
      <c r="W287" s="20"/>
      <c r="X287" s="22"/>
      <c r="Y287" s="20"/>
      <c r="Z287" s="18"/>
      <c r="AA287" s="20"/>
      <c r="AB287" s="20"/>
      <c r="AC287" s="20"/>
      <c r="AD287"/>
      <c r="AF287"/>
    </row>
    <row r="288" spans="1:32" x14ac:dyDescent="0.25">
      <c r="E288" s="16"/>
      <c r="F288" s="16"/>
      <c r="R288" s="20"/>
      <c r="S288" s="20"/>
      <c r="T288" s="21"/>
      <c r="U288" s="20"/>
      <c r="V288" s="20"/>
      <c r="W288" s="20"/>
      <c r="X288" s="22"/>
      <c r="Y288" s="20"/>
      <c r="Z288" s="18"/>
      <c r="AA288" s="20"/>
      <c r="AB288" s="20"/>
      <c r="AC288" s="20"/>
    </row>
    <row r="289" spans="1:32" x14ac:dyDescent="0.25">
      <c r="E289" s="16"/>
      <c r="F289" s="16"/>
      <c r="R289" s="20"/>
      <c r="S289" s="20"/>
      <c r="T289" s="21"/>
      <c r="U289" s="20"/>
      <c r="V289" s="20"/>
      <c r="W289" s="20"/>
      <c r="X289" s="22"/>
      <c r="Y289" s="20"/>
      <c r="Z289" s="18"/>
      <c r="AA289" s="20"/>
      <c r="AB289" s="20"/>
      <c r="AC289" s="20"/>
    </row>
    <row r="290" spans="1:32" x14ac:dyDescent="0.25">
      <c r="E290" s="16"/>
      <c r="F290" s="16"/>
      <c r="R290" s="20"/>
      <c r="S290" s="20"/>
      <c r="T290" s="21"/>
      <c r="U290" s="20"/>
      <c r="V290" s="20"/>
      <c r="W290" s="20"/>
      <c r="X290" s="22"/>
      <c r="Y290" s="20"/>
      <c r="Z290" s="18"/>
      <c r="AA290" s="20"/>
      <c r="AB290" s="20"/>
      <c r="AC290" s="20"/>
    </row>
    <row r="291" spans="1:32" x14ac:dyDescent="0.25">
      <c r="E291" s="16"/>
      <c r="F291" s="16"/>
      <c r="R291" s="20"/>
      <c r="S291" s="20"/>
      <c r="T291" s="21"/>
      <c r="U291" s="20"/>
      <c r="V291" s="20"/>
      <c r="W291" s="20"/>
      <c r="X291" s="22"/>
      <c r="Y291" s="20"/>
      <c r="Z291" s="18"/>
      <c r="AA291" s="20"/>
      <c r="AB291" s="20"/>
      <c r="AC291" s="20"/>
    </row>
    <row r="292" spans="1:32" x14ac:dyDescent="0.25">
      <c r="E292" s="16"/>
      <c r="F292" s="16"/>
      <c r="R292" s="20"/>
      <c r="S292" s="20"/>
      <c r="T292" s="21"/>
      <c r="U292" s="20"/>
      <c r="V292" s="20"/>
      <c r="W292" s="20"/>
      <c r="X292" s="22"/>
      <c r="Y292" s="20"/>
      <c r="Z292" s="18"/>
      <c r="AA292" s="20"/>
      <c r="AB292" s="20"/>
      <c r="AC292" s="20"/>
    </row>
    <row r="293" spans="1:32" x14ac:dyDescent="0.25">
      <c r="E293" s="16"/>
      <c r="F293" s="16"/>
      <c r="R293" s="20"/>
      <c r="S293" s="20"/>
      <c r="T293" s="21"/>
      <c r="U293" s="20"/>
      <c r="V293" s="20"/>
      <c r="W293" s="20"/>
      <c r="X293" s="22"/>
      <c r="Y293" s="20"/>
      <c r="Z293" s="18"/>
      <c r="AA293" s="20"/>
      <c r="AB293" s="20"/>
      <c r="AC293" s="20"/>
    </row>
    <row r="294" spans="1:32" x14ac:dyDescent="0.25">
      <c r="E294" s="16"/>
      <c r="F294" s="16"/>
      <c r="R294" s="20"/>
      <c r="S294" s="20"/>
      <c r="T294" s="21"/>
      <c r="U294" s="20"/>
      <c r="V294" s="20"/>
      <c r="W294" s="20"/>
      <c r="X294" s="22"/>
      <c r="Y294" s="20"/>
      <c r="Z294" s="18"/>
      <c r="AA294" s="20"/>
      <c r="AB294" s="20"/>
      <c r="AC294" s="20"/>
    </row>
    <row r="295" spans="1:32" x14ac:dyDescent="0.25">
      <c r="E295" s="16"/>
      <c r="F295" s="16"/>
      <c r="R295" s="20"/>
      <c r="S295" s="20"/>
      <c r="T295" s="21"/>
      <c r="U295" s="20"/>
      <c r="V295" s="20"/>
      <c r="W295" s="20"/>
      <c r="X295" s="22"/>
      <c r="Y295" s="20"/>
      <c r="Z295" s="18"/>
      <c r="AA295" s="20"/>
      <c r="AB295" s="20"/>
      <c r="AC295" s="20"/>
    </row>
    <row r="296" spans="1:32" s="23" customFormat="1" x14ac:dyDescent="0.25">
      <c r="A296"/>
      <c r="B296"/>
      <c r="C296"/>
      <c r="D296"/>
      <c r="E296" s="16"/>
      <c r="F296" s="16"/>
      <c r="G296"/>
      <c r="H296"/>
      <c r="I296"/>
      <c r="J296"/>
      <c r="K296"/>
      <c r="L296"/>
      <c r="M296"/>
      <c r="N296"/>
      <c r="O296"/>
      <c r="P296"/>
      <c r="Q296"/>
      <c r="R296" s="20"/>
      <c r="S296" s="20"/>
      <c r="T296" s="21"/>
      <c r="U296" s="20"/>
      <c r="V296" s="20"/>
      <c r="W296" s="20"/>
      <c r="X296" s="22"/>
      <c r="Y296" s="20"/>
      <c r="Z296" s="18"/>
      <c r="AA296" s="20"/>
      <c r="AB296" s="20"/>
      <c r="AC296" s="20"/>
      <c r="AD296"/>
      <c r="AF296"/>
    </row>
    <row r="297" spans="1:32" x14ac:dyDescent="0.25">
      <c r="E297" s="16"/>
      <c r="F297" s="16"/>
      <c r="R297" s="20"/>
      <c r="S297" s="20"/>
      <c r="T297" s="21"/>
      <c r="U297" s="20"/>
      <c r="V297" s="20"/>
      <c r="W297" s="20"/>
      <c r="X297" s="22"/>
      <c r="Y297" s="20"/>
      <c r="Z297" s="18"/>
      <c r="AA297" s="20"/>
      <c r="AB297" s="20"/>
      <c r="AC297" s="20"/>
    </row>
    <row r="298" spans="1:32" x14ac:dyDescent="0.25">
      <c r="E298" s="16"/>
      <c r="F298" s="16"/>
      <c r="R298" s="20"/>
      <c r="S298" s="20"/>
      <c r="T298" s="21"/>
      <c r="U298" s="20"/>
      <c r="V298" s="20"/>
      <c r="W298" s="20"/>
      <c r="X298" s="22"/>
      <c r="Y298" s="20"/>
      <c r="Z298" s="18"/>
      <c r="AA298" s="20"/>
      <c r="AB298" s="20"/>
      <c r="AC298" s="20"/>
    </row>
    <row r="299" spans="1:32" x14ac:dyDescent="0.25">
      <c r="E299" s="16"/>
      <c r="F299" s="16"/>
      <c r="R299" s="20"/>
      <c r="S299" s="20"/>
      <c r="T299" s="21"/>
      <c r="U299" s="20"/>
      <c r="V299" s="20"/>
      <c r="W299" s="20"/>
      <c r="X299" s="22"/>
      <c r="Y299" s="20"/>
      <c r="Z299" s="18"/>
      <c r="AA299" s="20"/>
      <c r="AB299" s="20"/>
      <c r="AC299" s="20"/>
    </row>
    <row r="300" spans="1:32" x14ac:dyDescent="0.25">
      <c r="E300" s="16"/>
      <c r="F300" s="16"/>
      <c r="R300" s="20"/>
      <c r="S300" s="20"/>
      <c r="T300" s="21"/>
      <c r="U300" s="20"/>
      <c r="V300" s="20"/>
      <c r="W300" s="20"/>
      <c r="X300" s="22"/>
      <c r="Y300" s="20"/>
      <c r="Z300" s="18"/>
      <c r="AA300" s="20"/>
      <c r="AB300" s="20"/>
      <c r="AC300" s="20"/>
    </row>
    <row r="301" spans="1:32" s="23" customFormat="1" x14ac:dyDescent="0.25">
      <c r="A301"/>
      <c r="B301"/>
      <c r="C301"/>
      <c r="D301"/>
      <c r="E301" s="16"/>
      <c r="F301" s="16"/>
      <c r="G301"/>
      <c r="H301"/>
      <c r="I301"/>
      <c r="J301"/>
      <c r="K301"/>
      <c r="L301"/>
      <c r="M301"/>
      <c r="N301"/>
      <c r="O301"/>
      <c r="P301"/>
      <c r="Q301"/>
      <c r="R301" s="20"/>
      <c r="S301" s="20"/>
      <c r="T301" s="21"/>
      <c r="U301" s="20"/>
      <c r="V301" s="20"/>
      <c r="W301" s="20"/>
      <c r="X301" s="22"/>
      <c r="Y301" s="20"/>
      <c r="Z301" s="18"/>
      <c r="AA301" s="20"/>
      <c r="AB301" s="20"/>
      <c r="AC301" s="20"/>
      <c r="AD301"/>
      <c r="AF301"/>
    </row>
    <row r="302" spans="1:32" x14ac:dyDescent="0.25">
      <c r="E302" s="16"/>
      <c r="F302" s="16"/>
      <c r="R302" s="20"/>
      <c r="S302" s="20"/>
      <c r="T302" s="21"/>
      <c r="U302" s="20"/>
      <c r="V302" s="20"/>
      <c r="W302" s="20"/>
      <c r="X302" s="22"/>
      <c r="Y302" s="20"/>
      <c r="Z302" s="18"/>
      <c r="AA302" s="20"/>
      <c r="AB302" s="20"/>
      <c r="AC302" s="20"/>
    </row>
    <row r="303" spans="1:32" x14ac:dyDescent="0.25">
      <c r="E303" s="16"/>
      <c r="F303" s="16"/>
      <c r="R303" s="20"/>
      <c r="S303" s="20"/>
      <c r="T303" s="21"/>
      <c r="U303" s="20"/>
      <c r="V303" s="20"/>
      <c r="W303" s="20"/>
      <c r="X303" s="22"/>
      <c r="Y303" s="20"/>
      <c r="Z303" s="18"/>
      <c r="AA303" s="20"/>
      <c r="AB303" s="20"/>
      <c r="AC303" s="20"/>
    </row>
    <row r="304" spans="1:32" x14ac:dyDescent="0.25">
      <c r="E304" s="16"/>
      <c r="F304" s="16"/>
      <c r="R304" s="20"/>
      <c r="S304" s="20"/>
      <c r="T304" s="21"/>
      <c r="U304" s="20"/>
      <c r="V304" s="20"/>
      <c r="W304" s="20"/>
      <c r="X304" s="22"/>
      <c r="Y304" s="20"/>
      <c r="Z304" s="18"/>
      <c r="AA304" s="20"/>
      <c r="AB304" s="20"/>
      <c r="AC304" s="20"/>
    </row>
    <row r="305" spans="1:32" s="23" customFormat="1" x14ac:dyDescent="0.25">
      <c r="A305"/>
      <c r="B305"/>
      <c r="C305"/>
      <c r="D305"/>
      <c r="E305" s="16"/>
      <c r="F305" s="16"/>
      <c r="G305"/>
      <c r="H305"/>
      <c r="I305"/>
      <c r="J305"/>
      <c r="K305"/>
      <c r="L305"/>
      <c r="M305"/>
      <c r="N305"/>
      <c r="O305"/>
      <c r="P305"/>
      <c r="Q305"/>
      <c r="R305" s="20"/>
      <c r="S305" s="20"/>
      <c r="T305" s="21"/>
      <c r="U305" s="20"/>
      <c r="V305" s="20"/>
      <c r="W305" s="20"/>
      <c r="X305" s="22"/>
      <c r="Y305" s="20"/>
      <c r="Z305" s="18"/>
      <c r="AA305" s="20"/>
      <c r="AB305" s="20"/>
      <c r="AC305" s="20"/>
      <c r="AD305"/>
      <c r="AF305"/>
    </row>
    <row r="306" spans="1:32" x14ac:dyDescent="0.25">
      <c r="E306" s="16"/>
      <c r="F306" s="16"/>
      <c r="R306" s="20"/>
      <c r="S306" s="20"/>
      <c r="T306" s="21"/>
      <c r="U306" s="20"/>
      <c r="V306" s="20"/>
      <c r="W306" s="20"/>
      <c r="X306" s="22"/>
      <c r="Y306" s="20"/>
      <c r="Z306" s="18"/>
      <c r="AA306" s="20"/>
      <c r="AB306" s="20"/>
      <c r="AC306" s="20"/>
    </row>
    <row r="307" spans="1:32" x14ac:dyDescent="0.25">
      <c r="E307" s="16"/>
      <c r="F307" s="16"/>
      <c r="R307" s="20"/>
      <c r="S307" s="20"/>
      <c r="T307" s="21"/>
      <c r="U307" s="20"/>
      <c r="V307" s="20"/>
      <c r="W307" s="20"/>
      <c r="X307" s="22"/>
      <c r="Y307" s="20"/>
      <c r="Z307" s="18"/>
      <c r="AA307" s="20"/>
      <c r="AB307" s="20"/>
      <c r="AC307" s="20"/>
    </row>
    <row r="308" spans="1:32" s="1" customFormat="1" x14ac:dyDescent="0.25">
      <c r="B308"/>
      <c r="E308" s="19"/>
      <c r="F308" s="16"/>
      <c r="R308" s="24"/>
      <c r="S308" s="24"/>
      <c r="T308" s="25"/>
      <c r="U308" s="24"/>
      <c r="V308" s="24"/>
      <c r="W308" s="24"/>
      <c r="X308" s="26"/>
      <c r="Y308" s="24"/>
      <c r="Z308" s="18"/>
      <c r="AA308" s="20"/>
      <c r="AB308" s="24"/>
      <c r="AC308" s="24"/>
      <c r="AF308"/>
    </row>
    <row r="309" spans="1:32" x14ac:dyDescent="0.25">
      <c r="E309" s="16"/>
      <c r="F309" s="16"/>
      <c r="R309" s="20"/>
      <c r="S309" s="20"/>
      <c r="T309" s="21"/>
      <c r="U309" s="20"/>
      <c r="V309" s="20"/>
      <c r="W309" s="20"/>
      <c r="X309" s="22"/>
      <c r="Y309" s="20"/>
      <c r="Z309" s="18"/>
      <c r="AA309" s="20"/>
      <c r="AB309" s="20"/>
      <c r="AC309" s="20"/>
    </row>
    <row r="310" spans="1:32" x14ac:dyDescent="0.25">
      <c r="E310" s="16"/>
      <c r="F310" s="16"/>
      <c r="R310" s="20"/>
      <c r="S310" s="20"/>
      <c r="T310" s="21"/>
      <c r="U310" s="20"/>
      <c r="V310" s="20"/>
      <c r="W310" s="20"/>
      <c r="X310" s="22"/>
      <c r="Y310" s="20"/>
      <c r="Z310" s="18"/>
      <c r="AA310" s="20"/>
      <c r="AB310" s="20"/>
      <c r="AC310" s="20"/>
    </row>
    <row r="311" spans="1:32" x14ac:dyDescent="0.25">
      <c r="E311" s="16"/>
      <c r="F311" s="16"/>
      <c r="R311" s="20"/>
      <c r="S311" s="20"/>
      <c r="T311" s="21"/>
      <c r="U311" s="20"/>
      <c r="V311" s="20"/>
      <c r="W311" s="20"/>
      <c r="X311" s="22"/>
      <c r="Y311" s="20"/>
      <c r="Z311" s="18"/>
      <c r="AA311" s="20"/>
      <c r="AB311" s="20"/>
      <c r="AC311" s="20"/>
    </row>
    <row r="312" spans="1:32" x14ac:dyDescent="0.25">
      <c r="E312" s="16"/>
      <c r="F312" s="16"/>
      <c r="G312" s="1"/>
      <c r="R312" s="20"/>
      <c r="S312" s="20"/>
      <c r="T312" s="21"/>
      <c r="U312" s="20"/>
      <c r="V312" s="20"/>
      <c r="W312" s="20"/>
      <c r="X312" s="22"/>
      <c r="Y312" s="20"/>
      <c r="Z312" s="18"/>
      <c r="AA312" s="20"/>
      <c r="AB312" s="20"/>
      <c r="AC312" s="20"/>
    </row>
    <row r="313" spans="1:32" x14ac:dyDescent="0.25">
      <c r="E313" s="16"/>
      <c r="F313" s="16"/>
      <c r="R313" s="20"/>
      <c r="S313" s="20"/>
      <c r="T313" s="21"/>
      <c r="U313" s="20"/>
      <c r="V313" s="20"/>
      <c r="W313" s="20"/>
      <c r="X313" s="22"/>
      <c r="Y313" s="20"/>
      <c r="Z313" s="18"/>
      <c r="AA313" s="20"/>
      <c r="AB313" s="20"/>
      <c r="AC313" s="20"/>
    </row>
    <row r="314" spans="1:32" x14ac:dyDescent="0.25">
      <c r="E314" s="16"/>
      <c r="F314" s="16"/>
      <c r="R314" s="20"/>
      <c r="S314" s="20"/>
      <c r="T314" s="21"/>
      <c r="U314" s="20"/>
      <c r="V314" s="20"/>
      <c r="W314" s="20"/>
      <c r="X314" s="22"/>
      <c r="Y314" s="20"/>
      <c r="Z314" s="18"/>
      <c r="AA314" s="20"/>
      <c r="AB314" s="20"/>
      <c r="AC314" s="20"/>
    </row>
    <row r="315" spans="1:32" x14ac:dyDescent="0.25">
      <c r="E315" s="16"/>
      <c r="F315" s="16"/>
      <c r="R315" s="20"/>
      <c r="S315" s="20"/>
      <c r="T315" s="21"/>
      <c r="U315" s="20"/>
      <c r="V315" s="20"/>
      <c r="W315" s="20"/>
      <c r="X315" s="22"/>
      <c r="Y315" s="20"/>
      <c r="Z315" s="18"/>
      <c r="AA315" s="20"/>
      <c r="AB315" s="20"/>
      <c r="AC315" s="20"/>
    </row>
    <row r="316" spans="1:32" x14ac:dyDescent="0.25">
      <c r="E316" s="16"/>
      <c r="F316" s="16"/>
      <c r="R316" s="20"/>
      <c r="S316" s="20"/>
      <c r="T316" s="21"/>
      <c r="U316" s="20"/>
      <c r="V316" s="20"/>
      <c r="W316" s="20"/>
      <c r="X316" s="22"/>
      <c r="Y316" s="20"/>
      <c r="Z316" s="18"/>
      <c r="AA316" s="20"/>
      <c r="AB316" s="20"/>
      <c r="AC316" s="20"/>
    </row>
    <row r="317" spans="1:32" x14ac:dyDescent="0.25">
      <c r="E317" s="16"/>
      <c r="F317" s="16"/>
      <c r="R317" s="20"/>
      <c r="S317" s="20"/>
      <c r="T317" s="21"/>
      <c r="U317" s="20"/>
      <c r="V317" s="20"/>
      <c r="W317" s="20"/>
      <c r="X317" s="22"/>
      <c r="Y317" s="20"/>
      <c r="Z317" s="18"/>
      <c r="AA317" s="20"/>
      <c r="AB317" s="20"/>
      <c r="AC317" s="20"/>
    </row>
    <row r="318" spans="1:32" x14ac:dyDescent="0.25">
      <c r="E318" s="16"/>
      <c r="F318" s="16"/>
      <c r="R318" s="20"/>
      <c r="S318" s="20"/>
      <c r="T318" s="21"/>
      <c r="U318" s="20"/>
      <c r="V318" s="20"/>
      <c r="W318" s="20"/>
      <c r="X318" s="22"/>
      <c r="Y318" s="20"/>
      <c r="Z318" s="18"/>
      <c r="AA318" s="20"/>
      <c r="AB318" s="20"/>
      <c r="AC318" s="20"/>
    </row>
    <row r="319" spans="1:32" x14ac:dyDescent="0.25">
      <c r="E319" s="16"/>
      <c r="F319" s="16"/>
      <c r="R319" s="20"/>
      <c r="S319" s="20"/>
      <c r="T319" s="21"/>
      <c r="U319" s="20"/>
      <c r="V319" s="20"/>
      <c r="W319" s="20"/>
      <c r="X319" s="22"/>
      <c r="Y319" s="20"/>
      <c r="Z319" s="18"/>
      <c r="AA319" s="20"/>
      <c r="AB319" s="20"/>
      <c r="AC319" s="20"/>
    </row>
    <row r="320" spans="1:32" x14ac:dyDescent="0.25">
      <c r="E320" s="16"/>
      <c r="F320" s="16"/>
      <c r="R320" s="20"/>
      <c r="S320" s="20"/>
      <c r="T320" s="21"/>
      <c r="U320" s="20"/>
      <c r="V320" s="20"/>
      <c r="W320" s="20"/>
      <c r="X320" s="22"/>
      <c r="Y320" s="20"/>
      <c r="Z320" s="18"/>
      <c r="AA320" s="20"/>
      <c r="AB320" s="20"/>
      <c r="AC320" s="20"/>
    </row>
    <row r="321" spans="2:32" x14ac:dyDescent="0.25">
      <c r="E321" s="16"/>
      <c r="F321" s="16"/>
      <c r="R321" s="20"/>
      <c r="S321" s="20"/>
      <c r="T321" s="21"/>
      <c r="U321" s="20"/>
      <c r="V321" s="20"/>
      <c r="W321" s="20"/>
      <c r="X321" s="22"/>
      <c r="Y321" s="20"/>
      <c r="Z321" s="18"/>
      <c r="AA321" s="20"/>
      <c r="AB321" s="20"/>
      <c r="AC321" s="20"/>
    </row>
    <row r="322" spans="2:32" x14ac:dyDescent="0.25">
      <c r="E322" s="16"/>
      <c r="F322" s="16"/>
      <c r="R322" s="20"/>
      <c r="S322" s="20"/>
      <c r="T322" s="21"/>
      <c r="U322" s="20"/>
      <c r="V322" s="20"/>
      <c r="W322" s="20"/>
      <c r="X322" s="22"/>
      <c r="Y322" s="20"/>
      <c r="Z322" s="18"/>
      <c r="AA322" s="20"/>
      <c r="AB322" s="20"/>
      <c r="AC322" s="20"/>
    </row>
    <row r="323" spans="2:32" x14ac:dyDescent="0.25">
      <c r="E323" s="16"/>
      <c r="F323" s="16"/>
      <c r="R323" s="20"/>
      <c r="S323" s="20"/>
      <c r="T323" s="21"/>
      <c r="U323" s="20"/>
      <c r="V323" s="20"/>
      <c r="W323" s="20"/>
      <c r="X323" s="22"/>
      <c r="Y323" s="20"/>
      <c r="Z323" s="18"/>
      <c r="AA323" s="20"/>
      <c r="AB323" s="20"/>
      <c r="AC323" s="20"/>
    </row>
    <row r="324" spans="2:32" x14ac:dyDescent="0.25">
      <c r="E324" s="16"/>
      <c r="F324" s="16"/>
      <c r="R324" s="20"/>
      <c r="S324" s="20"/>
      <c r="T324" s="21"/>
      <c r="U324" s="20"/>
      <c r="V324" s="20"/>
      <c r="W324" s="20"/>
      <c r="X324" s="22"/>
      <c r="Y324" s="20"/>
      <c r="Z324" s="18"/>
      <c r="AA324" s="20"/>
      <c r="AB324" s="20"/>
      <c r="AC324" s="20"/>
    </row>
    <row r="325" spans="2:32" x14ac:dyDescent="0.25">
      <c r="E325" s="16"/>
      <c r="F325" s="16"/>
      <c r="R325" s="20"/>
      <c r="S325" s="20"/>
      <c r="T325" s="21"/>
      <c r="U325" s="20"/>
      <c r="V325" s="20"/>
      <c r="W325" s="20"/>
      <c r="X325" s="22"/>
      <c r="Y325" s="20"/>
      <c r="Z325" s="18"/>
      <c r="AA325" s="20"/>
      <c r="AB325" s="20"/>
      <c r="AC325" s="20"/>
    </row>
    <row r="326" spans="2:32" x14ac:dyDescent="0.25">
      <c r="E326" s="16"/>
      <c r="F326" s="16"/>
      <c r="R326" s="20"/>
      <c r="S326" s="20"/>
      <c r="T326" s="21"/>
      <c r="U326" s="20"/>
      <c r="V326" s="20"/>
      <c r="W326" s="20"/>
      <c r="X326" s="22"/>
      <c r="Y326" s="20"/>
      <c r="Z326" s="18"/>
      <c r="AA326" s="20"/>
      <c r="AB326" s="20"/>
      <c r="AC326" s="20"/>
    </row>
    <row r="327" spans="2:32" x14ac:dyDescent="0.25">
      <c r="E327" s="16"/>
      <c r="F327" s="16"/>
      <c r="R327" s="20"/>
      <c r="S327" s="20"/>
      <c r="T327" s="21"/>
      <c r="U327" s="20"/>
      <c r="V327" s="20"/>
      <c r="W327" s="20"/>
      <c r="X327" s="22"/>
      <c r="Y327" s="20"/>
      <c r="Z327" s="18"/>
      <c r="AA327" s="20"/>
      <c r="AB327" s="20"/>
      <c r="AC327" s="20"/>
    </row>
    <row r="328" spans="2:32" x14ac:dyDescent="0.25">
      <c r="E328" s="16"/>
      <c r="F328" s="16"/>
      <c r="R328" s="20"/>
      <c r="S328" s="20"/>
      <c r="T328" s="21"/>
      <c r="U328" s="20"/>
      <c r="V328" s="20"/>
      <c r="W328" s="20"/>
      <c r="X328" s="22"/>
      <c r="Y328" s="20"/>
      <c r="Z328" s="18"/>
      <c r="AA328" s="20"/>
      <c r="AB328" s="20"/>
      <c r="AC328" s="20"/>
    </row>
    <row r="329" spans="2:32" s="1" customFormat="1" x14ac:dyDescent="0.25">
      <c r="B329"/>
      <c r="E329" s="19"/>
      <c r="F329" s="16"/>
      <c r="R329" s="24"/>
      <c r="S329" s="24"/>
      <c r="T329" s="25"/>
      <c r="U329" s="24"/>
      <c r="V329" s="24"/>
      <c r="W329" s="24"/>
      <c r="X329" s="26"/>
      <c r="Y329" s="24"/>
      <c r="Z329" s="18"/>
      <c r="AA329" s="20"/>
      <c r="AB329" s="24"/>
      <c r="AC329" s="24"/>
      <c r="AF329"/>
    </row>
    <row r="330" spans="2:32" x14ac:dyDescent="0.25">
      <c r="E330" s="16"/>
      <c r="F330" s="16"/>
      <c r="R330" s="20"/>
      <c r="S330" s="20"/>
      <c r="T330" s="21"/>
      <c r="U330" s="20"/>
      <c r="V330" s="20"/>
      <c r="W330" s="20"/>
      <c r="X330" s="22"/>
      <c r="Y330" s="20"/>
      <c r="Z330" s="18"/>
      <c r="AA330" s="20"/>
      <c r="AB330" s="20"/>
      <c r="AC330" s="20"/>
    </row>
    <row r="331" spans="2:32" x14ac:dyDescent="0.25">
      <c r="E331" s="16"/>
      <c r="F331" s="16"/>
      <c r="R331" s="20"/>
      <c r="S331" s="20"/>
      <c r="T331" s="21"/>
      <c r="U331" s="20"/>
      <c r="V331" s="20"/>
      <c r="W331" s="20"/>
      <c r="X331" s="22"/>
      <c r="Y331" s="20"/>
      <c r="Z331" s="18"/>
      <c r="AA331" s="20"/>
      <c r="AB331" s="20"/>
      <c r="AC331" s="20"/>
    </row>
    <row r="332" spans="2:32" s="1" customFormat="1" x14ac:dyDescent="0.25">
      <c r="B332"/>
      <c r="E332" s="19"/>
      <c r="F332" s="16"/>
      <c r="R332" s="24"/>
      <c r="S332" s="24"/>
      <c r="T332" s="25"/>
      <c r="U332" s="24"/>
      <c r="V332" s="24"/>
      <c r="W332" s="24"/>
      <c r="X332" s="26"/>
      <c r="Y332" s="24"/>
      <c r="Z332" s="18"/>
      <c r="AA332" s="20"/>
      <c r="AB332" s="24"/>
      <c r="AC332" s="24"/>
      <c r="AF332"/>
    </row>
    <row r="333" spans="2:32" x14ac:dyDescent="0.25">
      <c r="E333" s="16"/>
      <c r="F333" s="16"/>
      <c r="R333" s="20"/>
      <c r="S333" s="20"/>
      <c r="T333" s="21"/>
      <c r="U333" s="20"/>
      <c r="V333" s="20"/>
      <c r="W333" s="20"/>
      <c r="X333" s="22"/>
      <c r="Y333" s="20"/>
      <c r="Z333" s="18"/>
      <c r="AA333" s="20"/>
      <c r="AB333" s="20"/>
      <c r="AC333" s="20"/>
    </row>
    <row r="334" spans="2:32" x14ac:dyDescent="0.25">
      <c r="E334" s="16"/>
      <c r="F334" s="16"/>
      <c r="R334" s="20"/>
      <c r="S334" s="20"/>
      <c r="T334" s="21"/>
      <c r="U334" s="20"/>
      <c r="V334" s="20"/>
      <c r="W334" s="20"/>
      <c r="X334" s="22"/>
      <c r="Y334" s="20"/>
      <c r="Z334" s="18"/>
      <c r="AA334" s="20"/>
      <c r="AB334" s="20"/>
      <c r="AC334" s="20"/>
    </row>
    <row r="335" spans="2:32" x14ac:dyDescent="0.25">
      <c r="E335" s="16"/>
      <c r="F335" s="16"/>
      <c r="R335" s="20"/>
      <c r="S335" s="20"/>
      <c r="T335" s="21"/>
      <c r="U335" s="20"/>
      <c r="V335" s="20"/>
      <c r="W335" s="20"/>
      <c r="X335" s="22"/>
      <c r="Y335" s="20"/>
      <c r="Z335" s="18"/>
      <c r="AA335" s="20"/>
      <c r="AB335" s="20"/>
      <c r="AC335" s="20"/>
    </row>
    <row r="336" spans="2:32" x14ac:dyDescent="0.25">
      <c r="E336" s="16"/>
      <c r="F336" s="16"/>
      <c r="R336" s="20"/>
      <c r="S336" s="20"/>
      <c r="T336" s="21"/>
      <c r="U336" s="20"/>
      <c r="V336" s="20"/>
      <c r="W336" s="20"/>
      <c r="X336" s="22"/>
      <c r="Y336" s="20"/>
      <c r="Z336" s="18"/>
      <c r="AA336" s="20"/>
      <c r="AB336" s="20"/>
      <c r="AC336" s="20"/>
    </row>
    <row r="337" spans="1:32" x14ac:dyDescent="0.25">
      <c r="E337" s="16"/>
      <c r="F337" s="16"/>
      <c r="R337" s="20"/>
      <c r="S337" s="20"/>
      <c r="T337" s="21"/>
      <c r="U337" s="20"/>
      <c r="V337" s="20"/>
      <c r="W337" s="20"/>
      <c r="X337" s="22"/>
      <c r="Y337" s="20"/>
      <c r="Z337" s="18"/>
      <c r="AA337" s="20"/>
      <c r="AB337" s="20"/>
      <c r="AC337" s="20"/>
    </row>
    <row r="338" spans="1:32" x14ac:dyDescent="0.25">
      <c r="E338" s="16"/>
      <c r="F338" s="16"/>
      <c r="R338" s="20"/>
      <c r="S338" s="20"/>
      <c r="T338" s="21"/>
      <c r="U338" s="20"/>
      <c r="V338" s="20"/>
      <c r="W338" s="20"/>
      <c r="X338" s="22"/>
      <c r="Y338" s="20"/>
      <c r="Z338" s="18"/>
      <c r="AA338" s="20"/>
      <c r="AB338" s="20"/>
      <c r="AC338" s="20"/>
    </row>
    <row r="339" spans="1:32" x14ac:dyDescent="0.25">
      <c r="E339" s="16"/>
      <c r="F339" s="16"/>
      <c r="R339" s="20"/>
      <c r="S339" s="20"/>
      <c r="T339" s="21"/>
      <c r="U339" s="20"/>
      <c r="V339" s="20"/>
      <c r="W339" s="20"/>
      <c r="X339" s="22"/>
      <c r="Y339" s="20"/>
      <c r="Z339" s="18"/>
      <c r="AA339" s="20"/>
      <c r="AB339" s="20"/>
      <c r="AC339" s="20"/>
    </row>
    <row r="340" spans="1:32" x14ac:dyDescent="0.25">
      <c r="E340" s="16"/>
      <c r="F340" s="16"/>
      <c r="R340" s="20"/>
      <c r="S340" s="20"/>
      <c r="T340" s="21"/>
      <c r="U340" s="20"/>
      <c r="V340" s="20"/>
      <c r="W340" s="20"/>
      <c r="X340" s="22"/>
      <c r="Y340" s="20"/>
      <c r="Z340" s="18"/>
      <c r="AA340" s="20"/>
      <c r="AB340" s="20"/>
      <c r="AC340" s="20"/>
    </row>
    <row r="341" spans="1:32" x14ac:dyDescent="0.25">
      <c r="E341" s="16"/>
      <c r="F341" s="16"/>
      <c r="R341" s="20"/>
      <c r="S341" s="20"/>
      <c r="T341" s="21"/>
      <c r="U341" s="20"/>
      <c r="V341" s="20"/>
      <c r="W341" s="20"/>
      <c r="X341" s="22"/>
      <c r="Y341" s="20"/>
      <c r="Z341" s="18"/>
      <c r="AA341" s="20"/>
      <c r="AB341" s="20"/>
      <c r="AC341" s="20"/>
    </row>
    <row r="342" spans="1:32" x14ac:dyDescent="0.25">
      <c r="E342" s="16"/>
      <c r="F342" s="16"/>
      <c r="R342" s="20"/>
      <c r="S342" s="20"/>
      <c r="T342" s="21"/>
      <c r="U342" s="20"/>
      <c r="V342" s="20"/>
      <c r="W342" s="20"/>
      <c r="X342" s="22"/>
      <c r="Y342" s="20"/>
      <c r="Z342" s="18"/>
      <c r="AA342" s="20"/>
      <c r="AB342" s="20"/>
      <c r="AC342" s="20"/>
    </row>
    <row r="343" spans="1:32" x14ac:dyDescent="0.25">
      <c r="E343" s="16"/>
      <c r="F343" s="16"/>
      <c r="R343" s="20"/>
      <c r="S343" s="20"/>
      <c r="T343" s="21"/>
      <c r="U343" s="20"/>
      <c r="V343" s="20"/>
      <c r="W343" s="20"/>
      <c r="X343" s="22"/>
      <c r="Y343" s="20"/>
      <c r="Z343" s="18"/>
      <c r="AA343" s="20"/>
      <c r="AB343" s="20"/>
      <c r="AC343" s="20"/>
    </row>
    <row r="344" spans="1:32" s="23" customFormat="1" x14ac:dyDescent="0.25">
      <c r="A344"/>
      <c r="B344"/>
      <c r="C344"/>
      <c r="D344"/>
      <c r="E344" s="16"/>
      <c r="F344" s="16"/>
      <c r="G344"/>
      <c r="H344"/>
      <c r="I344"/>
      <c r="J344"/>
      <c r="K344"/>
      <c r="L344"/>
      <c r="M344"/>
      <c r="N344"/>
      <c r="O344"/>
      <c r="P344"/>
      <c r="Q344"/>
      <c r="R344" s="20"/>
      <c r="S344" s="20"/>
      <c r="T344" s="21"/>
      <c r="U344" s="20"/>
      <c r="V344" s="20"/>
      <c r="W344" s="20"/>
      <c r="X344" s="22"/>
      <c r="Y344" s="20"/>
      <c r="Z344" s="18"/>
      <c r="AA344" s="20"/>
      <c r="AB344" s="20"/>
      <c r="AC344" s="20"/>
      <c r="AD344"/>
      <c r="AF344"/>
    </row>
    <row r="345" spans="1:32" x14ac:dyDescent="0.25">
      <c r="E345" s="16"/>
      <c r="F345" s="16"/>
      <c r="R345" s="20"/>
      <c r="S345" s="20"/>
      <c r="T345" s="21"/>
      <c r="U345" s="20"/>
      <c r="V345" s="20"/>
      <c r="W345" s="20"/>
      <c r="X345" s="22"/>
      <c r="Y345" s="20"/>
      <c r="Z345" s="18"/>
      <c r="AA345" s="20"/>
      <c r="AB345" s="20"/>
      <c r="AC345" s="20"/>
    </row>
    <row r="346" spans="1:32" x14ac:dyDescent="0.25">
      <c r="E346" s="16"/>
      <c r="F346" s="16"/>
      <c r="R346" s="20"/>
      <c r="S346" s="20"/>
      <c r="T346" s="21"/>
      <c r="U346" s="20"/>
      <c r="V346" s="20"/>
      <c r="W346" s="20"/>
      <c r="X346" s="22"/>
      <c r="Y346" s="20"/>
      <c r="Z346" s="18"/>
      <c r="AA346" s="20"/>
      <c r="AB346" s="20"/>
      <c r="AC346" s="20"/>
    </row>
    <row r="347" spans="1:32" x14ac:dyDescent="0.25">
      <c r="E347" s="16"/>
      <c r="F347" s="16"/>
      <c r="R347" s="20"/>
      <c r="S347" s="20"/>
      <c r="T347" s="21"/>
      <c r="U347" s="20"/>
      <c r="V347" s="20"/>
      <c r="W347" s="20"/>
      <c r="X347" s="22"/>
      <c r="Y347" s="20"/>
      <c r="Z347" s="18"/>
      <c r="AA347" s="20"/>
      <c r="AB347" s="20"/>
      <c r="AC347" s="20"/>
    </row>
    <row r="348" spans="1:32" x14ac:dyDescent="0.25">
      <c r="E348" s="16"/>
      <c r="F348" s="16"/>
      <c r="R348" s="20"/>
      <c r="S348" s="20"/>
      <c r="T348" s="21"/>
      <c r="U348" s="20"/>
      <c r="V348" s="20"/>
      <c r="W348" s="20"/>
      <c r="X348" s="22"/>
      <c r="Y348" s="20"/>
      <c r="Z348" s="18"/>
      <c r="AA348" s="20"/>
      <c r="AB348" s="20"/>
      <c r="AC348" s="20"/>
    </row>
    <row r="349" spans="1:32" x14ac:dyDescent="0.25">
      <c r="E349" s="16"/>
      <c r="F349" s="16"/>
      <c r="R349" s="20"/>
      <c r="S349" s="20"/>
      <c r="T349" s="21"/>
      <c r="U349" s="20"/>
      <c r="V349" s="20"/>
      <c r="W349" s="20"/>
      <c r="X349" s="22"/>
      <c r="Y349" s="20"/>
      <c r="Z349" s="18"/>
      <c r="AA349" s="20"/>
      <c r="AB349" s="20"/>
      <c r="AC349" s="20"/>
    </row>
    <row r="350" spans="1:32" x14ac:dyDescent="0.25">
      <c r="E350" s="16"/>
      <c r="F350" s="16"/>
      <c r="R350" s="20"/>
      <c r="S350" s="20"/>
      <c r="T350" s="21"/>
      <c r="U350" s="20"/>
      <c r="V350" s="20"/>
      <c r="W350" s="20"/>
      <c r="X350" s="22"/>
      <c r="Y350" s="20"/>
      <c r="Z350" s="18"/>
      <c r="AA350" s="20"/>
      <c r="AB350" s="20"/>
      <c r="AC350" s="20"/>
    </row>
    <row r="351" spans="1:32" x14ac:dyDescent="0.25">
      <c r="E351" s="16"/>
      <c r="F351" s="16"/>
      <c r="R351" s="20"/>
      <c r="S351" s="20"/>
      <c r="T351" s="21"/>
      <c r="U351" s="20"/>
      <c r="V351" s="20"/>
      <c r="W351" s="20"/>
      <c r="X351" s="22"/>
      <c r="Y351" s="20"/>
      <c r="Z351" s="18"/>
      <c r="AA351" s="20"/>
      <c r="AB351" s="20"/>
      <c r="AC351" s="20"/>
    </row>
    <row r="352" spans="1:32" x14ac:dyDescent="0.25">
      <c r="E352" s="16"/>
      <c r="F352" s="16"/>
      <c r="R352" s="20"/>
      <c r="S352" s="20"/>
      <c r="T352" s="21"/>
      <c r="U352" s="20"/>
      <c r="V352" s="20"/>
      <c r="W352" s="20"/>
      <c r="X352" s="22"/>
      <c r="Y352" s="20"/>
      <c r="Z352" s="18"/>
      <c r="AA352" s="20"/>
      <c r="AB352" s="20"/>
      <c r="AC352" s="20"/>
    </row>
    <row r="353" spans="1:32" x14ac:dyDescent="0.25">
      <c r="E353" s="16"/>
      <c r="F353" s="16"/>
      <c r="R353" s="20"/>
      <c r="S353" s="20"/>
      <c r="T353" s="21"/>
      <c r="U353" s="20"/>
      <c r="V353" s="20"/>
      <c r="W353" s="20"/>
      <c r="X353" s="22"/>
      <c r="Y353" s="20"/>
      <c r="Z353" s="18"/>
      <c r="AA353" s="20"/>
      <c r="AB353" s="20"/>
      <c r="AC353" s="20"/>
    </row>
    <row r="354" spans="1:32" x14ac:dyDescent="0.25">
      <c r="E354" s="16"/>
      <c r="F354" s="16"/>
      <c r="R354" s="20"/>
      <c r="S354" s="20"/>
      <c r="T354" s="21"/>
      <c r="U354" s="20"/>
      <c r="V354" s="20"/>
      <c r="W354" s="20"/>
      <c r="X354" s="22"/>
      <c r="Y354" s="20"/>
      <c r="Z354" s="18"/>
      <c r="AA354" s="20"/>
      <c r="AB354" s="20"/>
      <c r="AC354" s="20"/>
    </row>
    <row r="355" spans="1:32" x14ac:dyDescent="0.25">
      <c r="E355" s="16"/>
      <c r="F355" s="16"/>
      <c r="R355" s="20"/>
      <c r="S355" s="20"/>
      <c r="T355" s="21"/>
      <c r="U355" s="20"/>
      <c r="V355" s="20"/>
      <c r="W355" s="20"/>
      <c r="X355" s="22"/>
      <c r="Y355" s="20"/>
      <c r="Z355" s="18"/>
      <c r="AA355" s="20"/>
      <c r="AB355" s="20"/>
      <c r="AC355" s="20"/>
    </row>
    <row r="356" spans="1:32" x14ac:dyDescent="0.25">
      <c r="E356" s="16"/>
      <c r="F356" s="16"/>
      <c r="R356" s="20"/>
      <c r="S356" s="20"/>
      <c r="T356" s="21"/>
      <c r="U356" s="20"/>
      <c r="V356" s="20"/>
      <c r="W356" s="20"/>
      <c r="X356" s="22"/>
      <c r="Y356" s="20"/>
      <c r="Z356" s="18"/>
      <c r="AA356" s="20"/>
      <c r="AB356" s="20"/>
      <c r="AC356" s="20"/>
    </row>
    <row r="357" spans="1:32" x14ac:dyDescent="0.25">
      <c r="E357" s="16"/>
      <c r="F357" s="16"/>
      <c r="R357" s="20"/>
      <c r="S357" s="20"/>
      <c r="T357" s="21"/>
      <c r="U357" s="20"/>
      <c r="V357" s="20"/>
      <c r="W357" s="20"/>
      <c r="X357" s="22"/>
      <c r="Y357" s="20"/>
      <c r="Z357" s="18"/>
      <c r="AA357" s="20"/>
      <c r="AB357" s="20"/>
      <c r="AC357" s="20"/>
    </row>
    <row r="358" spans="1:32" x14ac:dyDescent="0.25">
      <c r="E358" s="16"/>
      <c r="F358" s="16"/>
      <c r="R358" s="20"/>
      <c r="S358" s="20"/>
      <c r="T358" s="21"/>
      <c r="U358" s="20"/>
      <c r="V358" s="20"/>
      <c r="W358" s="20"/>
      <c r="X358" s="22"/>
      <c r="Y358" s="20"/>
      <c r="Z358" s="18"/>
      <c r="AA358" s="20"/>
      <c r="AB358" s="20"/>
      <c r="AC358" s="20"/>
    </row>
    <row r="359" spans="1:32" x14ac:dyDescent="0.25">
      <c r="E359" s="16"/>
      <c r="F359" s="16"/>
      <c r="R359" s="20"/>
      <c r="S359" s="20"/>
      <c r="T359" s="21"/>
      <c r="U359" s="20"/>
      <c r="V359" s="20"/>
      <c r="W359" s="20"/>
      <c r="X359" s="22"/>
      <c r="Y359" s="20"/>
      <c r="Z359" s="18"/>
      <c r="AA359" s="20"/>
      <c r="AB359" s="20"/>
      <c r="AC359" s="20"/>
    </row>
    <row r="360" spans="1:32" x14ac:dyDescent="0.25">
      <c r="E360" s="16"/>
      <c r="F360" s="16"/>
      <c r="R360" s="20"/>
      <c r="S360" s="20"/>
      <c r="T360" s="21"/>
      <c r="U360" s="20"/>
      <c r="V360" s="20"/>
      <c r="W360" s="20"/>
      <c r="X360" s="22"/>
      <c r="Y360" s="20"/>
      <c r="Z360" s="18"/>
      <c r="AA360" s="20"/>
      <c r="AB360" s="20"/>
      <c r="AC360" s="20"/>
    </row>
    <row r="361" spans="1:32" s="23" customFormat="1" x14ac:dyDescent="0.25">
      <c r="A361"/>
      <c r="B361"/>
      <c r="C361"/>
      <c r="D361"/>
      <c r="E361" s="16"/>
      <c r="F361" s="16"/>
      <c r="G361"/>
      <c r="H361"/>
      <c r="I361"/>
      <c r="J361"/>
      <c r="K361"/>
      <c r="L361"/>
      <c r="M361"/>
      <c r="N361"/>
      <c r="O361"/>
      <c r="P361"/>
      <c r="Q361"/>
      <c r="R361" s="20"/>
      <c r="S361" s="20"/>
      <c r="T361" s="21"/>
      <c r="U361" s="20"/>
      <c r="V361" s="20"/>
      <c r="W361" s="20"/>
      <c r="X361" s="22"/>
      <c r="Y361" s="20"/>
      <c r="Z361" s="18"/>
      <c r="AA361" s="20"/>
      <c r="AB361" s="20"/>
      <c r="AC361" s="20"/>
      <c r="AD361"/>
      <c r="AF361"/>
    </row>
    <row r="362" spans="1:32" s="23" customFormat="1" x14ac:dyDescent="0.25">
      <c r="A362"/>
      <c r="B362"/>
      <c r="C362"/>
      <c r="D362"/>
      <c r="E362" s="16"/>
      <c r="F362" s="16"/>
      <c r="G362"/>
      <c r="H362"/>
      <c r="I362"/>
      <c r="J362"/>
      <c r="K362"/>
      <c r="L362"/>
      <c r="M362"/>
      <c r="N362"/>
      <c r="O362"/>
      <c r="P362"/>
      <c r="Q362"/>
      <c r="R362" s="20"/>
      <c r="S362" s="20"/>
      <c r="T362" s="21"/>
      <c r="U362" s="20"/>
      <c r="V362" s="20"/>
      <c r="W362" s="20"/>
      <c r="X362" s="22"/>
      <c r="Y362" s="20"/>
      <c r="Z362" s="18"/>
      <c r="AA362" s="20"/>
      <c r="AB362" s="20"/>
      <c r="AC362" s="20"/>
      <c r="AD362"/>
      <c r="AF362"/>
    </row>
    <row r="363" spans="1:32" s="23" customFormat="1" x14ac:dyDescent="0.25">
      <c r="A363"/>
      <c r="B363"/>
      <c r="C363"/>
      <c r="D363"/>
      <c r="E363" s="16"/>
      <c r="F363" s="16"/>
      <c r="G363"/>
      <c r="H363"/>
      <c r="I363"/>
      <c r="J363"/>
      <c r="K363"/>
      <c r="L363"/>
      <c r="M363"/>
      <c r="N363"/>
      <c r="O363"/>
      <c r="P363"/>
      <c r="Q363"/>
      <c r="R363" s="20"/>
      <c r="S363" s="20"/>
      <c r="T363" s="21"/>
      <c r="U363" s="20"/>
      <c r="V363" s="20"/>
      <c r="W363" s="20"/>
      <c r="X363" s="22"/>
      <c r="Y363" s="20"/>
      <c r="Z363" s="18"/>
      <c r="AA363" s="20"/>
      <c r="AB363" s="20"/>
      <c r="AC363" s="20"/>
      <c r="AD363"/>
      <c r="AF363"/>
    </row>
    <row r="364" spans="1:32" s="23" customFormat="1" x14ac:dyDescent="0.25">
      <c r="A364"/>
      <c r="B364"/>
      <c r="C364"/>
      <c r="D364"/>
      <c r="E364" s="16"/>
      <c r="F364" s="16"/>
      <c r="G364"/>
      <c r="H364"/>
      <c r="I364"/>
      <c r="J364"/>
      <c r="K364"/>
      <c r="L364"/>
      <c r="M364"/>
      <c r="N364"/>
      <c r="O364"/>
      <c r="P364"/>
      <c r="Q364"/>
      <c r="R364" s="20"/>
      <c r="S364" s="20"/>
      <c r="T364" s="21"/>
      <c r="U364" s="20"/>
      <c r="V364" s="20"/>
      <c r="W364" s="20"/>
      <c r="X364" s="22"/>
      <c r="Y364" s="20"/>
      <c r="Z364" s="18"/>
      <c r="AA364" s="20"/>
      <c r="AB364" s="20"/>
      <c r="AC364" s="20"/>
      <c r="AD364"/>
      <c r="AF364"/>
    </row>
    <row r="365" spans="1:32" x14ac:dyDescent="0.25">
      <c r="E365" s="16"/>
      <c r="F365" s="16"/>
      <c r="R365" s="20"/>
      <c r="S365" s="20"/>
      <c r="T365" s="21"/>
      <c r="U365" s="20"/>
      <c r="V365" s="20"/>
      <c r="W365" s="20"/>
      <c r="X365" s="22"/>
      <c r="Y365" s="20"/>
      <c r="Z365" s="18"/>
      <c r="AA365" s="20"/>
      <c r="AB365" s="20"/>
      <c r="AC365" s="20"/>
    </row>
    <row r="366" spans="1:32" x14ac:dyDescent="0.25">
      <c r="E366" s="16"/>
      <c r="F366" s="16"/>
      <c r="R366" s="20"/>
      <c r="S366" s="20"/>
      <c r="T366" s="21"/>
      <c r="U366" s="20"/>
      <c r="V366" s="20"/>
      <c r="W366" s="20"/>
      <c r="X366" s="22"/>
      <c r="Y366" s="20"/>
      <c r="Z366" s="18"/>
      <c r="AA366" s="20"/>
      <c r="AB366" s="20"/>
      <c r="AC366" s="20"/>
    </row>
    <row r="367" spans="1:32" x14ac:dyDescent="0.25">
      <c r="E367" s="16"/>
      <c r="F367" s="16"/>
      <c r="R367" s="20"/>
      <c r="S367" s="20"/>
      <c r="T367" s="21"/>
      <c r="U367" s="20"/>
      <c r="V367" s="20"/>
      <c r="W367" s="20"/>
      <c r="X367" s="22"/>
      <c r="Y367" s="20"/>
      <c r="Z367" s="18"/>
      <c r="AA367" s="20"/>
      <c r="AB367" s="20"/>
      <c r="AC367" s="20"/>
    </row>
    <row r="368" spans="1:32" x14ac:dyDescent="0.25">
      <c r="E368" s="16"/>
      <c r="F368" s="16"/>
      <c r="R368" s="20"/>
      <c r="S368" s="20"/>
      <c r="T368" s="21"/>
      <c r="U368" s="20"/>
      <c r="V368" s="20"/>
      <c r="W368" s="20"/>
      <c r="X368" s="22"/>
      <c r="Y368" s="20"/>
      <c r="Z368" s="18"/>
      <c r="AA368" s="20"/>
      <c r="AB368" s="20"/>
      <c r="AC368" s="20"/>
    </row>
    <row r="369" spans="5:29" x14ac:dyDescent="0.25">
      <c r="E369" s="16"/>
      <c r="F369" s="16"/>
      <c r="R369" s="20"/>
      <c r="S369" s="20"/>
      <c r="T369" s="21"/>
      <c r="U369" s="20"/>
      <c r="V369" s="20"/>
      <c r="W369" s="20"/>
      <c r="X369" s="22"/>
      <c r="Y369" s="20"/>
      <c r="Z369" s="18"/>
      <c r="AA369" s="20"/>
      <c r="AB369" s="20"/>
      <c r="AC369" s="20"/>
    </row>
    <row r="370" spans="5:29" x14ac:dyDescent="0.25">
      <c r="E370" s="16"/>
      <c r="F370" s="16"/>
      <c r="R370" s="20"/>
      <c r="S370" s="20"/>
      <c r="T370" s="21"/>
      <c r="U370" s="20"/>
      <c r="V370" s="20"/>
      <c r="W370" s="20"/>
      <c r="X370" s="22"/>
      <c r="Y370" s="20"/>
      <c r="Z370" s="18"/>
      <c r="AA370" s="20"/>
      <c r="AB370" s="20"/>
      <c r="AC370" s="20"/>
    </row>
    <row r="371" spans="5:29" x14ac:dyDescent="0.25">
      <c r="E371" s="16"/>
      <c r="F371" s="16"/>
      <c r="R371" s="20"/>
      <c r="S371" s="20"/>
      <c r="T371" s="21"/>
      <c r="U371" s="20"/>
      <c r="V371" s="20"/>
      <c r="W371" s="20"/>
      <c r="X371" s="22"/>
      <c r="Y371" s="20"/>
      <c r="Z371" s="18"/>
      <c r="AA371" s="20"/>
      <c r="AB371" s="20"/>
      <c r="AC371" s="20"/>
    </row>
    <row r="372" spans="5:29" x14ac:dyDescent="0.25">
      <c r="E372" s="16"/>
      <c r="F372" s="16"/>
      <c r="R372" s="20"/>
      <c r="S372" s="20"/>
      <c r="T372" s="21"/>
      <c r="U372" s="20"/>
      <c r="V372" s="20"/>
      <c r="W372" s="20"/>
      <c r="X372" s="22"/>
      <c r="Y372" s="20"/>
      <c r="Z372" s="18"/>
      <c r="AA372" s="20"/>
      <c r="AB372" s="20"/>
      <c r="AC372" s="20"/>
    </row>
    <row r="373" spans="5:29" x14ac:dyDescent="0.25">
      <c r="E373" s="16"/>
      <c r="F373" s="16"/>
      <c r="R373" s="20"/>
      <c r="S373" s="20"/>
      <c r="T373" s="21"/>
      <c r="U373" s="20"/>
      <c r="V373" s="20"/>
      <c r="W373" s="20"/>
      <c r="X373" s="22"/>
      <c r="Y373" s="20"/>
      <c r="Z373" s="18"/>
      <c r="AA373" s="20"/>
      <c r="AB373" s="20"/>
      <c r="AC373" s="20"/>
    </row>
    <row r="374" spans="5:29" x14ac:dyDescent="0.25">
      <c r="E374" s="16"/>
      <c r="F374" s="16"/>
      <c r="R374" s="20"/>
      <c r="S374" s="20"/>
      <c r="T374" s="21"/>
      <c r="U374" s="20"/>
      <c r="V374" s="20"/>
      <c r="W374" s="20"/>
      <c r="X374" s="22"/>
      <c r="Y374" s="20"/>
      <c r="Z374" s="18"/>
      <c r="AA374" s="20"/>
      <c r="AB374" s="20"/>
      <c r="AC374" s="20"/>
    </row>
    <row r="375" spans="5:29" x14ac:dyDescent="0.25">
      <c r="E375" s="16"/>
      <c r="F375" s="16"/>
      <c r="R375" s="20"/>
      <c r="S375" s="20"/>
      <c r="T375" s="21"/>
      <c r="U375" s="20"/>
      <c r="V375" s="20"/>
      <c r="W375" s="20"/>
      <c r="X375" s="22"/>
      <c r="Y375" s="20"/>
      <c r="Z375" s="18"/>
      <c r="AA375" s="20"/>
      <c r="AB375" s="20"/>
      <c r="AC375" s="20"/>
    </row>
    <row r="376" spans="5:29" x14ac:dyDescent="0.25">
      <c r="E376" s="16"/>
      <c r="F376" s="16"/>
      <c r="R376" s="20"/>
      <c r="S376" s="20"/>
      <c r="T376" s="21"/>
      <c r="U376" s="20"/>
      <c r="V376" s="20"/>
      <c r="W376" s="20"/>
      <c r="X376" s="22"/>
      <c r="Y376" s="20"/>
      <c r="Z376" s="18"/>
      <c r="AA376" s="20"/>
      <c r="AB376" s="20"/>
      <c r="AC376" s="20"/>
    </row>
    <row r="377" spans="5:29" x14ac:dyDescent="0.25">
      <c r="E377" s="16"/>
      <c r="F377" s="16"/>
      <c r="R377" s="20"/>
      <c r="S377" s="20"/>
      <c r="T377" s="21"/>
      <c r="U377" s="20"/>
      <c r="V377" s="20"/>
      <c r="W377" s="20"/>
      <c r="X377" s="22"/>
      <c r="Y377" s="20"/>
      <c r="Z377" s="18"/>
      <c r="AA377" s="20"/>
      <c r="AB377" s="20"/>
      <c r="AC377" s="20"/>
    </row>
    <row r="378" spans="5:29" x14ac:dyDescent="0.25">
      <c r="E378" s="16"/>
      <c r="F378" s="16"/>
      <c r="R378" s="20"/>
      <c r="S378" s="20"/>
      <c r="T378" s="21"/>
      <c r="U378" s="20"/>
      <c r="V378" s="20"/>
      <c r="W378" s="20"/>
      <c r="X378" s="22"/>
      <c r="Y378" s="20"/>
      <c r="Z378" s="18"/>
      <c r="AA378" s="20"/>
      <c r="AB378" s="20"/>
      <c r="AC378" s="20"/>
    </row>
    <row r="379" spans="5:29" x14ac:dyDescent="0.25">
      <c r="E379" s="16"/>
      <c r="F379" s="16"/>
      <c r="R379" s="20"/>
      <c r="S379" s="20"/>
      <c r="T379" s="21"/>
      <c r="U379" s="20"/>
      <c r="V379" s="20"/>
      <c r="W379" s="20"/>
      <c r="X379" s="22"/>
      <c r="Y379" s="20"/>
      <c r="Z379" s="18"/>
      <c r="AA379" s="20"/>
      <c r="AB379" s="20"/>
      <c r="AC379" s="20"/>
    </row>
    <row r="380" spans="5:29" x14ac:dyDescent="0.25">
      <c r="E380" s="16"/>
      <c r="F380" s="16"/>
      <c r="R380" s="20"/>
      <c r="S380" s="20"/>
      <c r="T380" s="21"/>
      <c r="U380" s="20"/>
      <c r="V380" s="20"/>
      <c r="W380" s="20"/>
      <c r="X380" s="22"/>
      <c r="Y380" s="20"/>
      <c r="Z380" s="18"/>
      <c r="AA380" s="20"/>
      <c r="AB380" s="20"/>
      <c r="AC380" s="20"/>
    </row>
    <row r="381" spans="5:29" x14ac:dyDescent="0.25">
      <c r="E381" s="16"/>
      <c r="F381" s="16"/>
      <c r="R381" s="20"/>
      <c r="S381" s="20"/>
      <c r="T381" s="21"/>
      <c r="U381" s="20"/>
      <c r="V381" s="20"/>
      <c r="W381" s="20"/>
      <c r="X381" s="22"/>
      <c r="Y381" s="20"/>
      <c r="Z381" s="18"/>
      <c r="AA381" s="20"/>
      <c r="AB381" s="20"/>
      <c r="AC381" s="20"/>
    </row>
    <row r="382" spans="5:29" x14ac:dyDescent="0.25">
      <c r="E382" s="16"/>
      <c r="F382" s="16"/>
      <c r="R382" s="20"/>
      <c r="S382" s="20"/>
      <c r="T382" s="21"/>
      <c r="U382" s="20"/>
      <c r="V382" s="20"/>
      <c r="W382" s="20"/>
      <c r="X382" s="22"/>
      <c r="Y382" s="20"/>
      <c r="Z382" s="18"/>
      <c r="AA382" s="20"/>
      <c r="AB382" s="20"/>
      <c r="AC382" s="20"/>
    </row>
    <row r="383" spans="5:29" x14ac:dyDescent="0.25">
      <c r="E383" s="16"/>
      <c r="F383" s="16"/>
      <c r="R383" s="20"/>
      <c r="S383" s="20"/>
      <c r="T383" s="21"/>
      <c r="U383" s="20"/>
      <c r="V383" s="20"/>
      <c r="W383" s="20"/>
      <c r="X383" s="22"/>
      <c r="Y383" s="20"/>
      <c r="Z383" s="18"/>
      <c r="AA383" s="20"/>
      <c r="AB383" s="20"/>
      <c r="AC383" s="20"/>
    </row>
    <row r="384" spans="5:29" x14ac:dyDescent="0.25">
      <c r="E384" s="16"/>
      <c r="F384" s="16"/>
      <c r="R384" s="20"/>
      <c r="S384" s="20"/>
      <c r="T384" s="21"/>
      <c r="U384" s="20"/>
      <c r="V384" s="20"/>
      <c r="W384" s="20"/>
      <c r="X384" s="22"/>
      <c r="Y384" s="20"/>
      <c r="Z384" s="18"/>
      <c r="AA384" s="20"/>
      <c r="AB384" s="20"/>
      <c r="AC384" s="20"/>
    </row>
    <row r="385" spans="5:29" x14ac:dyDescent="0.25">
      <c r="E385" s="16"/>
      <c r="F385" s="16"/>
      <c r="R385" s="20"/>
      <c r="S385" s="20"/>
      <c r="T385" s="21"/>
      <c r="U385" s="20"/>
      <c r="V385" s="20"/>
      <c r="W385" s="20"/>
      <c r="X385" s="22"/>
      <c r="Y385" s="20"/>
      <c r="Z385" s="18"/>
      <c r="AA385" s="20"/>
      <c r="AB385" s="20"/>
      <c r="AC385" s="20"/>
    </row>
    <row r="386" spans="5:29" x14ac:dyDescent="0.25">
      <c r="E386" s="16"/>
      <c r="F386" s="16"/>
      <c r="R386" s="20"/>
      <c r="S386" s="20"/>
      <c r="T386" s="21"/>
      <c r="U386" s="20"/>
      <c r="V386" s="20"/>
      <c r="W386" s="20"/>
      <c r="X386" s="22"/>
      <c r="Y386" s="20"/>
      <c r="Z386" s="18"/>
      <c r="AA386" s="20"/>
      <c r="AB386" s="20"/>
      <c r="AC386" s="20"/>
    </row>
    <row r="387" spans="5:29" x14ac:dyDescent="0.25">
      <c r="E387" s="16"/>
      <c r="F387" s="16"/>
      <c r="R387" s="20"/>
      <c r="S387" s="20"/>
      <c r="T387" s="21"/>
      <c r="U387" s="20"/>
      <c r="V387" s="20"/>
      <c r="W387" s="20"/>
      <c r="X387" s="22"/>
      <c r="Y387" s="20"/>
      <c r="Z387" s="18"/>
      <c r="AA387" s="20"/>
      <c r="AB387" s="20"/>
      <c r="AC387" s="20"/>
    </row>
    <row r="388" spans="5:29" x14ac:dyDescent="0.25">
      <c r="E388" s="16"/>
      <c r="F388" s="16"/>
      <c r="R388" s="20"/>
      <c r="S388" s="20"/>
      <c r="T388" s="21"/>
      <c r="U388" s="20"/>
      <c r="V388" s="20"/>
      <c r="W388" s="20"/>
      <c r="X388" s="22"/>
      <c r="Y388" s="20"/>
      <c r="Z388" s="18"/>
      <c r="AA388" s="20"/>
      <c r="AB388" s="20"/>
      <c r="AC388" s="20"/>
    </row>
    <row r="389" spans="5:29" x14ac:dyDescent="0.25">
      <c r="E389" s="16"/>
      <c r="F389" s="16"/>
      <c r="R389" s="20"/>
      <c r="S389" s="20"/>
      <c r="T389" s="21"/>
      <c r="U389" s="20"/>
      <c r="V389" s="20"/>
      <c r="W389" s="20"/>
      <c r="X389" s="22"/>
      <c r="Y389" s="20"/>
      <c r="Z389" s="18"/>
      <c r="AA389" s="20"/>
      <c r="AB389" s="20"/>
      <c r="AC389" s="20"/>
    </row>
    <row r="390" spans="5:29" x14ac:dyDescent="0.25">
      <c r="E390" s="16"/>
      <c r="F390" s="16"/>
      <c r="R390" s="20"/>
      <c r="S390" s="20"/>
      <c r="T390" s="21"/>
      <c r="U390" s="20"/>
      <c r="V390" s="20"/>
      <c r="W390" s="20"/>
      <c r="X390" s="22"/>
      <c r="Y390" s="20"/>
      <c r="Z390" s="18"/>
      <c r="AA390" s="20"/>
      <c r="AB390" s="20"/>
      <c r="AC390" s="20"/>
    </row>
    <row r="391" spans="5:29" x14ac:dyDescent="0.25">
      <c r="E391" s="16"/>
      <c r="F391" s="16"/>
      <c r="R391" s="20"/>
      <c r="S391" s="20"/>
      <c r="T391" s="21"/>
      <c r="U391" s="20"/>
      <c r="V391" s="20"/>
      <c r="W391" s="20"/>
      <c r="X391" s="22"/>
      <c r="Y391" s="20"/>
      <c r="Z391" s="18"/>
      <c r="AA391" s="20"/>
      <c r="AB391" s="20"/>
      <c r="AC391" s="20"/>
    </row>
    <row r="392" spans="5:29" x14ac:dyDescent="0.25">
      <c r="E392" s="16"/>
      <c r="F392" s="16"/>
      <c r="R392" s="20"/>
      <c r="S392" s="20"/>
      <c r="T392" s="21"/>
      <c r="U392" s="20"/>
      <c r="V392" s="20"/>
      <c r="W392" s="20"/>
      <c r="X392" s="22"/>
      <c r="Y392" s="20"/>
      <c r="Z392" s="18"/>
      <c r="AA392" s="20"/>
      <c r="AB392" s="20"/>
      <c r="AC392" s="20"/>
    </row>
    <row r="393" spans="5:29" x14ac:dyDescent="0.25">
      <c r="E393" s="16"/>
      <c r="F393" s="16"/>
      <c r="R393" s="20"/>
      <c r="S393" s="20"/>
      <c r="T393" s="21"/>
      <c r="U393" s="20"/>
      <c r="V393" s="20"/>
      <c r="W393" s="20"/>
      <c r="X393" s="22"/>
      <c r="Y393" s="20"/>
      <c r="Z393" s="18"/>
      <c r="AA393" s="20"/>
      <c r="AB393" s="20"/>
      <c r="AC393" s="20"/>
    </row>
    <row r="394" spans="5:29" x14ac:dyDescent="0.25">
      <c r="E394" s="16"/>
      <c r="F394" s="16"/>
      <c r="R394" s="20"/>
      <c r="S394" s="20"/>
      <c r="T394" s="21"/>
      <c r="U394" s="20"/>
      <c r="V394" s="20"/>
      <c r="W394" s="20"/>
      <c r="X394" s="22"/>
      <c r="Y394" s="20"/>
      <c r="Z394" s="18"/>
      <c r="AA394" s="20"/>
      <c r="AB394" s="20"/>
      <c r="AC394" s="20"/>
    </row>
    <row r="395" spans="5:29" x14ac:dyDescent="0.25">
      <c r="E395" s="16"/>
      <c r="F395" s="16"/>
      <c r="R395" s="20"/>
      <c r="S395" s="20"/>
      <c r="T395" s="21"/>
      <c r="U395" s="20"/>
      <c r="V395" s="20"/>
      <c r="W395" s="20"/>
      <c r="X395" s="22"/>
      <c r="Y395" s="20"/>
      <c r="Z395" s="18"/>
      <c r="AA395" s="20"/>
      <c r="AB395" s="20"/>
      <c r="AC395" s="20"/>
    </row>
    <row r="396" spans="5:29" x14ac:dyDescent="0.25">
      <c r="E396" s="16"/>
      <c r="F396" s="16"/>
      <c r="R396" s="20"/>
      <c r="S396" s="20"/>
      <c r="T396" s="21"/>
      <c r="U396" s="20"/>
      <c r="V396" s="20"/>
      <c r="W396" s="20"/>
      <c r="X396" s="22"/>
      <c r="Y396" s="20"/>
      <c r="Z396" s="18"/>
      <c r="AA396" s="20"/>
      <c r="AB396" s="20"/>
      <c r="AC396" s="20"/>
    </row>
    <row r="397" spans="5:29" x14ac:dyDescent="0.25">
      <c r="E397" s="16"/>
      <c r="F397" s="16"/>
      <c r="R397" s="20"/>
      <c r="S397" s="20"/>
      <c r="T397" s="21"/>
      <c r="U397" s="20"/>
      <c r="V397" s="20"/>
      <c r="W397" s="20"/>
      <c r="X397" s="22"/>
      <c r="Y397" s="20"/>
      <c r="Z397" s="18"/>
      <c r="AA397" s="20"/>
      <c r="AB397" s="20"/>
      <c r="AC397" s="20"/>
    </row>
    <row r="398" spans="5:29" x14ac:dyDescent="0.25">
      <c r="E398" s="16"/>
      <c r="F398" s="16"/>
      <c r="R398" s="20"/>
      <c r="S398" s="20"/>
      <c r="T398" s="21"/>
      <c r="U398" s="20"/>
      <c r="V398" s="20"/>
      <c r="W398" s="20"/>
      <c r="X398" s="22"/>
      <c r="Y398" s="20"/>
      <c r="Z398" s="18"/>
      <c r="AA398" s="20"/>
      <c r="AB398" s="20"/>
      <c r="AC398" s="20"/>
    </row>
    <row r="399" spans="5:29" x14ac:dyDescent="0.25">
      <c r="E399" s="16"/>
      <c r="F399" s="16"/>
      <c r="R399" s="20"/>
      <c r="S399" s="20"/>
      <c r="T399" s="21"/>
      <c r="U399" s="20"/>
      <c r="V399" s="20"/>
      <c r="W399" s="20"/>
      <c r="X399" s="22"/>
      <c r="Y399" s="20"/>
      <c r="Z399" s="18"/>
      <c r="AA399" s="20"/>
      <c r="AB399" s="20"/>
      <c r="AC399" s="20"/>
    </row>
    <row r="400" spans="5:29" x14ac:dyDescent="0.25">
      <c r="E400" s="16"/>
      <c r="F400" s="16"/>
      <c r="R400" s="20"/>
      <c r="S400" s="20"/>
      <c r="T400" s="21"/>
      <c r="U400" s="20"/>
      <c r="V400" s="20"/>
      <c r="W400" s="20"/>
      <c r="X400" s="22"/>
      <c r="Y400" s="20"/>
      <c r="Z400" s="18"/>
      <c r="AA400" s="20"/>
      <c r="AB400" s="20"/>
      <c r="AC400" s="20"/>
    </row>
    <row r="401" spans="1:32" x14ac:dyDescent="0.25">
      <c r="E401" s="16"/>
      <c r="F401" s="16"/>
      <c r="R401" s="20"/>
      <c r="S401" s="20"/>
      <c r="T401" s="21"/>
      <c r="U401" s="20"/>
      <c r="V401" s="20"/>
      <c r="W401" s="20"/>
      <c r="X401" s="22"/>
      <c r="Y401" s="20"/>
      <c r="Z401" s="18"/>
      <c r="AA401" s="20"/>
      <c r="AB401" s="20"/>
      <c r="AC401" s="20"/>
    </row>
    <row r="402" spans="1:32" x14ac:dyDescent="0.25">
      <c r="E402" s="16"/>
      <c r="F402" s="16"/>
      <c r="R402" s="20"/>
      <c r="S402" s="20"/>
      <c r="T402" s="21"/>
      <c r="U402" s="20"/>
      <c r="V402" s="20"/>
      <c r="W402" s="20"/>
      <c r="X402" s="22"/>
      <c r="Y402" s="20"/>
      <c r="Z402" s="18"/>
      <c r="AA402" s="20"/>
      <c r="AB402" s="20"/>
      <c r="AC402" s="20"/>
    </row>
    <row r="403" spans="1:32" s="23" customFormat="1" x14ac:dyDescent="0.25">
      <c r="A403"/>
      <c r="B403"/>
      <c r="C403"/>
      <c r="D403"/>
      <c r="E403" s="16"/>
      <c r="F403" s="16"/>
      <c r="G403"/>
      <c r="H403"/>
      <c r="I403"/>
      <c r="J403"/>
      <c r="K403"/>
      <c r="L403"/>
      <c r="M403"/>
      <c r="N403"/>
      <c r="O403"/>
      <c r="P403"/>
      <c r="Q403"/>
      <c r="R403" s="20"/>
      <c r="S403" s="20"/>
      <c r="T403" s="21"/>
      <c r="U403" s="20"/>
      <c r="V403" s="20"/>
      <c r="W403" s="20"/>
      <c r="X403" s="22"/>
      <c r="Y403" s="20"/>
      <c r="Z403" s="18"/>
      <c r="AA403" s="20"/>
      <c r="AB403" s="20"/>
      <c r="AC403" s="20"/>
      <c r="AD403"/>
      <c r="AF403"/>
    </row>
    <row r="404" spans="1:32" x14ac:dyDescent="0.25">
      <c r="E404" s="16"/>
      <c r="F404" s="16"/>
      <c r="R404" s="20"/>
      <c r="S404" s="20"/>
      <c r="T404" s="21"/>
      <c r="U404" s="20"/>
      <c r="V404" s="20"/>
      <c r="W404" s="20"/>
      <c r="X404" s="22"/>
      <c r="Y404" s="20"/>
      <c r="Z404" s="18"/>
      <c r="AA404" s="20"/>
      <c r="AB404" s="20"/>
      <c r="AC404" s="20"/>
    </row>
    <row r="405" spans="1:32" x14ac:dyDescent="0.25">
      <c r="E405" s="16"/>
      <c r="F405" s="16"/>
      <c r="R405" s="20"/>
      <c r="S405" s="20"/>
      <c r="T405" s="21"/>
      <c r="U405" s="20"/>
      <c r="V405" s="20"/>
      <c r="W405" s="20"/>
      <c r="X405" s="22"/>
      <c r="Y405" s="20"/>
      <c r="Z405" s="18"/>
      <c r="AA405" s="20"/>
      <c r="AB405" s="20"/>
      <c r="AC405" s="20"/>
    </row>
    <row r="406" spans="1:32" x14ac:dyDescent="0.25">
      <c r="E406" s="16"/>
      <c r="F406" s="16"/>
      <c r="R406" s="20"/>
      <c r="S406" s="20"/>
      <c r="T406" s="21"/>
      <c r="U406" s="20"/>
      <c r="V406" s="20"/>
      <c r="W406" s="20"/>
      <c r="X406" s="22"/>
      <c r="Y406" s="20"/>
      <c r="Z406" s="18"/>
      <c r="AA406" s="20"/>
      <c r="AB406" s="20"/>
      <c r="AC406" s="20"/>
    </row>
    <row r="407" spans="1:32" x14ac:dyDescent="0.25">
      <c r="E407" s="16"/>
      <c r="F407" s="16"/>
      <c r="R407" s="20"/>
      <c r="S407" s="20"/>
      <c r="T407" s="21"/>
      <c r="U407" s="20"/>
      <c r="V407" s="20"/>
      <c r="W407" s="20"/>
      <c r="X407" s="22"/>
      <c r="Y407" s="20"/>
      <c r="Z407" s="18"/>
      <c r="AA407" s="20"/>
      <c r="AB407" s="20"/>
      <c r="AC407" s="20"/>
    </row>
    <row r="408" spans="1:32" x14ac:dyDescent="0.25">
      <c r="E408" s="16"/>
      <c r="F408" s="16"/>
      <c r="R408" s="20"/>
      <c r="S408" s="20"/>
      <c r="T408" s="21"/>
      <c r="U408" s="20"/>
      <c r="V408" s="20"/>
      <c r="W408" s="20"/>
      <c r="X408" s="22"/>
      <c r="Y408" s="20"/>
      <c r="Z408" s="18"/>
      <c r="AA408" s="20"/>
      <c r="AB408" s="20"/>
      <c r="AC408" s="20"/>
    </row>
    <row r="409" spans="1:32" x14ac:dyDescent="0.25">
      <c r="E409" s="16"/>
      <c r="F409" s="16"/>
      <c r="R409" s="20"/>
      <c r="S409" s="20"/>
      <c r="T409" s="21"/>
      <c r="U409" s="20"/>
      <c r="V409" s="20"/>
      <c r="W409" s="20"/>
      <c r="X409" s="22"/>
      <c r="Y409" s="20"/>
      <c r="Z409" s="18"/>
      <c r="AA409" s="20"/>
      <c r="AB409" s="20"/>
      <c r="AC409" s="20"/>
    </row>
    <row r="410" spans="1:32" s="23" customFormat="1" x14ac:dyDescent="0.25">
      <c r="A410"/>
      <c r="B410"/>
      <c r="C410"/>
      <c r="D410"/>
      <c r="E410" s="16"/>
      <c r="F410" s="16"/>
      <c r="G410"/>
      <c r="H410"/>
      <c r="I410"/>
      <c r="J410"/>
      <c r="K410"/>
      <c r="L410"/>
      <c r="M410"/>
      <c r="N410"/>
      <c r="O410"/>
      <c r="P410"/>
      <c r="Q410"/>
      <c r="R410" s="20"/>
      <c r="S410" s="20"/>
      <c r="T410" s="21"/>
      <c r="U410" s="20"/>
      <c r="V410" s="20"/>
      <c r="W410" s="20"/>
      <c r="X410" s="22"/>
      <c r="Y410" s="20"/>
      <c r="Z410" s="18"/>
      <c r="AA410" s="20"/>
      <c r="AB410" s="20"/>
      <c r="AC410" s="20"/>
      <c r="AD410"/>
      <c r="AF410"/>
    </row>
    <row r="411" spans="1:32" x14ac:dyDescent="0.25">
      <c r="E411" s="16"/>
      <c r="F411" s="16"/>
      <c r="R411" s="20"/>
      <c r="S411" s="20"/>
      <c r="T411" s="21"/>
      <c r="U411" s="20"/>
      <c r="V411" s="20"/>
      <c r="W411" s="20"/>
      <c r="X411" s="22"/>
      <c r="Y411" s="20"/>
      <c r="Z411" s="18"/>
      <c r="AA411" s="20"/>
      <c r="AB411" s="20"/>
      <c r="AC411" s="20"/>
    </row>
    <row r="412" spans="1:32" x14ac:dyDescent="0.25">
      <c r="E412" s="16"/>
      <c r="F412" s="16"/>
      <c r="R412" s="20"/>
      <c r="S412" s="20"/>
      <c r="T412" s="21"/>
      <c r="U412" s="20"/>
      <c r="V412" s="20"/>
      <c r="W412" s="20"/>
      <c r="X412" s="22"/>
      <c r="Y412" s="20"/>
      <c r="Z412" s="18"/>
      <c r="AA412" s="20"/>
      <c r="AB412" s="20"/>
      <c r="AC412" s="20"/>
    </row>
    <row r="413" spans="1:32" x14ac:dyDescent="0.25">
      <c r="E413" s="16"/>
      <c r="F413" s="16"/>
      <c r="R413" s="20"/>
      <c r="S413" s="20"/>
      <c r="T413" s="21"/>
      <c r="U413" s="20"/>
      <c r="V413" s="20"/>
      <c r="W413" s="20"/>
      <c r="X413" s="22"/>
      <c r="Y413" s="20"/>
      <c r="Z413" s="18"/>
      <c r="AA413" s="20"/>
      <c r="AB413" s="20"/>
      <c r="AC413" s="20"/>
    </row>
    <row r="414" spans="1:32" x14ac:dyDescent="0.25">
      <c r="E414" s="16"/>
      <c r="F414" s="16"/>
      <c r="R414" s="20"/>
      <c r="S414" s="20"/>
      <c r="T414" s="21"/>
      <c r="U414" s="20"/>
      <c r="V414" s="20"/>
      <c r="W414" s="20"/>
      <c r="X414" s="22"/>
      <c r="Y414" s="20"/>
      <c r="Z414" s="18"/>
      <c r="AA414" s="20"/>
      <c r="AB414" s="20"/>
      <c r="AC414" s="20"/>
    </row>
    <row r="415" spans="1:32" x14ac:dyDescent="0.25">
      <c r="E415" s="16"/>
      <c r="F415" s="16"/>
      <c r="R415" s="20"/>
      <c r="S415" s="20"/>
      <c r="T415" s="21"/>
      <c r="U415" s="20"/>
      <c r="V415" s="20"/>
      <c r="W415" s="20"/>
      <c r="X415" s="22"/>
      <c r="Y415" s="20"/>
      <c r="Z415" s="18"/>
      <c r="AA415" s="20"/>
      <c r="AB415" s="20"/>
      <c r="AC415" s="20"/>
    </row>
    <row r="416" spans="1:32" x14ac:dyDescent="0.25">
      <c r="E416" s="16"/>
      <c r="F416" s="16"/>
      <c r="R416" s="20"/>
      <c r="S416" s="20"/>
      <c r="T416" s="21"/>
      <c r="U416" s="20"/>
      <c r="V416" s="20"/>
      <c r="W416" s="20"/>
      <c r="X416" s="22"/>
      <c r="Y416" s="20"/>
      <c r="Z416" s="18"/>
      <c r="AA416" s="20"/>
      <c r="AB416" s="20"/>
      <c r="AC416" s="20"/>
    </row>
    <row r="417" spans="1:32" x14ac:dyDescent="0.25">
      <c r="E417" s="16"/>
      <c r="F417" s="16"/>
      <c r="R417" s="20"/>
      <c r="S417" s="20"/>
      <c r="T417" s="21"/>
      <c r="U417" s="20"/>
      <c r="V417" s="20"/>
      <c r="W417" s="20"/>
      <c r="X417" s="22"/>
      <c r="Y417" s="20"/>
      <c r="Z417" s="18"/>
      <c r="AA417" s="20"/>
      <c r="AB417" s="20"/>
      <c r="AC417" s="20"/>
    </row>
    <row r="418" spans="1:32" x14ac:dyDescent="0.25">
      <c r="E418" s="16"/>
      <c r="F418" s="16"/>
      <c r="R418" s="20"/>
      <c r="S418" s="20"/>
      <c r="T418" s="21"/>
      <c r="U418" s="20"/>
      <c r="V418" s="20"/>
      <c r="W418" s="20"/>
      <c r="X418" s="22"/>
      <c r="Y418" s="20"/>
      <c r="Z418" s="18"/>
      <c r="AA418" s="20"/>
      <c r="AB418" s="20"/>
      <c r="AC418" s="20"/>
    </row>
    <row r="419" spans="1:32" s="23" customFormat="1" x14ac:dyDescent="0.25">
      <c r="A419"/>
      <c r="B419"/>
      <c r="C419"/>
      <c r="D419"/>
      <c r="E419" s="16"/>
      <c r="F419" s="16"/>
      <c r="G419"/>
      <c r="H419"/>
      <c r="I419"/>
      <c r="J419"/>
      <c r="K419"/>
      <c r="L419"/>
      <c r="M419"/>
      <c r="N419"/>
      <c r="O419"/>
      <c r="P419"/>
      <c r="Q419"/>
      <c r="R419" s="20"/>
      <c r="S419" s="20"/>
      <c r="T419" s="21"/>
      <c r="U419" s="20"/>
      <c r="V419" s="20"/>
      <c r="W419" s="20"/>
      <c r="X419" s="22"/>
      <c r="Y419" s="20"/>
      <c r="Z419" s="18"/>
      <c r="AA419" s="20"/>
      <c r="AB419" s="20"/>
      <c r="AC419" s="20"/>
      <c r="AD419"/>
      <c r="AF419"/>
    </row>
    <row r="420" spans="1:32" x14ac:dyDescent="0.25">
      <c r="E420" s="16"/>
      <c r="F420" s="16"/>
      <c r="R420" s="20"/>
      <c r="S420" s="20"/>
      <c r="T420" s="21"/>
      <c r="U420" s="20"/>
      <c r="V420" s="20"/>
      <c r="W420" s="20"/>
      <c r="X420" s="22"/>
      <c r="Y420" s="20"/>
      <c r="Z420" s="18"/>
      <c r="AA420" s="20"/>
      <c r="AB420" s="20"/>
      <c r="AC420" s="20"/>
    </row>
    <row r="421" spans="1:32" x14ac:dyDescent="0.25">
      <c r="E421" s="16"/>
      <c r="F421" s="16"/>
      <c r="R421" s="20"/>
      <c r="S421" s="20"/>
      <c r="T421" s="21"/>
      <c r="U421" s="20"/>
      <c r="V421" s="20"/>
      <c r="W421" s="20"/>
      <c r="X421" s="22"/>
      <c r="Y421" s="20"/>
      <c r="Z421" s="18"/>
      <c r="AA421" s="20"/>
      <c r="AB421" s="20"/>
      <c r="AC421" s="20"/>
    </row>
    <row r="422" spans="1:32" s="23" customFormat="1" x14ac:dyDescent="0.25">
      <c r="A422"/>
      <c r="B422"/>
      <c r="C422"/>
      <c r="D422"/>
      <c r="E422" s="16"/>
      <c r="F422" s="16"/>
      <c r="G422"/>
      <c r="H422"/>
      <c r="I422"/>
      <c r="J422"/>
      <c r="K422"/>
      <c r="L422"/>
      <c r="M422"/>
      <c r="N422"/>
      <c r="O422"/>
      <c r="P422"/>
      <c r="Q422"/>
      <c r="R422" s="20"/>
      <c r="S422" s="20"/>
      <c r="T422" s="21"/>
      <c r="U422" s="20"/>
      <c r="V422" s="20"/>
      <c r="W422" s="20"/>
      <c r="X422" s="22"/>
      <c r="Y422" s="20"/>
      <c r="Z422" s="18"/>
      <c r="AA422" s="20"/>
      <c r="AB422" s="20"/>
      <c r="AC422" s="20"/>
      <c r="AD422"/>
      <c r="AF422"/>
    </row>
    <row r="423" spans="1:32" x14ac:dyDescent="0.25">
      <c r="E423" s="16"/>
      <c r="F423" s="16"/>
      <c r="R423" s="20"/>
      <c r="S423" s="20"/>
      <c r="T423" s="21"/>
      <c r="U423" s="20"/>
      <c r="V423" s="20"/>
      <c r="W423" s="20"/>
      <c r="X423" s="22"/>
      <c r="Y423" s="20"/>
      <c r="Z423" s="18"/>
      <c r="AA423" s="20"/>
      <c r="AB423" s="20"/>
      <c r="AC423" s="20"/>
    </row>
    <row r="424" spans="1:32" x14ac:dyDescent="0.25">
      <c r="E424" s="16"/>
      <c r="F424" s="16"/>
      <c r="R424" s="20"/>
      <c r="S424" s="20"/>
      <c r="T424" s="21"/>
      <c r="U424" s="20"/>
      <c r="V424" s="20"/>
      <c r="W424" s="20"/>
      <c r="X424" s="22"/>
      <c r="Y424" s="20"/>
      <c r="Z424" s="18"/>
      <c r="AA424" s="20"/>
      <c r="AB424" s="20"/>
      <c r="AC424" s="20"/>
    </row>
    <row r="425" spans="1:32" x14ac:dyDescent="0.25">
      <c r="E425" s="16"/>
      <c r="F425" s="16"/>
      <c r="R425" s="20"/>
      <c r="S425" s="20"/>
      <c r="T425" s="21"/>
      <c r="U425" s="20"/>
      <c r="V425" s="20"/>
      <c r="W425" s="20"/>
      <c r="X425" s="22"/>
      <c r="Y425" s="20"/>
      <c r="Z425" s="18"/>
      <c r="AA425" s="20"/>
      <c r="AB425" s="20"/>
      <c r="AC425" s="20"/>
    </row>
    <row r="426" spans="1:32" x14ac:dyDescent="0.25">
      <c r="E426" s="16"/>
      <c r="F426" s="16"/>
      <c r="R426" s="20"/>
      <c r="S426" s="20"/>
      <c r="T426" s="21"/>
      <c r="U426" s="20"/>
      <c r="V426" s="20"/>
      <c r="W426" s="20"/>
      <c r="X426" s="22"/>
      <c r="Y426" s="20"/>
      <c r="Z426" s="18"/>
      <c r="AA426" s="20"/>
      <c r="AB426" s="20"/>
      <c r="AC426" s="20"/>
    </row>
    <row r="427" spans="1:32" x14ac:dyDescent="0.25">
      <c r="E427" s="16"/>
      <c r="F427" s="16"/>
      <c r="R427" s="20"/>
      <c r="S427" s="20"/>
      <c r="T427" s="21"/>
      <c r="U427" s="20"/>
      <c r="V427" s="20"/>
      <c r="W427" s="20"/>
      <c r="X427" s="22"/>
      <c r="Y427" s="20"/>
      <c r="Z427" s="18"/>
      <c r="AA427" s="20"/>
      <c r="AB427" s="20"/>
      <c r="AC427" s="20"/>
    </row>
    <row r="428" spans="1:32" x14ac:dyDescent="0.25">
      <c r="E428" s="16"/>
      <c r="F428" s="16"/>
      <c r="R428" s="20"/>
      <c r="S428" s="20"/>
      <c r="T428" s="21"/>
      <c r="U428" s="20"/>
      <c r="V428" s="20"/>
      <c r="W428" s="20"/>
      <c r="X428" s="22"/>
      <c r="Y428" s="20"/>
      <c r="Z428" s="18"/>
      <c r="AA428" s="20"/>
      <c r="AB428" s="20"/>
      <c r="AC428" s="20"/>
    </row>
    <row r="429" spans="1:32" x14ac:dyDescent="0.25">
      <c r="E429" s="16"/>
      <c r="F429" s="16"/>
      <c r="R429" s="20"/>
      <c r="S429" s="20"/>
      <c r="T429" s="21"/>
      <c r="U429" s="20"/>
      <c r="V429" s="20"/>
      <c r="W429" s="20"/>
      <c r="X429" s="22"/>
      <c r="Y429" s="20"/>
      <c r="Z429" s="18"/>
      <c r="AA429" s="20"/>
      <c r="AB429" s="20"/>
      <c r="AC429" s="20"/>
    </row>
    <row r="430" spans="1:32" x14ac:dyDescent="0.25">
      <c r="E430" s="16"/>
      <c r="F430" s="16"/>
      <c r="R430" s="20"/>
      <c r="S430" s="20"/>
      <c r="T430" s="21"/>
      <c r="U430" s="20"/>
      <c r="V430" s="20"/>
      <c r="W430" s="20"/>
      <c r="X430" s="22"/>
      <c r="Y430" s="20"/>
      <c r="Z430" s="18"/>
      <c r="AA430" s="20"/>
      <c r="AB430" s="20"/>
      <c r="AC430" s="20"/>
    </row>
    <row r="431" spans="1:32" x14ac:dyDescent="0.25">
      <c r="E431" s="16"/>
      <c r="F431" s="16"/>
      <c r="R431" s="20"/>
      <c r="S431" s="20"/>
      <c r="T431" s="21"/>
      <c r="U431" s="20"/>
      <c r="V431" s="20"/>
      <c r="W431" s="20"/>
      <c r="X431" s="22"/>
      <c r="Y431" s="20"/>
      <c r="Z431" s="18"/>
      <c r="AA431" s="20"/>
      <c r="AB431" s="20"/>
      <c r="AC431" s="20"/>
    </row>
    <row r="432" spans="1:32" x14ac:dyDescent="0.25">
      <c r="E432" s="16"/>
      <c r="F432" s="16"/>
      <c r="R432" s="20"/>
      <c r="S432" s="20"/>
      <c r="T432" s="21"/>
      <c r="U432" s="20"/>
      <c r="V432" s="20"/>
      <c r="W432" s="20"/>
      <c r="X432" s="22"/>
      <c r="Y432" s="20"/>
      <c r="Z432" s="18"/>
      <c r="AA432" s="20"/>
      <c r="AB432" s="20"/>
      <c r="AC432" s="20"/>
    </row>
    <row r="433" spans="1:32" x14ac:dyDescent="0.25">
      <c r="E433" s="16"/>
      <c r="F433" s="16"/>
      <c r="R433" s="20"/>
      <c r="S433" s="20"/>
      <c r="T433" s="21"/>
      <c r="U433" s="20"/>
      <c r="V433" s="20"/>
      <c r="W433" s="20"/>
      <c r="X433" s="22"/>
      <c r="Y433" s="20"/>
      <c r="Z433" s="18"/>
      <c r="AA433" s="20"/>
      <c r="AB433" s="20"/>
      <c r="AC433" s="20"/>
    </row>
    <row r="434" spans="1:32" x14ac:dyDescent="0.25">
      <c r="E434" s="16"/>
      <c r="F434" s="16"/>
      <c r="R434" s="20"/>
      <c r="S434" s="20"/>
      <c r="T434" s="21"/>
      <c r="U434" s="20"/>
      <c r="V434" s="20"/>
      <c r="W434" s="20"/>
      <c r="X434" s="22"/>
      <c r="Y434" s="20"/>
      <c r="Z434" s="18"/>
      <c r="AA434" s="20"/>
      <c r="AB434" s="20"/>
      <c r="AC434" s="20"/>
    </row>
    <row r="435" spans="1:32" s="23" customFormat="1" x14ac:dyDescent="0.25">
      <c r="A435"/>
      <c r="B435"/>
      <c r="C435"/>
      <c r="D435"/>
      <c r="E435" s="16"/>
      <c r="F435" s="16"/>
      <c r="G435"/>
      <c r="H435"/>
      <c r="I435"/>
      <c r="J435"/>
      <c r="K435"/>
      <c r="L435"/>
      <c r="M435"/>
      <c r="N435"/>
      <c r="O435"/>
      <c r="P435"/>
      <c r="Q435"/>
      <c r="R435" s="20"/>
      <c r="S435" s="20"/>
      <c r="T435" s="21"/>
      <c r="U435" s="20"/>
      <c r="V435" s="20"/>
      <c r="W435" s="20"/>
      <c r="X435" s="22"/>
      <c r="Y435" s="20"/>
      <c r="Z435" s="18"/>
      <c r="AA435" s="20"/>
      <c r="AB435" s="20"/>
      <c r="AC435" s="20"/>
      <c r="AD435"/>
      <c r="AF435"/>
    </row>
    <row r="436" spans="1:32" x14ac:dyDescent="0.25">
      <c r="E436" s="16"/>
      <c r="F436" s="16"/>
      <c r="R436" s="20"/>
      <c r="S436" s="20"/>
      <c r="T436" s="21"/>
      <c r="U436" s="20"/>
      <c r="V436" s="20"/>
      <c r="W436" s="20"/>
      <c r="X436" s="22"/>
      <c r="Y436" s="20"/>
      <c r="Z436" s="18"/>
      <c r="AA436" s="20"/>
      <c r="AB436" s="20"/>
      <c r="AC436" s="20"/>
    </row>
    <row r="437" spans="1:32" x14ac:dyDescent="0.25">
      <c r="E437" s="16"/>
      <c r="F437" s="16"/>
      <c r="R437" s="20"/>
      <c r="S437" s="20"/>
      <c r="T437" s="21"/>
      <c r="U437" s="20"/>
      <c r="V437" s="20"/>
      <c r="W437" s="20"/>
      <c r="X437" s="22"/>
      <c r="Y437" s="20"/>
      <c r="Z437" s="18"/>
      <c r="AA437" s="20"/>
      <c r="AB437" s="20"/>
      <c r="AC437" s="20"/>
    </row>
    <row r="438" spans="1:32" s="23" customFormat="1" x14ac:dyDescent="0.25">
      <c r="A438"/>
      <c r="B438"/>
      <c r="C438"/>
      <c r="D438"/>
      <c r="E438" s="16"/>
      <c r="F438" s="16"/>
      <c r="G438"/>
      <c r="H438"/>
      <c r="I438"/>
      <c r="J438"/>
      <c r="K438"/>
      <c r="L438"/>
      <c r="M438"/>
      <c r="N438"/>
      <c r="O438"/>
      <c r="P438"/>
      <c r="Q438"/>
      <c r="R438" s="20"/>
      <c r="S438" s="20"/>
      <c r="T438" s="21"/>
      <c r="U438" s="20"/>
      <c r="V438" s="20"/>
      <c r="W438" s="20"/>
      <c r="X438" s="22"/>
      <c r="Y438" s="20"/>
      <c r="Z438" s="18"/>
      <c r="AA438" s="20"/>
      <c r="AB438" s="20"/>
      <c r="AC438" s="20"/>
      <c r="AD438"/>
      <c r="AF438"/>
    </row>
    <row r="439" spans="1:32" x14ac:dyDescent="0.25">
      <c r="E439" s="16"/>
      <c r="F439" s="16"/>
      <c r="R439" s="20"/>
      <c r="S439" s="20"/>
      <c r="T439" s="21"/>
      <c r="U439" s="20"/>
      <c r="V439" s="20"/>
      <c r="W439" s="20"/>
      <c r="X439" s="22"/>
      <c r="Y439" s="20"/>
      <c r="Z439" s="18"/>
      <c r="AA439" s="20"/>
      <c r="AB439" s="20"/>
      <c r="AC439" s="20"/>
    </row>
    <row r="440" spans="1:32" x14ac:dyDescent="0.25">
      <c r="E440" s="16"/>
      <c r="F440" s="16"/>
      <c r="R440" s="20"/>
      <c r="S440" s="20"/>
      <c r="T440" s="21"/>
      <c r="U440" s="20"/>
      <c r="V440" s="20"/>
      <c r="W440" s="20"/>
      <c r="X440" s="22"/>
      <c r="Y440" s="20"/>
      <c r="Z440" s="18"/>
      <c r="AA440" s="20"/>
      <c r="AB440" s="20"/>
      <c r="AC440" s="20"/>
    </row>
    <row r="441" spans="1:32" x14ac:dyDescent="0.25">
      <c r="E441" s="16"/>
      <c r="F441" s="16"/>
      <c r="R441" s="20"/>
      <c r="S441" s="20"/>
      <c r="T441" s="21"/>
      <c r="U441" s="20"/>
      <c r="V441" s="20"/>
      <c r="W441" s="20"/>
      <c r="X441" s="22"/>
      <c r="Y441" s="20"/>
      <c r="Z441" s="18"/>
      <c r="AA441" s="20"/>
      <c r="AB441" s="20"/>
      <c r="AC441" s="20"/>
    </row>
    <row r="442" spans="1:32" x14ac:dyDescent="0.25">
      <c r="E442" s="16"/>
      <c r="F442" s="16"/>
      <c r="R442" s="20"/>
      <c r="S442" s="20"/>
      <c r="T442" s="21"/>
      <c r="U442" s="20"/>
      <c r="V442" s="20"/>
      <c r="W442" s="20"/>
      <c r="X442" s="22"/>
      <c r="Y442" s="20"/>
      <c r="Z442" s="18"/>
      <c r="AA442" s="20"/>
      <c r="AB442" s="20"/>
      <c r="AC442" s="20"/>
    </row>
    <row r="443" spans="1:32" x14ac:dyDescent="0.25">
      <c r="E443" s="16"/>
      <c r="F443" s="16"/>
      <c r="R443" s="20"/>
      <c r="S443" s="20"/>
      <c r="T443" s="21"/>
      <c r="U443" s="20"/>
      <c r="V443" s="20"/>
      <c r="W443" s="20"/>
      <c r="X443" s="22"/>
      <c r="Y443" s="20"/>
      <c r="Z443" s="18"/>
      <c r="AA443" s="20"/>
      <c r="AB443" s="20"/>
      <c r="AC443" s="20"/>
    </row>
    <row r="444" spans="1:32" x14ac:dyDescent="0.25">
      <c r="E444" s="16"/>
      <c r="F444" s="16"/>
      <c r="R444" s="20"/>
      <c r="S444" s="20"/>
      <c r="T444" s="21"/>
      <c r="U444" s="20"/>
      <c r="V444" s="20"/>
      <c r="W444" s="20"/>
      <c r="X444" s="22"/>
      <c r="Y444" s="20"/>
      <c r="Z444" s="18"/>
      <c r="AA444" s="20"/>
      <c r="AB444" s="20"/>
      <c r="AC444" s="20"/>
    </row>
    <row r="445" spans="1:32" x14ac:dyDescent="0.25">
      <c r="E445" s="16"/>
      <c r="F445" s="16"/>
      <c r="R445" s="20"/>
      <c r="S445" s="20"/>
      <c r="T445" s="21"/>
      <c r="U445" s="20"/>
      <c r="V445" s="20"/>
      <c r="W445" s="20"/>
      <c r="X445" s="22"/>
      <c r="Y445" s="20"/>
      <c r="Z445" s="18"/>
      <c r="AA445" s="20"/>
      <c r="AB445" s="20"/>
      <c r="AC445" s="20"/>
    </row>
    <row r="446" spans="1:32" x14ac:dyDescent="0.25">
      <c r="E446" s="16"/>
      <c r="F446" s="16"/>
      <c r="R446" s="20"/>
      <c r="S446" s="20"/>
      <c r="T446" s="21"/>
      <c r="U446" s="20"/>
      <c r="V446" s="20"/>
      <c r="W446" s="20"/>
      <c r="X446" s="22"/>
      <c r="Y446" s="20"/>
      <c r="Z446" s="18"/>
      <c r="AA446" s="20"/>
      <c r="AB446" s="20"/>
      <c r="AC446" s="20"/>
    </row>
    <row r="447" spans="1:32" x14ac:dyDescent="0.25">
      <c r="E447" s="16"/>
      <c r="F447" s="16"/>
      <c r="R447" s="20"/>
      <c r="S447" s="20"/>
      <c r="T447" s="21"/>
      <c r="U447" s="20"/>
      <c r="V447" s="20"/>
      <c r="W447" s="20"/>
      <c r="X447" s="22"/>
      <c r="Y447" s="20"/>
      <c r="Z447" s="18"/>
      <c r="AA447" s="20"/>
      <c r="AB447" s="20"/>
      <c r="AC447" s="20"/>
    </row>
    <row r="448" spans="1:32" x14ac:dyDescent="0.25">
      <c r="E448" s="16"/>
      <c r="F448" s="16"/>
      <c r="R448" s="20"/>
      <c r="S448" s="20"/>
      <c r="T448" s="21"/>
      <c r="U448" s="20"/>
      <c r="V448" s="20"/>
      <c r="W448" s="20"/>
      <c r="X448" s="22"/>
      <c r="Y448" s="20"/>
      <c r="Z448" s="18"/>
      <c r="AA448" s="20"/>
      <c r="AB448" s="20"/>
      <c r="AC448" s="20"/>
    </row>
    <row r="449" spans="1:32" x14ac:dyDescent="0.25">
      <c r="E449" s="16"/>
      <c r="F449" s="16"/>
      <c r="R449" s="20"/>
      <c r="S449" s="20"/>
      <c r="T449" s="21"/>
      <c r="U449" s="20"/>
      <c r="V449" s="20"/>
      <c r="W449" s="20"/>
      <c r="X449" s="22"/>
      <c r="Y449" s="20"/>
      <c r="Z449" s="18"/>
      <c r="AA449" s="20"/>
      <c r="AB449" s="20"/>
      <c r="AC449" s="20"/>
    </row>
    <row r="450" spans="1:32" x14ac:dyDescent="0.25">
      <c r="E450" s="16"/>
      <c r="F450" s="16"/>
      <c r="R450" s="20"/>
      <c r="S450" s="20"/>
      <c r="T450" s="21"/>
      <c r="U450" s="20"/>
      <c r="V450" s="20"/>
      <c r="W450" s="20"/>
      <c r="X450" s="22"/>
      <c r="Y450" s="20"/>
      <c r="Z450" s="18"/>
      <c r="AA450" s="20"/>
      <c r="AB450" s="20"/>
      <c r="AC450" s="20"/>
    </row>
    <row r="451" spans="1:32" x14ac:dyDescent="0.25">
      <c r="E451" s="16"/>
      <c r="F451" s="16"/>
      <c r="R451" s="20"/>
      <c r="S451" s="20"/>
      <c r="T451" s="21"/>
      <c r="U451" s="20"/>
      <c r="V451" s="20"/>
      <c r="W451" s="20"/>
      <c r="X451" s="22"/>
      <c r="Y451" s="20"/>
      <c r="Z451" s="18"/>
      <c r="AA451" s="20"/>
      <c r="AB451" s="20"/>
      <c r="AC451" s="20"/>
    </row>
    <row r="452" spans="1:32" x14ac:dyDescent="0.25">
      <c r="E452" s="16"/>
      <c r="F452" s="16"/>
      <c r="R452" s="20"/>
      <c r="S452" s="20"/>
      <c r="T452" s="21"/>
      <c r="U452" s="20"/>
      <c r="V452" s="20"/>
      <c r="W452" s="20"/>
      <c r="X452" s="22"/>
      <c r="Y452" s="20"/>
      <c r="Z452" s="18"/>
      <c r="AA452" s="20"/>
      <c r="AB452" s="20"/>
      <c r="AC452" s="20"/>
    </row>
    <row r="453" spans="1:32" x14ac:dyDescent="0.25">
      <c r="E453" s="16"/>
      <c r="F453" s="16"/>
      <c r="R453" s="20"/>
      <c r="S453" s="20"/>
      <c r="T453" s="21"/>
      <c r="U453" s="20"/>
      <c r="V453" s="20"/>
      <c r="W453" s="20"/>
      <c r="X453" s="22"/>
      <c r="Y453" s="20"/>
      <c r="Z453" s="18"/>
      <c r="AA453" s="20"/>
      <c r="AB453" s="20"/>
      <c r="AC453" s="20"/>
    </row>
    <row r="454" spans="1:32" x14ac:dyDescent="0.25">
      <c r="E454" s="16"/>
      <c r="F454" s="16"/>
      <c r="R454" s="20"/>
      <c r="S454" s="20"/>
      <c r="T454" s="21"/>
      <c r="U454" s="20"/>
      <c r="V454" s="20"/>
      <c r="W454" s="20"/>
      <c r="X454" s="22"/>
      <c r="Y454" s="20"/>
      <c r="Z454" s="18"/>
      <c r="AA454" s="20"/>
      <c r="AB454" s="20"/>
      <c r="AC454" s="20"/>
    </row>
    <row r="455" spans="1:32" x14ac:dyDescent="0.25">
      <c r="E455" s="16"/>
      <c r="F455" s="16"/>
      <c r="R455" s="20"/>
      <c r="S455" s="20"/>
      <c r="T455" s="21"/>
      <c r="U455" s="20"/>
      <c r="V455" s="20"/>
      <c r="W455" s="20"/>
      <c r="X455" s="22"/>
      <c r="Y455" s="20"/>
      <c r="Z455" s="18"/>
      <c r="AA455" s="20"/>
      <c r="AB455" s="20"/>
      <c r="AC455" s="20"/>
    </row>
    <row r="456" spans="1:32" x14ac:dyDescent="0.25">
      <c r="E456" s="16"/>
      <c r="F456" s="16"/>
      <c r="R456" s="20"/>
      <c r="S456" s="20"/>
      <c r="T456" s="21"/>
      <c r="U456" s="20"/>
      <c r="V456" s="20"/>
      <c r="W456" s="20"/>
      <c r="X456" s="22"/>
      <c r="Y456" s="20"/>
      <c r="Z456" s="18"/>
      <c r="AA456" s="20"/>
      <c r="AB456" s="20"/>
      <c r="AC456" s="20"/>
    </row>
    <row r="457" spans="1:32" x14ac:dyDescent="0.25">
      <c r="E457" s="16"/>
      <c r="F457" s="16"/>
      <c r="R457" s="20"/>
      <c r="S457" s="20"/>
      <c r="T457" s="21"/>
      <c r="U457" s="20"/>
      <c r="V457" s="20"/>
      <c r="W457" s="20"/>
      <c r="X457" s="22"/>
      <c r="Y457" s="20"/>
      <c r="Z457" s="18"/>
      <c r="AA457" s="20"/>
      <c r="AB457" s="20"/>
      <c r="AC457" s="20"/>
    </row>
    <row r="458" spans="1:32" x14ac:dyDescent="0.25">
      <c r="E458" s="16"/>
      <c r="F458" s="16"/>
      <c r="R458" s="20"/>
      <c r="S458" s="20"/>
      <c r="T458" s="21"/>
      <c r="U458" s="20"/>
      <c r="V458" s="20"/>
      <c r="W458" s="20"/>
      <c r="X458" s="22"/>
      <c r="Y458" s="20"/>
      <c r="Z458" s="18"/>
      <c r="AA458" s="20"/>
      <c r="AB458" s="20"/>
      <c r="AC458" s="20"/>
    </row>
    <row r="459" spans="1:32" x14ac:dyDescent="0.25">
      <c r="E459" s="16"/>
      <c r="F459" s="16"/>
      <c r="R459" s="20"/>
      <c r="S459" s="20"/>
      <c r="T459" s="21"/>
      <c r="U459" s="20"/>
      <c r="V459" s="20"/>
      <c r="W459" s="20"/>
      <c r="X459" s="22"/>
      <c r="Y459" s="20"/>
      <c r="Z459" s="18"/>
      <c r="AA459" s="20"/>
      <c r="AB459" s="20"/>
      <c r="AC459" s="20"/>
    </row>
    <row r="460" spans="1:32" s="23" customFormat="1" x14ac:dyDescent="0.25">
      <c r="A460"/>
      <c r="B460"/>
      <c r="C460"/>
      <c r="D460"/>
      <c r="E460" s="16"/>
      <c r="F460" s="16"/>
      <c r="G460"/>
      <c r="H460"/>
      <c r="I460"/>
      <c r="J460"/>
      <c r="K460"/>
      <c r="L460"/>
      <c r="M460"/>
      <c r="N460"/>
      <c r="O460"/>
      <c r="P460"/>
      <c r="Q460"/>
      <c r="R460" s="20"/>
      <c r="S460" s="20"/>
      <c r="T460" s="21"/>
      <c r="U460" s="20"/>
      <c r="V460" s="20"/>
      <c r="W460" s="20"/>
      <c r="X460" s="22"/>
      <c r="Y460" s="20"/>
      <c r="Z460" s="18"/>
      <c r="AA460" s="20"/>
      <c r="AB460" s="20"/>
      <c r="AC460" s="20"/>
      <c r="AD460"/>
      <c r="AF460"/>
    </row>
    <row r="461" spans="1:32" x14ac:dyDescent="0.25">
      <c r="E461" s="16"/>
      <c r="F461" s="16"/>
      <c r="R461" s="20"/>
      <c r="S461" s="20"/>
      <c r="T461" s="21"/>
      <c r="U461" s="20"/>
      <c r="V461" s="20"/>
      <c r="W461" s="20"/>
      <c r="X461" s="22"/>
      <c r="Y461" s="20"/>
      <c r="Z461" s="18"/>
      <c r="AA461" s="20"/>
      <c r="AB461" s="20"/>
      <c r="AC461" s="20"/>
    </row>
    <row r="462" spans="1:32" x14ac:dyDescent="0.25">
      <c r="E462" s="16"/>
      <c r="F462" s="16"/>
      <c r="R462" s="20"/>
      <c r="S462" s="20"/>
      <c r="T462" s="21"/>
      <c r="U462" s="20"/>
      <c r="V462" s="20"/>
      <c r="W462" s="20"/>
      <c r="X462" s="22"/>
      <c r="Y462" s="20"/>
      <c r="Z462" s="18"/>
      <c r="AA462" s="20"/>
      <c r="AB462" s="20"/>
      <c r="AC462" s="20"/>
    </row>
    <row r="463" spans="1:32" x14ac:dyDescent="0.25">
      <c r="E463" s="16"/>
      <c r="F463" s="16"/>
      <c r="R463" s="20"/>
      <c r="S463" s="20"/>
      <c r="T463" s="21"/>
      <c r="U463" s="20"/>
      <c r="V463" s="20"/>
      <c r="W463" s="20"/>
      <c r="X463" s="22"/>
      <c r="Y463" s="20"/>
      <c r="Z463" s="18"/>
      <c r="AA463" s="20"/>
      <c r="AB463" s="20"/>
      <c r="AC463" s="20"/>
    </row>
    <row r="464" spans="1:32" x14ac:dyDescent="0.25">
      <c r="E464" s="16"/>
      <c r="F464" s="16"/>
      <c r="R464" s="20"/>
      <c r="S464" s="20"/>
      <c r="T464" s="21"/>
      <c r="U464" s="20"/>
      <c r="V464" s="20"/>
      <c r="W464" s="20"/>
      <c r="X464" s="22"/>
      <c r="Y464" s="20"/>
      <c r="Z464" s="18"/>
      <c r="AA464" s="20"/>
      <c r="AB464" s="20"/>
      <c r="AC464" s="20"/>
    </row>
    <row r="465" spans="1:32" x14ac:dyDescent="0.25">
      <c r="E465" s="16"/>
      <c r="F465" s="16"/>
      <c r="R465" s="20"/>
      <c r="S465" s="20"/>
      <c r="T465" s="21"/>
      <c r="U465" s="20"/>
      <c r="V465" s="20"/>
      <c r="W465" s="20"/>
      <c r="X465" s="22"/>
      <c r="Y465" s="20"/>
      <c r="Z465" s="18"/>
      <c r="AA465" s="20"/>
      <c r="AB465" s="20"/>
      <c r="AC465" s="20"/>
    </row>
    <row r="466" spans="1:32" x14ac:dyDescent="0.25">
      <c r="E466" s="16"/>
      <c r="F466" s="16"/>
      <c r="R466" s="20"/>
      <c r="S466" s="20"/>
      <c r="T466" s="21"/>
      <c r="U466" s="20"/>
      <c r="V466" s="20"/>
      <c r="W466" s="20"/>
      <c r="X466" s="22"/>
      <c r="Y466" s="20"/>
      <c r="Z466" s="18"/>
      <c r="AA466" s="20"/>
      <c r="AB466" s="20"/>
      <c r="AC466" s="20"/>
    </row>
    <row r="467" spans="1:32" x14ac:dyDescent="0.25">
      <c r="E467" s="16"/>
      <c r="F467" s="16"/>
      <c r="R467" s="20"/>
      <c r="S467" s="20"/>
      <c r="T467" s="21"/>
      <c r="U467" s="20"/>
      <c r="V467" s="20"/>
      <c r="W467" s="20"/>
      <c r="X467" s="22"/>
      <c r="Y467" s="20"/>
      <c r="Z467" s="18"/>
      <c r="AA467" s="20"/>
      <c r="AB467" s="20"/>
      <c r="AC467" s="20"/>
    </row>
    <row r="468" spans="1:32" x14ac:dyDescent="0.25">
      <c r="E468" s="16"/>
      <c r="F468" s="16"/>
      <c r="R468" s="20"/>
      <c r="S468" s="20"/>
      <c r="T468" s="21"/>
      <c r="U468" s="20"/>
      <c r="V468" s="20"/>
      <c r="W468" s="20"/>
      <c r="X468" s="22"/>
      <c r="Y468" s="20"/>
      <c r="Z468" s="18"/>
      <c r="AA468" s="20"/>
      <c r="AB468" s="20"/>
      <c r="AC468" s="20"/>
    </row>
    <row r="469" spans="1:32" x14ac:dyDescent="0.25">
      <c r="E469" s="16"/>
      <c r="F469" s="16"/>
      <c r="R469" s="20"/>
      <c r="S469" s="20"/>
      <c r="T469" s="21"/>
      <c r="U469" s="20"/>
      <c r="V469" s="20"/>
      <c r="W469" s="20"/>
      <c r="X469" s="22"/>
      <c r="Y469" s="20"/>
      <c r="Z469" s="18"/>
      <c r="AA469" s="20"/>
      <c r="AB469" s="20"/>
      <c r="AC469" s="20"/>
    </row>
    <row r="470" spans="1:32" x14ac:dyDescent="0.25">
      <c r="E470" s="16"/>
      <c r="F470" s="16"/>
      <c r="R470" s="20"/>
      <c r="S470" s="20"/>
      <c r="T470" s="21"/>
      <c r="U470" s="20"/>
      <c r="V470" s="20"/>
      <c r="W470" s="20"/>
      <c r="X470" s="22"/>
      <c r="Y470" s="20"/>
      <c r="Z470" s="18"/>
      <c r="AA470" s="20"/>
      <c r="AB470" s="20"/>
      <c r="AC470" s="20"/>
    </row>
    <row r="471" spans="1:32" x14ac:dyDescent="0.25">
      <c r="E471" s="16"/>
      <c r="F471" s="16"/>
      <c r="R471" s="20"/>
      <c r="S471" s="20"/>
      <c r="T471" s="21"/>
      <c r="U471" s="20"/>
      <c r="V471" s="20"/>
      <c r="W471" s="20"/>
      <c r="X471" s="22"/>
      <c r="Y471" s="20"/>
      <c r="Z471" s="18"/>
      <c r="AA471" s="20"/>
      <c r="AB471" s="20"/>
      <c r="AC471" s="20"/>
    </row>
    <row r="472" spans="1:32" s="23" customFormat="1" x14ac:dyDescent="0.25">
      <c r="A472"/>
      <c r="B472"/>
      <c r="C472"/>
      <c r="D472"/>
      <c r="E472" s="16"/>
      <c r="F472" s="16"/>
      <c r="G472"/>
      <c r="H472"/>
      <c r="I472"/>
      <c r="J472"/>
      <c r="K472"/>
      <c r="L472"/>
      <c r="M472"/>
      <c r="N472"/>
      <c r="O472"/>
      <c r="P472"/>
      <c r="Q472"/>
      <c r="R472" s="20"/>
      <c r="S472" s="20"/>
      <c r="T472" s="21"/>
      <c r="U472" s="20"/>
      <c r="V472" s="20"/>
      <c r="W472" s="20"/>
      <c r="X472" s="22"/>
      <c r="Y472" s="20"/>
      <c r="Z472" s="18"/>
      <c r="AA472" s="20"/>
      <c r="AB472" s="20"/>
      <c r="AC472" s="20"/>
      <c r="AD472"/>
      <c r="AF472"/>
    </row>
    <row r="473" spans="1:32" x14ac:dyDescent="0.25">
      <c r="E473" s="16"/>
      <c r="F473" s="16"/>
      <c r="R473" s="20"/>
      <c r="S473" s="20"/>
      <c r="T473" s="21"/>
      <c r="U473" s="20"/>
      <c r="V473" s="20"/>
      <c r="W473" s="20"/>
      <c r="X473" s="22"/>
      <c r="Y473" s="20"/>
      <c r="Z473" s="18"/>
      <c r="AA473" s="20"/>
      <c r="AB473" s="20"/>
      <c r="AC473" s="20"/>
    </row>
    <row r="474" spans="1:32" x14ac:dyDescent="0.25">
      <c r="E474" s="16"/>
      <c r="F474" s="16"/>
      <c r="R474" s="20"/>
      <c r="S474" s="20"/>
      <c r="T474" s="21"/>
      <c r="U474" s="20"/>
      <c r="V474" s="20"/>
      <c r="W474" s="20"/>
      <c r="X474" s="22"/>
      <c r="Y474" s="20"/>
      <c r="Z474" s="18"/>
      <c r="AA474" s="20"/>
      <c r="AB474" s="20"/>
      <c r="AC474" s="20"/>
    </row>
    <row r="475" spans="1:32" x14ac:dyDescent="0.25">
      <c r="E475" s="16"/>
      <c r="F475" s="16"/>
      <c r="R475" s="20"/>
      <c r="S475" s="20"/>
      <c r="T475" s="21"/>
      <c r="U475" s="20"/>
      <c r="V475" s="20"/>
      <c r="W475" s="20"/>
      <c r="X475" s="22"/>
      <c r="Y475" s="20"/>
      <c r="Z475" s="18"/>
      <c r="AA475" s="20"/>
      <c r="AB475" s="20"/>
      <c r="AC475" s="20"/>
    </row>
    <row r="476" spans="1:32" x14ac:dyDescent="0.25">
      <c r="E476" s="16"/>
      <c r="F476" s="16"/>
      <c r="R476" s="20"/>
      <c r="S476" s="20"/>
      <c r="T476" s="21"/>
      <c r="U476" s="20"/>
      <c r="V476" s="20"/>
      <c r="W476" s="20"/>
      <c r="X476" s="22"/>
      <c r="Y476" s="20"/>
      <c r="Z476" s="18"/>
      <c r="AA476" s="20"/>
      <c r="AB476" s="20"/>
      <c r="AC476" s="20"/>
    </row>
    <row r="477" spans="1:32" x14ac:dyDescent="0.25">
      <c r="E477" s="16"/>
      <c r="F477" s="16"/>
      <c r="R477" s="20"/>
      <c r="S477" s="20"/>
      <c r="T477" s="21"/>
      <c r="U477" s="20"/>
      <c r="V477" s="20"/>
      <c r="W477" s="20"/>
      <c r="X477" s="22"/>
      <c r="Y477" s="20"/>
      <c r="Z477" s="18"/>
      <c r="AA477" s="20"/>
      <c r="AB477" s="20"/>
      <c r="AC477" s="20"/>
    </row>
    <row r="478" spans="1:32" x14ac:dyDescent="0.25">
      <c r="E478" s="16"/>
      <c r="F478" s="16"/>
      <c r="R478" s="20"/>
      <c r="S478" s="20"/>
      <c r="T478" s="21"/>
      <c r="U478" s="20"/>
      <c r="V478" s="20"/>
      <c r="W478" s="20"/>
      <c r="X478" s="22"/>
      <c r="Y478" s="20"/>
      <c r="Z478" s="18"/>
      <c r="AA478" s="20"/>
      <c r="AB478" s="20"/>
      <c r="AC478" s="20"/>
    </row>
    <row r="479" spans="1:32" x14ac:dyDescent="0.25">
      <c r="E479" s="16"/>
      <c r="F479" s="16"/>
      <c r="R479" s="20"/>
      <c r="S479" s="20"/>
      <c r="T479" s="21"/>
      <c r="U479" s="20"/>
      <c r="V479" s="20"/>
      <c r="W479" s="20"/>
      <c r="X479" s="22"/>
      <c r="Y479" s="20"/>
      <c r="Z479" s="18"/>
      <c r="AA479" s="20"/>
      <c r="AB479" s="20"/>
      <c r="AC479" s="20"/>
    </row>
    <row r="480" spans="1:32" x14ac:dyDescent="0.25">
      <c r="E480" s="16"/>
      <c r="F480" s="16"/>
      <c r="R480" s="20"/>
      <c r="S480" s="20"/>
      <c r="T480" s="21"/>
      <c r="U480" s="20"/>
      <c r="V480" s="20"/>
      <c r="W480" s="20"/>
      <c r="X480" s="22"/>
      <c r="Y480" s="20"/>
      <c r="Z480" s="18"/>
      <c r="AA480" s="20"/>
      <c r="AB480" s="20"/>
      <c r="AC480" s="20"/>
    </row>
    <row r="481" spans="1:32" x14ac:dyDescent="0.25">
      <c r="E481" s="16"/>
      <c r="F481" s="16"/>
      <c r="R481" s="20"/>
      <c r="S481" s="20"/>
      <c r="T481" s="21"/>
      <c r="U481" s="20"/>
      <c r="V481" s="20"/>
      <c r="W481" s="20"/>
      <c r="X481" s="22"/>
      <c r="Y481" s="20"/>
      <c r="Z481" s="18"/>
      <c r="AA481" s="20"/>
      <c r="AB481" s="20"/>
      <c r="AC481" s="20"/>
    </row>
    <row r="482" spans="1:32" x14ac:dyDescent="0.25">
      <c r="E482" s="16"/>
      <c r="F482" s="16"/>
      <c r="R482" s="20"/>
      <c r="S482" s="20"/>
      <c r="T482" s="21"/>
      <c r="U482" s="20"/>
      <c r="V482" s="20"/>
      <c r="W482" s="20"/>
      <c r="X482" s="22"/>
      <c r="Y482" s="20"/>
      <c r="Z482" s="18"/>
      <c r="AA482" s="20"/>
      <c r="AB482" s="20"/>
      <c r="AC482" s="20"/>
    </row>
    <row r="483" spans="1:32" x14ac:dyDescent="0.25">
      <c r="E483" s="16"/>
      <c r="F483" s="16"/>
      <c r="R483" s="20"/>
      <c r="S483" s="20"/>
      <c r="T483" s="21"/>
      <c r="U483" s="20"/>
      <c r="V483" s="20"/>
      <c r="W483" s="20"/>
      <c r="X483" s="22"/>
      <c r="Y483" s="20"/>
      <c r="Z483" s="18"/>
      <c r="AA483" s="20"/>
      <c r="AB483" s="20"/>
      <c r="AC483" s="20"/>
    </row>
    <row r="484" spans="1:32" x14ac:dyDescent="0.25">
      <c r="E484" s="16"/>
      <c r="F484" s="16"/>
      <c r="R484" s="20"/>
      <c r="S484" s="20"/>
      <c r="T484" s="21"/>
      <c r="U484" s="20"/>
      <c r="V484" s="20"/>
      <c r="W484" s="20"/>
      <c r="X484" s="22"/>
      <c r="Y484" s="20"/>
      <c r="Z484" s="18"/>
      <c r="AA484" s="20"/>
      <c r="AB484" s="20"/>
      <c r="AC484" s="20"/>
    </row>
    <row r="485" spans="1:32" s="23" customFormat="1" x14ac:dyDescent="0.25">
      <c r="A485"/>
      <c r="B485"/>
      <c r="C485"/>
      <c r="D485"/>
      <c r="E485" s="16"/>
      <c r="F485" s="16"/>
      <c r="G485"/>
      <c r="H485"/>
      <c r="I485"/>
      <c r="J485"/>
      <c r="K485"/>
      <c r="L485"/>
      <c r="M485"/>
      <c r="N485"/>
      <c r="O485"/>
      <c r="P485"/>
      <c r="Q485"/>
      <c r="R485" s="20"/>
      <c r="S485" s="20"/>
      <c r="T485" s="21"/>
      <c r="U485" s="20"/>
      <c r="V485" s="20"/>
      <c r="W485" s="20"/>
      <c r="X485" s="22"/>
      <c r="Y485" s="20"/>
      <c r="Z485" s="18"/>
      <c r="AA485" s="20"/>
      <c r="AB485" s="20"/>
      <c r="AC485" s="20"/>
      <c r="AD485"/>
      <c r="AF485"/>
    </row>
    <row r="486" spans="1:32" x14ac:dyDescent="0.25">
      <c r="E486" s="16"/>
      <c r="F486" s="16"/>
      <c r="R486" s="20"/>
      <c r="S486" s="20"/>
      <c r="T486" s="21"/>
      <c r="U486" s="20"/>
      <c r="V486" s="20"/>
      <c r="W486" s="20"/>
      <c r="X486" s="22"/>
      <c r="Y486" s="20"/>
      <c r="Z486" s="18"/>
      <c r="AA486" s="20"/>
      <c r="AB486" s="20"/>
      <c r="AC486" s="20"/>
    </row>
    <row r="487" spans="1:32" x14ac:dyDescent="0.25">
      <c r="E487" s="16"/>
      <c r="F487" s="16"/>
      <c r="R487" s="20"/>
      <c r="S487" s="20"/>
      <c r="T487" s="21"/>
      <c r="U487" s="20"/>
      <c r="V487" s="20"/>
      <c r="W487" s="20"/>
      <c r="X487" s="22"/>
      <c r="Y487" s="20"/>
      <c r="Z487" s="18"/>
      <c r="AA487" s="20"/>
      <c r="AB487" s="20"/>
      <c r="AC487" s="20"/>
    </row>
    <row r="488" spans="1:32" s="23" customFormat="1" x14ac:dyDescent="0.25">
      <c r="A488"/>
      <c r="B488"/>
      <c r="C488"/>
      <c r="D488"/>
      <c r="E488" s="16"/>
      <c r="F488" s="16"/>
      <c r="G488"/>
      <c r="H488"/>
      <c r="I488"/>
      <c r="J488"/>
      <c r="K488"/>
      <c r="L488"/>
      <c r="M488"/>
      <c r="N488"/>
      <c r="O488"/>
      <c r="P488"/>
      <c r="Q488"/>
      <c r="R488" s="20"/>
      <c r="S488" s="20"/>
      <c r="T488" s="21"/>
      <c r="U488" s="20"/>
      <c r="V488" s="20"/>
      <c r="W488" s="20"/>
      <c r="X488" s="22"/>
      <c r="Y488" s="20"/>
      <c r="Z488" s="18"/>
      <c r="AA488" s="20"/>
      <c r="AB488" s="20"/>
      <c r="AC488" s="20"/>
      <c r="AD488"/>
      <c r="AF488"/>
    </row>
    <row r="489" spans="1:32" x14ac:dyDescent="0.25">
      <c r="E489" s="16"/>
      <c r="F489" s="16"/>
      <c r="R489" s="20"/>
      <c r="S489" s="20"/>
      <c r="T489" s="21"/>
      <c r="U489" s="20"/>
      <c r="V489" s="20"/>
      <c r="W489" s="20"/>
      <c r="X489" s="22"/>
      <c r="Y489" s="20"/>
      <c r="Z489" s="18"/>
      <c r="AA489" s="20"/>
      <c r="AB489" s="20"/>
      <c r="AC489" s="20"/>
    </row>
    <row r="490" spans="1:32" x14ac:dyDescent="0.25">
      <c r="E490" s="16"/>
      <c r="F490" s="16"/>
      <c r="R490" s="20"/>
      <c r="S490" s="20"/>
      <c r="T490" s="21"/>
      <c r="U490" s="20"/>
      <c r="V490" s="20"/>
      <c r="W490" s="20"/>
      <c r="X490" s="22"/>
      <c r="Y490" s="20"/>
      <c r="Z490" s="18"/>
      <c r="AA490" s="20"/>
      <c r="AB490" s="20"/>
      <c r="AC490" s="20"/>
    </row>
    <row r="491" spans="1:32" x14ac:dyDescent="0.25">
      <c r="E491" s="16"/>
      <c r="F491" s="16"/>
      <c r="R491" s="20"/>
      <c r="S491" s="20"/>
      <c r="T491" s="21"/>
      <c r="U491" s="20"/>
      <c r="V491" s="20"/>
      <c r="W491" s="20"/>
      <c r="X491" s="22"/>
      <c r="Y491" s="20"/>
      <c r="Z491" s="18"/>
      <c r="AA491" s="20"/>
      <c r="AB491" s="20"/>
      <c r="AC491" s="20"/>
    </row>
    <row r="492" spans="1:32" x14ac:dyDescent="0.25">
      <c r="E492" s="16"/>
      <c r="F492" s="16"/>
      <c r="R492" s="20"/>
      <c r="S492" s="20"/>
      <c r="T492" s="21"/>
      <c r="U492" s="20"/>
      <c r="V492" s="20"/>
      <c r="W492" s="20"/>
      <c r="X492" s="22"/>
      <c r="Y492" s="20"/>
      <c r="Z492" s="18"/>
      <c r="AA492" s="20"/>
      <c r="AB492" s="20"/>
      <c r="AC492" s="20"/>
    </row>
    <row r="493" spans="1:32" x14ac:dyDescent="0.25">
      <c r="E493" s="16"/>
      <c r="F493" s="16"/>
      <c r="R493" s="20"/>
      <c r="S493" s="20"/>
      <c r="T493" s="21"/>
      <c r="U493" s="20"/>
      <c r="V493" s="20"/>
      <c r="W493" s="20"/>
      <c r="X493" s="22"/>
      <c r="Y493" s="20"/>
      <c r="Z493" s="18"/>
      <c r="AA493" s="20"/>
      <c r="AB493" s="20"/>
      <c r="AC493" s="20"/>
    </row>
    <row r="494" spans="1:32" x14ac:dyDescent="0.25">
      <c r="E494" s="16"/>
      <c r="F494" s="16"/>
      <c r="R494" s="20"/>
      <c r="S494" s="20"/>
      <c r="T494" s="21"/>
      <c r="U494" s="20"/>
      <c r="V494" s="20"/>
      <c r="W494" s="20"/>
      <c r="X494" s="22"/>
      <c r="Y494" s="20"/>
      <c r="Z494" s="18"/>
      <c r="AA494" s="20"/>
      <c r="AB494" s="20"/>
      <c r="AC494" s="20"/>
    </row>
    <row r="495" spans="1:32" x14ac:dyDescent="0.25">
      <c r="E495" s="16"/>
      <c r="F495" s="16"/>
      <c r="R495" s="20"/>
      <c r="S495" s="20"/>
      <c r="T495" s="21"/>
      <c r="U495" s="20"/>
      <c r="V495" s="20"/>
      <c r="W495" s="20"/>
      <c r="X495" s="22"/>
      <c r="Y495" s="20"/>
      <c r="Z495" s="18"/>
      <c r="AA495" s="20"/>
      <c r="AB495" s="20"/>
      <c r="AC495" s="20"/>
    </row>
    <row r="496" spans="1:32" x14ac:dyDescent="0.25">
      <c r="E496" s="16"/>
      <c r="F496" s="16"/>
      <c r="R496" s="20"/>
      <c r="S496" s="20"/>
      <c r="T496" s="21"/>
      <c r="U496" s="20"/>
      <c r="V496" s="20"/>
      <c r="W496" s="20"/>
      <c r="X496" s="22"/>
      <c r="Y496" s="20"/>
      <c r="Z496" s="18"/>
      <c r="AA496" s="20"/>
      <c r="AB496" s="20"/>
      <c r="AC496" s="20"/>
    </row>
    <row r="497" spans="1:32" x14ac:dyDescent="0.25">
      <c r="E497" s="16"/>
      <c r="F497" s="16"/>
      <c r="R497" s="20"/>
      <c r="S497" s="20"/>
      <c r="T497" s="21"/>
      <c r="U497" s="20"/>
      <c r="V497" s="20"/>
      <c r="W497" s="20"/>
      <c r="X497" s="22"/>
      <c r="Y497" s="20"/>
      <c r="Z497" s="18"/>
      <c r="AA497" s="20"/>
      <c r="AB497" s="20"/>
      <c r="AC497" s="20"/>
    </row>
    <row r="498" spans="1:32" x14ac:dyDescent="0.25">
      <c r="E498" s="16"/>
      <c r="F498" s="16"/>
      <c r="R498" s="20"/>
      <c r="S498" s="20"/>
      <c r="T498" s="21"/>
      <c r="U498" s="20"/>
      <c r="V498" s="20"/>
      <c r="W498" s="20"/>
      <c r="X498" s="22"/>
      <c r="Y498" s="20"/>
      <c r="Z498" s="18"/>
      <c r="AA498" s="20"/>
      <c r="AB498" s="20"/>
      <c r="AC498" s="20"/>
    </row>
    <row r="499" spans="1:32" x14ac:dyDescent="0.25">
      <c r="E499" s="16"/>
      <c r="F499" s="16"/>
      <c r="R499" s="20"/>
      <c r="S499" s="20"/>
      <c r="T499" s="21"/>
      <c r="U499" s="20"/>
      <c r="V499" s="20"/>
      <c r="W499" s="20"/>
      <c r="X499" s="22"/>
      <c r="Y499" s="20"/>
      <c r="Z499" s="18"/>
      <c r="AA499" s="20"/>
      <c r="AB499" s="20"/>
      <c r="AC499" s="20"/>
    </row>
    <row r="500" spans="1:32" x14ac:dyDescent="0.25">
      <c r="E500" s="16"/>
      <c r="F500" s="16"/>
      <c r="R500" s="20"/>
      <c r="S500" s="20"/>
      <c r="T500" s="21"/>
      <c r="U500" s="20"/>
      <c r="V500" s="20"/>
      <c r="W500" s="20"/>
      <c r="X500" s="22"/>
      <c r="Y500" s="20"/>
      <c r="Z500" s="18"/>
      <c r="AA500" s="20"/>
      <c r="AB500" s="20"/>
      <c r="AC500" s="20"/>
    </row>
    <row r="501" spans="1:32" x14ac:dyDescent="0.25">
      <c r="E501" s="16"/>
      <c r="F501" s="16"/>
      <c r="R501" s="20"/>
      <c r="S501" s="20"/>
      <c r="T501" s="21"/>
      <c r="U501" s="20"/>
      <c r="V501" s="20"/>
      <c r="W501" s="20"/>
      <c r="X501" s="22"/>
      <c r="Y501" s="20"/>
      <c r="Z501" s="18"/>
      <c r="AA501" s="20"/>
      <c r="AB501" s="20"/>
      <c r="AC501" s="20"/>
    </row>
    <row r="502" spans="1:32" x14ac:dyDescent="0.25">
      <c r="E502" s="16"/>
      <c r="F502" s="16"/>
      <c r="R502" s="20"/>
      <c r="S502" s="20"/>
      <c r="T502" s="21"/>
      <c r="U502" s="20"/>
      <c r="V502" s="20"/>
      <c r="W502" s="20"/>
      <c r="X502" s="22"/>
      <c r="Y502" s="20"/>
      <c r="Z502" s="18"/>
      <c r="AA502" s="20"/>
      <c r="AB502" s="20"/>
      <c r="AC502" s="20"/>
    </row>
    <row r="503" spans="1:32" x14ac:dyDescent="0.25">
      <c r="E503" s="16"/>
      <c r="F503" s="16"/>
      <c r="R503" s="20"/>
      <c r="S503" s="20"/>
      <c r="T503" s="21"/>
      <c r="U503" s="20"/>
      <c r="V503" s="20"/>
      <c r="W503" s="20"/>
      <c r="X503" s="22"/>
      <c r="Y503" s="20"/>
      <c r="Z503" s="18"/>
      <c r="AA503" s="20"/>
      <c r="AB503" s="20"/>
      <c r="AC503" s="20"/>
    </row>
    <row r="504" spans="1:32" s="23" customFormat="1" x14ac:dyDescent="0.25">
      <c r="A504"/>
      <c r="B504"/>
      <c r="C504"/>
      <c r="D504"/>
      <c r="E504" s="16"/>
      <c r="F504" s="16"/>
      <c r="G504"/>
      <c r="H504"/>
      <c r="I504"/>
      <c r="J504"/>
      <c r="K504"/>
      <c r="L504"/>
      <c r="M504"/>
      <c r="N504"/>
      <c r="O504"/>
      <c r="P504"/>
      <c r="Q504"/>
      <c r="R504" s="20"/>
      <c r="S504" s="20"/>
      <c r="T504" s="21"/>
      <c r="U504" s="20"/>
      <c r="V504" s="20"/>
      <c r="W504" s="20"/>
      <c r="X504" s="22"/>
      <c r="Y504" s="20"/>
      <c r="Z504" s="18"/>
      <c r="AA504" s="20"/>
      <c r="AB504" s="20"/>
      <c r="AC504" s="20"/>
      <c r="AD504"/>
      <c r="AF504"/>
    </row>
    <row r="505" spans="1:32" s="23" customFormat="1" x14ac:dyDescent="0.25">
      <c r="A505"/>
      <c r="B505"/>
      <c r="C505"/>
      <c r="D505"/>
      <c r="E505" s="16"/>
      <c r="F505" s="16"/>
      <c r="G505"/>
      <c r="H505"/>
      <c r="I505"/>
      <c r="J505"/>
      <c r="K505"/>
      <c r="L505"/>
      <c r="M505"/>
      <c r="N505"/>
      <c r="O505"/>
      <c r="P505"/>
      <c r="Q505"/>
      <c r="R505" s="20"/>
      <c r="S505" s="20"/>
      <c r="T505" s="21"/>
      <c r="U505" s="20"/>
      <c r="V505" s="20"/>
      <c r="W505" s="20"/>
      <c r="X505" s="22"/>
      <c r="Y505" s="20"/>
      <c r="Z505" s="18"/>
      <c r="AA505" s="20"/>
      <c r="AB505" s="20"/>
      <c r="AC505" s="20"/>
      <c r="AD505"/>
      <c r="AF505"/>
    </row>
    <row r="506" spans="1:32" x14ac:dyDescent="0.25">
      <c r="E506" s="16"/>
      <c r="F506" s="16"/>
      <c r="R506" s="20"/>
      <c r="S506" s="20"/>
      <c r="T506" s="21"/>
      <c r="U506" s="20"/>
      <c r="V506" s="20"/>
      <c r="W506" s="20"/>
      <c r="X506" s="22"/>
      <c r="Y506" s="20"/>
      <c r="Z506" s="18"/>
      <c r="AA506" s="20"/>
      <c r="AB506" s="20"/>
      <c r="AC506" s="20"/>
    </row>
    <row r="507" spans="1:32" x14ac:dyDescent="0.25">
      <c r="E507" s="16"/>
      <c r="F507" s="16"/>
      <c r="R507" s="20"/>
      <c r="S507" s="20"/>
      <c r="T507" s="21"/>
      <c r="U507" s="20"/>
      <c r="V507" s="20"/>
      <c r="W507" s="20"/>
      <c r="X507" s="22"/>
      <c r="Y507" s="20"/>
      <c r="Z507" s="18"/>
      <c r="AA507" s="20"/>
      <c r="AB507" s="20"/>
      <c r="AC507" s="20"/>
    </row>
    <row r="508" spans="1:32" x14ac:dyDescent="0.25">
      <c r="E508" s="16"/>
      <c r="F508" s="16"/>
      <c r="R508" s="20"/>
      <c r="S508" s="20"/>
      <c r="T508" s="21"/>
      <c r="U508" s="20"/>
      <c r="V508" s="20"/>
      <c r="W508" s="20"/>
      <c r="X508" s="22"/>
      <c r="Y508" s="20"/>
      <c r="Z508" s="18"/>
      <c r="AA508" s="20"/>
      <c r="AB508" s="20"/>
      <c r="AC508" s="20"/>
    </row>
    <row r="509" spans="1:32" x14ac:dyDescent="0.25">
      <c r="E509" s="16"/>
      <c r="F509" s="16"/>
      <c r="R509" s="20"/>
      <c r="S509" s="20"/>
      <c r="T509" s="21"/>
      <c r="U509" s="20"/>
      <c r="V509" s="20"/>
      <c r="W509" s="20"/>
      <c r="X509" s="22"/>
      <c r="Y509" s="20"/>
      <c r="Z509" s="18"/>
      <c r="AA509" s="20"/>
      <c r="AB509" s="20"/>
      <c r="AC509" s="20"/>
    </row>
    <row r="510" spans="1:32" x14ac:dyDescent="0.25">
      <c r="E510" s="16"/>
      <c r="F510" s="16"/>
      <c r="R510" s="20"/>
      <c r="S510" s="20"/>
      <c r="T510" s="21"/>
      <c r="U510" s="20"/>
      <c r="V510" s="20"/>
      <c r="W510" s="20"/>
      <c r="X510" s="22"/>
      <c r="Y510" s="20"/>
      <c r="Z510" s="18"/>
      <c r="AA510" s="20"/>
      <c r="AB510" s="20"/>
      <c r="AC510" s="20"/>
    </row>
    <row r="511" spans="1:32" x14ac:dyDescent="0.25">
      <c r="E511" s="16"/>
      <c r="F511" s="16"/>
      <c r="R511" s="20"/>
      <c r="S511" s="20"/>
      <c r="T511" s="21"/>
      <c r="U511" s="20"/>
      <c r="V511" s="20"/>
      <c r="W511" s="20"/>
      <c r="X511" s="22"/>
      <c r="Y511" s="20"/>
      <c r="Z511" s="18"/>
      <c r="AA511" s="20"/>
      <c r="AB511" s="20"/>
      <c r="AC511" s="20"/>
    </row>
    <row r="512" spans="1:32" x14ac:dyDescent="0.25">
      <c r="E512" s="16"/>
      <c r="F512" s="16"/>
      <c r="R512" s="20"/>
      <c r="S512" s="20"/>
      <c r="T512" s="21"/>
      <c r="U512" s="20"/>
      <c r="V512" s="20"/>
      <c r="W512" s="20"/>
      <c r="X512" s="22"/>
      <c r="Y512" s="20"/>
      <c r="Z512" s="18"/>
      <c r="AA512" s="20"/>
      <c r="AB512" s="20"/>
      <c r="AC512" s="20"/>
    </row>
    <row r="513" spans="5:29" x14ac:dyDescent="0.25">
      <c r="E513" s="16"/>
      <c r="F513" s="16"/>
      <c r="R513" s="20"/>
      <c r="S513" s="20"/>
      <c r="T513" s="21"/>
      <c r="U513" s="20"/>
      <c r="V513" s="20"/>
      <c r="W513" s="20"/>
      <c r="X513" s="22"/>
      <c r="Y513" s="20"/>
      <c r="Z513" s="18"/>
      <c r="AA513" s="20"/>
      <c r="AB513" s="20"/>
      <c r="AC513" s="20"/>
    </row>
    <row r="514" spans="5:29" x14ac:dyDescent="0.25">
      <c r="E514" s="16"/>
      <c r="F514" s="16"/>
      <c r="R514" s="20"/>
      <c r="S514" s="20"/>
      <c r="T514" s="21"/>
      <c r="U514" s="20"/>
      <c r="V514" s="20"/>
      <c r="W514" s="20"/>
      <c r="X514" s="22"/>
      <c r="Y514" s="20"/>
      <c r="Z514" s="18"/>
      <c r="AA514" s="20"/>
      <c r="AB514" s="20"/>
      <c r="AC514" s="20"/>
    </row>
    <row r="515" spans="5:29" x14ac:dyDescent="0.25">
      <c r="E515" s="16"/>
      <c r="F515" s="16"/>
      <c r="R515" s="20"/>
      <c r="S515" s="20"/>
      <c r="T515" s="21"/>
      <c r="U515" s="20"/>
      <c r="V515" s="20"/>
      <c r="W515" s="20"/>
      <c r="X515" s="22"/>
      <c r="Y515" s="20"/>
      <c r="Z515" s="18"/>
      <c r="AA515" s="20"/>
      <c r="AB515" s="20"/>
      <c r="AC515" s="20"/>
    </row>
    <row r="516" spans="5:29" x14ac:dyDescent="0.25">
      <c r="E516" s="16"/>
      <c r="F516" s="16"/>
      <c r="R516" s="20"/>
      <c r="S516" s="20"/>
      <c r="T516" s="21"/>
      <c r="U516" s="20"/>
      <c r="V516" s="20"/>
      <c r="W516" s="20"/>
      <c r="X516" s="22"/>
      <c r="Y516" s="20"/>
      <c r="Z516" s="18"/>
      <c r="AA516" s="20"/>
      <c r="AB516" s="20"/>
      <c r="AC516" s="20"/>
    </row>
    <row r="517" spans="5:29" x14ac:dyDescent="0.25">
      <c r="E517" s="16"/>
      <c r="F517" s="16"/>
      <c r="R517" s="20"/>
      <c r="S517" s="20"/>
      <c r="T517" s="21"/>
      <c r="U517" s="20"/>
      <c r="V517" s="20"/>
      <c r="W517" s="20"/>
      <c r="X517" s="22"/>
      <c r="Y517" s="20"/>
      <c r="Z517" s="18"/>
      <c r="AA517" s="20"/>
      <c r="AB517" s="20"/>
      <c r="AC517" s="20"/>
    </row>
    <row r="518" spans="5:29" x14ac:dyDescent="0.25">
      <c r="E518" s="16"/>
      <c r="F518" s="16"/>
      <c r="R518" s="20"/>
      <c r="S518" s="20"/>
      <c r="T518" s="21"/>
      <c r="U518" s="20"/>
      <c r="V518" s="20"/>
      <c r="W518" s="20"/>
      <c r="X518" s="22"/>
      <c r="Y518" s="20"/>
      <c r="Z518" s="18"/>
      <c r="AA518" s="20"/>
      <c r="AB518" s="20"/>
      <c r="AC518" s="20"/>
    </row>
    <row r="519" spans="5:29" x14ac:dyDescent="0.25">
      <c r="E519" s="16"/>
      <c r="F519" s="16"/>
      <c r="R519" s="20"/>
      <c r="S519" s="20"/>
      <c r="T519" s="21"/>
      <c r="U519" s="20"/>
      <c r="V519" s="20"/>
      <c r="W519" s="20"/>
      <c r="X519" s="22"/>
      <c r="Y519" s="20"/>
      <c r="Z519" s="18"/>
      <c r="AA519" s="20"/>
      <c r="AB519" s="20"/>
      <c r="AC519" s="20"/>
    </row>
    <row r="520" spans="5:29" x14ac:dyDescent="0.25">
      <c r="E520" s="16"/>
      <c r="F520" s="16"/>
      <c r="R520" s="20"/>
      <c r="S520" s="20"/>
      <c r="T520" s="21"/>
      <c r="U520" s="20"/>
      <c r="V520" s="20"/>
      <c r="W520" s="20"/>
      <c r="X520" s="22"/>
      <c r="Y520" s="20"/>
      <c r="Z520" s="18"/>
      <c r="AA520" s="20"/>
      <c r="AB520" s="20"/>
      <c r="AC520" s="20"/>
    </row>
    <row r="521" spans="5:29" x14ac:dyDescent="0.25">
      <c r="E521" s="16"/>
      <c r="F521" s="16"/>
      <c r="R521" s="20"/>
      <c r="S521" s="20"/>
      <c r="T521" s="21"/>
      <c r="U521" s="20"/>
      <c r="V521" s="20"/>
      <c r="W521" s="20"/>
      <c r="X521" s="22"/>
      <c r="Y521" s="20"/>
      <c r="Z521" s="18"/>
      <c r="AA521" s="20"/>
      <c r="AB521" s="20"/>
      <c r="AC521" s="20"/>
    </row>
    <row r="522" spans="5:29" x14ac:dyDescent="0.25">
      <c r="E522" s="16"/>
      <c r="F522" s="16"/>
      <c r="R522" s="20"/>
      <c r="S522" s="20"/>
      <c r="T522" s="21"/>
      <c r="U522" s="20"/>
      <c r="V522" s="20"/>
      <c r="W522" s="20"/>
      <c r="X522" s="22"/>
      <c r="Y522" s="20"/>
      <c r="Z522" s="18"/>
      <c r="AA522" s="20"/>
      <c r="AB522" s="20"/>
      <c r="AC522" s="20"/>
    </row>
    <row r="523" spans="5:29" x14ac:dyDescent="0.25">
      <c r="E523" s="16"/>
      <c r="F523" s="16"/>
      <c r="R523" s="20"/>
      <c r="S523" s="20"/>
      <c r="T523" s="21"/>
      <c r="U523" s="20"/>
      <c r="V523" s="20"/>
      <c r="W523" s="20"/>
      <c r="X523" s="22"/>
      <c r="Y523" s="20"/>
      <c r="Z523" s="18"/>
      <c r="AA523" s="20"/>
      <c r="AB523" s="20"/>
      <c r="AC523" s="20"/>
    </row>
    <row r="524" spans="5:29" x14ac:dyDescent="0.25">
      <c r="E524" s="16"/>
      <c r="F524" s="16"/>
      <c r="R524" s="20"/>
      <c r="S524" s="20"/>
      <c r="T524" s="21"/>
      <c r="U524" s="20"/>
      <c r="V524" s="20"/>
      <c r="W524" s="20"/>
      <c r="X524" s="22"/>
      <c r="Y524" s="20"/>
      <c r="Z524" s="18"/>
      <c r="AA524" s="20"/>
      <c r="AB524" s="20"/>
      <c r="AC524" s="20"/>
    </row>
    <row r="525" spans="5:29" x14ac:dyDescent="0.25">
      <c r="E525" s="16"/>
      <c r="F525" s="16"/>
      <c r="R525" s="20"/>
      <c r="S525" s="20"/>
      <c r="T525" s="21"/>
      <c r="U525" s="20"/>
      <c r="V525" s="20"/>
      <c r="W525" s="20"/>
      <c r="X525" s="22"/>
      <c r="Y525" s="20"/>
      <c r="Z525" s="18"/>
      <c r="AA525" s="20"/>
      <c r="AB525" s="20"/>
      <c r="AC525" s="20"/>
    </row>
    <row r="526" spans="5:29" x14ac:dyDescent="0.25">
      <c r="E526" s="16"/>
      <c r="F526" s="16"/>
      <c r="R526" s="20"/>
      <c r="S526" s="20"/>
      <c r="T526" s="21"/>
      <c r="U526" s="20"/>
      <c r="V526" s="20"/>
      <c r="W526" s="20"/>
      <c r="X526" s="22"/>
      <c r="Y526" s="20"/>
      <c r="Z526" s="18"/>
      <c r="AA526" s="20"/>
      <c r="AB526" s="20"/>
      <c r="AC526" s="20"/>
    </row>
    <row r="527" spans="5:29" x14ac:dyDescent="0.25">
      <c r="E527" s="16"/>
      <c r="F527" s="16"/>
      <c r="R527" s="20"/>
      <c r="S527" s="20"/>
      <c r="T527" s="21"/>
      <c r="U527" s="20"/>
      <c r="V527" s="20"/>
      <c r="W527" s="20"/>
      <c r="X527" s="22"/>
      <c r="Y527" s="20"/>
      <c r="Z527" s="18"/>
      <c r="AA527" s="20"/>
      <c r="AB527" s="20"/>
      <c r="AC527" s="20"/>
    </row>
    <row r="528" spans="5:29" x14ac:dyDescent="0.25">
      <c r="E528" s="16"/>
      <c r="F528" s="16"/>
      <c r="R528" s="20"/>
      <c r="S528" s="20"/>
      <c r="T528" s="21"/>
      <c r="U528" s="20"/>
      <c r="V528" s="20"/>
      <c r="W528" s="20"/>
      <c r="X528" s="22"/>
      <c r="Y528" s="20"/>
      <c r="Z528" s="18"/>
      <c r="AA528" s="20"/>
      <c r="AB528" s="20"/>
      <c r="AC528" s="20"/>
    </row>
    <row r="529" spans="5:29" x14ac:dyDescent="0.25">
      <c r="E529" s="16"/>
      <c r="F529" s="16"/>
      <c r="R529" s="20"/>
      <c r="S529" s="20"/>
      <c r="T529" s="21"/>
      <c r="U529" s="20"/>
      <c r="V529" s="20"/>
      <c r="W529" s="20"/>
      <c r="X529" s="22"/>
      <c r="Y529" s="20"/>
      <c r="Z529" s="18"/>
      <c r="AA529" s="20"/>
      <c r="AB529" s="20"/>
      <c r="AC529" s="20"/>
    </row>
    <row r="530" spans="5:29" x14ac:dyDescent="0.25">
      <c r="E530" s="16"/>
      <c r="F530" s="16"/>
      <c r="R530" s="20"/>
      <c r="S530" s="20"/>
      <c r="T530" s="21"/>
      <c r="U530" s="20"/>
      <c r="V530" s="20"/>
      <c r="W530" s="20"/>
      <c r="X530" s="22"/>
      <c r="Y530" s="20"/>
      <c r="Z530" s="18"/>
      <c r="AA530" s="20"/>
      <c r="AB530" s="20"/>
      <c r="AC530" s="20"/>
    </row>
    <row r="531" spans="5:29" x14ac:dyDescent="0.25">
      <c r="E531" s="16"/>
      <c r="F531" s="16"/>
      <c r="R531" s="20"/>
      <c r="S531" s="20"/>
      <c r="T531" s="21"/>
      <c r="U531" s="20"/>
      <c r="V531" s="20"/>
      <c r="W531" s="20"/>
      <c r="X531" s="22"/>
      <c r="Y531" s="20"/>
      <c r="Z531" s="18"/>
      <c r="AA531" s="20"/>
      <c r="AB531" s="20"/>
      <c r="AC531" s="20"/>
    </row>
    <row r="532" spans="5:29" x14ac:dyDescent="0.25">
      <c r="E532" s="16"/>
      <c r="F532" s="16"/>
      <c r="R532" s="20"/>
      <c r="S532" s="20"/>
      <c r="T532" s="21"/>
      <c r="U532" s="20"/>
      <c r="V532" s="20"/>
      <c r="W532" s="20"/>
      <c r="X532" s="22"/>
      <c r="Y532" s="20"/>
      <c r="Z532" s="18"/>
      <c r="AA532" s="20"/>
      <c r="AB532" s="20"/>
      <c r="AC532" s="20"/>
    </row>
    <row r="533" spans="5:29" x14ac:dyDescent="0.25">
      <c r="E533" s="16"/>
      <c r="F533" s="16"/>
      <c r="R533" s="20"/>
      <c r="S533" s="20"/>
      <c r="T533" s="21"/>
      <c r="U533" s="20"/>
      <c r="V533" s="20"/>
      <c r="W533" s="20"/>
      <c r="X533" s="22"/>
      <c r="Y533" s="20"/>
      <c r="Z533" s="18"/>
      <c r="AA533" s="20"/>
      <c r="AB533" s="20"/>
      <c r="AC533" s="20"/>
    </row>
    <row r="534" spans="5:29" x14ac:dyDescent="0.25">
      <c r="E534" s="16"/>
      <c r="F534" s="16"/>
      <c r="R534" s="20"/>
      <c r="S534" s="20"/>
      <c r="T534" s="21"/>
      <c r="U534" s="20"/>
      <c r="V534" s="20"/>
      <c r="W534" s="20"/>
      <c r="X534" s="22"/>
      <c r="Y534" s="20"/>
      <c r="Z534" s="18"/>
      <c r="AA534" s="20"/>
      <c r="AB534" s="20"/>
      <c r="AC534" s="20"/>
    </row>
    <row r="535" spans="5:29" x14ac:dyDescent="0.25">
      <c r="E535" s="16"/>
      <c r="F535" s="16"/>
      <c r="R535" s="20"/>
      <c r="S535" s="20"/>
      <c r="T535" s="21"/>
      <c r="U535" s="20"/>
      <c r="V535" s="20"/>
      <c r="W535" s="20"/>
      <c r="X535" s="22"/>
      <c r="Y535" s="20"/>
      <c r="Z535" s="18"/>
      <c r="AA535" s="20"/>
      <c r="AB535" s="20"/>
      <c r="AC535" s="20"/>
    </row>
    <row r="536" spans="5:29" x14ac:dyDescent="0.25">
      <c r="E536" s="16"/>
      <c r="F536" s="16"/>
      <c r="R536" s="20"/>
      <c r="S536" s="20"/>
      <c r="T536" s="21"/>
      <c r="U536" s="20"/>
      <c r="V536" s="20"/>
      <c r="W536" s="20"/>
      <c r="X536" s="22"/>
      <c r="Y536" s="20"/>
      <c r="Z536" s="18"/>
      <c r="AA536" s="20"/>
      <c r="AB536" s="20"/>
      <c r="AC536" s="20"/>
    </row>
    <row r="537" spans="5:29" x14ac:dyDescent="0.25">
      <c r="E537" s="16"/>
      <c r="F537" s="16"/>
      <c r="R537" s="20"/>
      <c r="S537" s="20"/>
      <c r="T537" s="21"/>
      <c r="U537" s="20"/>
      <c r="V537" s="20"/>
      <c r="W537" s="20"/>
      <c r="X537" s="22"/>
      <c r="Y537" s="20"/>
      <c r="Z537" s="18"/>
      <c r="AA537" s="20"/>
      <c r="AB537" s="20"/>
      <c r="AC537" s="20"/>
    </row>
    <row r="538" spans="5:29" x14ac:dyDescent="0.25">
      <c r="E538" s="16"/>
      <c r="F538" s="16"/>
      <c r="R538" s="20"/>
      <c r="S538" s="20"/>
      <c r="T538" s="21"/>
      <c r="U538" s="20"/>
      <c r="V538" s="20"/>
      <c r="W538" s="20"/>
      <c r="X538" s="22"/>
      <c r="Y538" s="20"/>
      <c r="Z538" s="18"/>
      <c r="AA538" s="20"/>
      <c r="AB538" s="20"/>
      <c r="AC538" s="20"/>
    </row>
    <row r="539" spans="5:29" x14ac:dyDescent="0.25">
      <c r="E539" s="16"/>
      <c r="F539" s="16"/>
      <c r="R539" s="20"/>
      <c r="S539" s="20"/>
      <c r="T539" s="21"/>
      <c r="U539" s="20"/>
      <c r="V539" s="20"/>
      <c r="W539" s="20"/>
      <c r="X539" s="22"/>
      <c r="Y539" s="20"/>
      <c r="Z539" s="18"/>
      <c r="AA539" s="20"/>
      <c r="AB539" s="20"/>
      <c r="AC539" s="20"/>
    </row>
    <row r="540" spans="5:29" x14ac:dyDescent="0.25">
      <c r="E540" s="16"/>
      <c r="F540" s="16"/>
      <c r="R540" s="20"/>
      <c r="S540" s="20"/>
      <c r="T540" s="21"/>
      <c r="U540" s="20"/>
      <c r="V540" s="20"/>
      <c r="W540" s="20"/>
      <c r="X540" s="22"/>
      <c r="Y540" s="20"/>
      <c r="Z540" s="18"/>
      <c r="AA540" s="20"/>
      <c r="AB540" s="20"/>
      <c r="AC540" s="20"/>
    </row>
    <row r="541" spans="5:29" x14ac:dyDescent="0.25">
      <c r="E541" s="16"/>
      <c r="F541" s="16"/>
      <c r="R541" s="20"/>
      <c r="S541" s="20"/>
      <c r="T541" s="21"/>
      <c r="U541" s="20"/>
      <c r="V541" s="20"/>
      <c r="W541" s="20"/>
      <c r="X541" s="22"/>
      <c r="Y541" s="20"/>
      <c r="Z541" s="18"/>
      <c r="AA541" s="20"/>
      <c r="AB541" s="20"/>
      <c r="AC541" s="20"/>
    </row>
    <row r="542" spans="5:29" x14ac:dyDescent="0.25">
      <c r="E542" s="16"/>
      <c r="F542" s="16"/>
      <c r="R542" s="20"/>
      <c r="S542" s="20"/>
      <c r="T542" s="21"/>
      <c r="U542" s="20"/>
      <c r="V542" s="20"/>
      <c r="W542" s="20"/>
      <c r="X542" s="22"/>
      <c r="Y542" s="20"/>
      <c r="Z542" s="18"/>
      <c r="AA542" s="20"/>
      <c r="AB542" s="20"/>
      <c r="AC542" s="20"/>
    </row>
    <row r="543" spans="5:29" x14ac:dyDescent="0.25">
      <c r="E543" s="16"/>
      <c r="F543" s="16"/>
      <c r="R543" s="20"/>
      <c r="S543" s="20"/>
      <c r="T543" s="21"/>
      <c r="U543" s="20"/>
      <c r="V543" s="20"/>
      <c r="W543" s="20"/>
      <c r="X543" s="22"/>
      <c r="Y543" s="20"/>
      <c r="Z543" s="18"/>
      <c r="AA543" s="20"/>
      <c r="AB543" s="20"/>
      <c r="AC543" s="20"/>
    </row>
    <row r="544" spans="5:29" x14ac:dyDescent="0.25">
      <c r="E544" s="16"/>
      <c r="F544" s="16"/>
      <c r="R544" s="20"/>
      <c r="S544" s="20"/>
      <c r="T544" s="21"/>
      <c r="U544" s="20"/>
      <c r="V544" s="20"/>
      <c r="W544" s="20"/>
      <c r="X544" s="22"/>
      <c r="Y544" s="20"/>
      <c r="Z544" s="18"/>
      <c r="AA544" s="20"/>
      <c r="AB544" s="20"/>
      <c r="AC544" s="20"/>
    </row>
    <row r="545" spans="5:29" x14ac:dyDescent="0.25">
      <c r="E545" s="16"/>
      <c r="F545" s="16"/>
      <c r="R545" s="20"/>
      <c r="S545" s="20"/>
      <c r="T545" s="21"/>
      <c r="U545" s="20"/>
      <c r="V545" s="20"/>
      <c r="W545" s="20"/>
      <c r="X545" s="22"/>
      <c r="Y545" s="20"/>
      <c r="Z545" s="18"/>
      <c r="AA545" s="20"/>
      <c r="AB545" s="20"/>
      <c r="AC545" s="20"/>
    </row>
    <row r="546" spans="5:29" x14ac:dyDescent="0.25">
      <c r="E546" s="16"/>
      <c r="F546" s="16"/>
      <c r="R546" s="20"/>
      <c r="S546" s="20"/>
      <c r="T546" s="21"/>
      <c r="U546" s="20"/>
      <c r="V546" s="20"/>
      <c r="W546" s="20"/>
      <c r="X546" s="22"/>
      <c r="Y546" s="20"/>
      <c r="Z546" s="18"/>
      <c r="AA546" s="20"/>
      <c r="AB546" s="20"/>
      <c r="AC546" s="20"/>
    </row>
    <row r="547" spans="5:29" x14ac:dyDescent="0.25">
      <c r="E547" s="16"/>
      <c r="F547" s="16"/>
      <c r="R547" s="20"/>
      <c r="S547" s="20"/>
      <c r="T547" s="21"/>
      <c r="U547" s="20"/>
      <c r="V547" s="20"/>
      <c r="W547" s="20"/>
      <c r="X547" s="22"/>
      <c r="Y547" s="20"/>
      <c r="Z547" s="18"/>
      <c r="AA547" s="20"/>
      <c r="AB547" s="20"/>
      <c r="AC547" s="20"/>
    </row>
    <row r="548" spans="5:29" x14ac:dyDescent="0.25">
      <c r="E548" s="16"/>
      <c r="F548" s="16"/>
      <c r="R548" s="20"/>
      <c r="S548" s="20"/>
      <c r="T548" s="21"/>
      <c r="U548" s="20"/>
      <c r="V548" s="20"/>
      <c r="W548" s="20"/>
      <c r="X548" s="22"/>
      <c r="Y548" s="20"/>
      <c r="Z548" s="18"/>
      <c r="AA548" s="20"/>
      <c r="AB548" s="20"/>
      <c r="AC548" s="20"/>
    </row>
    <row r="549" spans="5:29" x14ac:dyDescent="0.25">
      <c r="E549" s="16"/>
      <c r="F549" s="16"/>
      <c r="R549" s="20"/>
      <c r="S549" s="20"/>
      <c r="T549" s="21"/>
      <c r="U549" s="20"/>
      <c r="V549" s="20"/>
      <c r="W549" s="20"/>
      <c r="X549" s="22"/>
      <c r="Y549" s="20"/>
      <c r="Z549" s="18"/>
      <c r="AA549" s="20"/>
      <c r="AB549" s="20"/>
      <c r="AC549" s="20"/>
    </row>
    <row r="550" spans="5:29" x14ac:dyDescent="0.25">
      <c r="E550" s="16"/>
      <c r="F550" s="16"/>
      <c r="R550" s="20"/>
      <c r="S550" s="20"/>
      <c r="T550" s="21"/>
      <c r="U550" s="20"/>
      <c r="V550" s="20"/>
      <c r="W550" s="20"/>
      <c r="X550" s="22"/>
      <c r="Y550" s="20"/>
      <c r="Z550" s="18"/>
      <c r="AA550" s="20"/>
      <c r="AB550" s="20"/>
      <c r="AC550" s="20"/>
    </row>
    <row r="551" spans="5:29" x14ac:dyDescent="0.25">
      <c r="E551" s="16"/>
      <c r="F551" s="16"/>
      <c r="R551" s="20"/>
      <c r="S551" s="20"/>
      <c r="T551" s="21"/>
      <c r="U551" s="20"/>
      <c r="V551" s="20"/>
      <c r="W551" s="20"/>
      <c r="X551" s="22"/>
      <c r="Y551" s="20"/>
      <c r="Z551" s="18"/>
      <c r="AA551" s="20"/>
      <c r="AB551" s="20"/>
      <c r="AC551" s="20"/>
    </row>
    <row r="552" spans="5:29" x14ac:dyDescent="0.25">
      <c r="E552" s="16"/>
      <c r="F552" s="16"/>
      <c r="R552" s="20"/>
      <c r="S552" s="20"/>
      <c r="T552" s="21"/>
      <c r="U552" s="20"/>
      <c r="V552" s="20"/>
      <c r="W552" s="20"/>
      <c r="X552" s="22"/>
      <c r="Y552" s="20"/>
      <c r="Z552" s="18"/>
      <c r="AA552" s="20"/>
      <c r="AB552" s="20"/>
      <c r="AC552" s="20"/>
    </row>
    <row r="553" spans="5:29" x14ac:dyDescent="0.25">
      <c r="E553" s="16"/>
      <c r="F553" s="16"/>
      <c r="R553" s="20"/>
      <c r="S553" s="20"/>
      <c r="T553" s="21"/>
      <c r="U553" s="20"/>
      <c r="V553" s="20"/>
      <c r="W553" s="20"/>
      <c r="X553" s="22"/>
      <c r="Y553" s="20"/>
      <c r="Z553" s="18"/>
      <c r="AA553" s="20"/>
      <c r="AB553" s="20"/>
      <c r="AC553" s="20"/>
    </row>
    <row r="554" spans="5:29" x14ac:dyDescent="0.25">
      <c r="E554" s="16"/>
      <c r="F554" s="16"/>
      <c r="R554" s="20"/>
      <c r="S554" s="20"/>
      <c r="T554" s="21"/>
      <c r="U554" s="20"/>
      <c r="V554" s="20"/>
      <c r="W554" s="20"/>
      <c r="X554" s="22"/>
      <c r="Y554" s="20"/>
      <c r="Z554" s="18"/>
      <c r="AA554" s="20"/>
      <c r="AB554" s="20"/>
      <c r="AC554" s="20"/>
    </row>
    <row r="555" spans="5:29" x14ac:dyDescent="0.25">
      <c r="E555" s="16"/>
      <c r="F555" s="16"/>
      <c r="R555" s="20"/>
      <c r="S555" s="20"/>
      <c r="T555" s="21"/>
      <c r="U555" s="20"/>
      <c r="V555" s="20"/>
      <c r="W555" s="20"/>
      <c r="X555" s="22"/>
      <c r="Y555" s="20"/>
      <c r="Z555" s="18"/>
      <c r="AA555" s="20"/>
      <c r="AB555" s="20"/>
      <c r="AC555" s="20"/>
    </row>
    <row r="556" spans="5:29" x14ac:dyDescent="0.25">
      <c r="E556" s="16"/>
      <c r="F556" s="16"/>
      <c r="R556" s="20"/>
      <c r="S556" s="20"/>
      <c r="T556" s="21"/>
      <c r="U556" s="20"/>
      <c r="V556" s="20"/>
      <c r="W556" s="20"/>
      <c r="X556" s="22"/>
      <c r="Y556" s="20"/>
      <c r="Z556" s="18"/>
      <c r="AA556" s="20"/>
      <c r="AB556" s="20"/>
      <c r="AC556" s="20"/>
    </row>
    <row r="557" spans="5:29" x14ac:dyDescent="0.25">
      <c r="E557" s="16"/>
      <c r="F557" s="16"/>
      <c r="R557" s="20"/>
      <c r="S557" s="20"/>
      <c r="T557" s="21"/>
      <c r="U557" s="20"/>
      <c r="V557" s="20"/>
      <c r="W557" s="20"/>
      <c r="X557" s="22"/>
      <c r="Y557" s="20"/>
      <c r="Z557" s="18"/>
      <c r="AA557" s="20"/>
      <c r="AB557" s="20"/>
      <c r="AC557" s="20"/>
    </row>
    <row r="558" spans="5:29" x14ac:dyDescent="0.25">
      <c r="E558" s="16"/>
      <c r="F558" s="16"/>
      <c r="R558" s="20"/>
      <c r="S558" s="20"/>
      <c r="T558" s="21"/>
      <c r="U558" s="20"/>
      <c r="V558" s="20"/>
      <c r="W558" s="20"/>
      <c r="X558" s="22"/>
      <c r="Y558" s="20"/>
      <c r="Z558" s="18"/>
      <c r="AA558" s="20"/>
      <c r="AB558" s="20"/>
      <c r="AC558" s="20"/>
    </row>
    <row r="559" spans="5:29" x14ac:dyDescent="0.25">
      <c r="E559" s="16"/>
      <c r="F559" s="16"/>
      <c r="R559" s="20"/>
      <c r="S559" s="20"/>
      <c r="T559" s="21"/>
      <c r="U559" s="20"/>
      <c r="V559" s="20"/>
      <c r="W559" s="20"/>
      <c r="X559" s="22"/>
      <c r="Y559" s="20"/>
      <c r="Z559" s="18"/>
      <c r="AA559" s="20"/>
      <c r="AB559" s="20"/>
      <c r="AC559" s="20"/>
    </row>
    <row r="560" spans="5:29" x14ac:dyDescent="0.25">
      <c r="E560" s="16"/>
      <c r="F560" s="16"/>
      <c r="R560" s="20"/>
      <c r="S560" s="20"/>
      <c r="T560" s="21"/>
      <c r="U560" s="20"/>
      <c r="V560" s="20"/>
      <c r="W560" s="20"/>
      <c r="X560" s="22"/>
      <c r="Y560" s="20"/>
      <c r="Z560" s="18"/>
      <c r="AA560" s="20"/>
      <c r="AB560" s="20"/>
      <c r="AC560" s="20"/>
    </row>
    <row r="561" spans="5:29" x14ac:dyDescent="0.25">
      <c r="E561" s="16"/>
      <c r="F561" s="16"/>
      <c r="R561" s="20"/>
      <c r="S561" s="20"/>
      <c r="T561" s="21"/>
      <c r="U561" s="20"/>
      <c r="V561" s="20"/>
      <c r="W561" s="20"/>
      <c r="X561" s="22"/>
      <c r="Y561" s="20"/>
      <c r="Z561" s="18"/>
      <c r="AA561" s="20"/>
      <c r="AB561" s="20"/>
      <c r="AC561" s="20"/>
    </row>
    <row r="562" spans="5:29" x14ac:dyDescent="0.25">
      <c r="E562" s="16"/>
      <c r="F562" s="16"/>
      <c r="R562" s="20"/>
      <c r="S562" s="20"/>
      <c r="T562" s="21"/>
      <c r="U562" s="20"/>
      <c r="V562" s="20"/>
      <c r="W562" s="20"/>
      <c r="X562" s="22"/>
      <c r="Y562" s="20"/>
      <c r="Z562" s="18"/>
      <c r="AA562" s="20"/>
      <c r="AB562" s="20"/>
      <c r="AC562" s="20"/>
    </row>
    <row r="563" spans="5:29" x14ac:dyDescent="0.25">
      <c r="E563" s="16"/>
      <c r="F563" s="16"/>
      <c r="R563" s="20"/>
      <c r="S563" s="20"/>
      <c r="T563" s="21"/>
      <c r="U563" s="20"/>
      <c r="V563" s="20"/>
      <c r="W563" s="20"/>
      <c r="X563" s="22"/>
      <c r="Y563" s="20"/>
      <c r="Z563" s="18"/>
      <c r="AA563" s="20"/>
      <c r="AB563" s="20"/>
      <c r="AC563" s="20"/>
    </row>
    <row r="564" spans="5:29" x14ac:dyDescent="0.25">
      <c r="E564" s="16"/>
      <c r="F564" s="16"/>
      <c r="R564" s="20"/>
      <c r="S564" s="20"/>
      <c r="T564" s="21"/>
      <c r="U564" s="20"/>
      <c r="V564" s="20"/>
      <c r="W564" s="20"/>
      <c r="X564" s="22"/>
      <c r="Y564" s="20"/>
      <c r="Z564" s="18"/>
      <c r="AA564" s="20"/>
      <c r="AB564" s="20"/>
      <c r="AC564" s="20"/>
    </row>
    <row r="565" spans="5:29" x14ac:dyDescent="0.25">
      <c r="E565" s="16"/>
      <c r="F565" s="16"/>
      <c r="R565" s="20"/>
      <c r="S565" s="20"/>
      <c r="T565" s="21"/>
      <c r="U565" s="20"/>
      <c r="V565" s="20"/>
      <c r="W565" s="20"/>
      <c r="X565" s="22"/>
      <c r="Y565" s="20"/>
      <c r="Z565" s="18"/>
      <c r="AA565" s="20"/>
      <c r="AB565" s="20"/>
      <c r="AC565" s="20"/>
    </row>
    <row r="566" spans="5:29" x14ac:dyDescent="0.25">
      <c r="E566" s="16"/>
      <c r="F566" s="16"/>
      <c r="R566" s="20"/>
      <c r="S566" s="20"/>
      <c r="T566" s="21"/>
      <c r="U566" s="20"/>
      <c r="V566" s="20"/>
      <c r="W566" s="20"/>
      <c r="X566" s="22"/>
      <c r="Y566" s="20"/>
      <c r="Z566" s="18"/>
      <c r="AA566" s="20"/>
      <c r="AB566" s="20"/>
      <c r="AC566" s="20"/>
    </row>
    <row r="567" spans="5:29" x14ac:dyDescent="0.25">
      <c r="E567" s="16"/>
      <c r="F567" s="16"/>
      <c r="R567" s="20"/>
      <c r="S567" s="20"/>
      <c r="T567" s="21"/>
      <c r="U567" s="20"/>
      <c r="V567" s="20"/>
      <c r="W567" s="20"/>
      <c r="X567" s="22"/>
      <c r="Y567" s="20"/>
      <c r="Z567" s="18"/>
      <c r="AA567" s="20"/>
      <c r="AB567" s="20"/>
      <c r="AC567" s="20"/>
    </row>
    <row r="568" spans="5:29" x14ac:dyDescent="0.25">
      <c r="E568" s="16"/>
      <c r="F568" s="16"/>
      <c r="R568" s="20"/>
      <c r="S568" s="20"/>
      <c r="T568" s="21"/>
      <c r="U568" s="20"/>
      <c r="V568" s="20"/>
      <c r="W568" s="20"/>
      <c r="X568" s="22"/>
      <c r="Y568" s="20"/>
      <c r="Z568" s="18"/>
      <c r="AA568" s="20"/>
      <c r="AB568" s="20"/>
      <c r="AC568" s="20"/>
    </row>
    <row r="569" spans="5:29" x14ac:dyDescent="0.25">
      <c r="E569" s="16"/>
      <c r="F569" s="16"/>
      <c r="R569" s="20"/>
      <c r="S569" s="20"/>
      <c r="T569" s="21"/>
      <c r="U569" s="20"/>
      <c r="V569" s="20"/>
      <c r="W569" s="20"/>
      <c r="X569" s="22"/>
      <c r="Y569" s="20"/>
      <c r="Z569" s="18"/>
      <c r="AA569" s="20"/>
      <c r="AB569" s="20"/>
      <c r="AC569" s="20"/>
    </row>
    <row r="570" spans="5:29" x14ac:dyDescent="0.25">
      <c r="E570" s="16"/>
      <c r="F570" s="16"/>
      <c r="R570" s="20"/>
      <c r="S570" s="20"/>
      <c r="T570" s="21"/>
      <c r="U570" s="20"/>
      <c r="V570" s="20"/>
      <c r="W570" s="20"/>
      <c r="X570" s="22"/>
      <c r="Y570" s="20"/>
      <c r="Z570" s="18"/>
      <c r="AA570" s="20"/>
      <c r="AB570" s="20"/>
      <c r="AC570" s="20"/>
    </row>
    <row r="571" spans="5:29" x14ac:dyDescent="0.25">
      <c r="E571" s="16"/>
      <c r="F571" s="16"/>
      <c r="R571" s="20"/>
      <c r="S571" s="20"/>
      <c r="T571" s="21"/>
      <c r="U571" s="20"/>
      <c r="V571" s="20"/>
      <c r="W571" s="20"/>
      <c r="X571" s="22"/>
      <c r="Y571" s="20"/>
      <c r="Z571" s="18"/>
      <c r="AA571" s="20"/>
      <c r="AB571" s="20"/>
      <c r="AC571" s="20"/>
    </row>
    <row r="572" spans="5:29" x14ac:dyDescent="0.25">
      <c r="E572" s="16"/>
      <c r="F572" s="16"/>
      <c r="R572" s="20"/>
      <c r="S572" s="20"/>
      <c r="T572" s="21"/>
      <c r="U572" s="20"/>
      <c r="V572" s="20"/>
      <c r="W572" s="20"/>
      <c r="X572" s="22"/>
      <c r="Y572" s="20"/>
      <c r="Z572" s="18"/>
      <c r="AA572" s="20"/>
      <c r="AB572" s="20"/>
      <c r="AC572" s="20"/>
    </row>
    <row r="573" spans="5:29" x14ac:dyDescent="0.25">
      <c r="E573" s="16"/>
      <c r="F573" s="16"/>
      <c r="R573" s="20"/>
      <c r="S573" s="20"/>
      <c r="T573" s="21"/>
      <c r="U573" s="20"/>
      <c r="V573" s="20"/>
      <c r="W573" s="20"/>
      <c r="X573" s="22"/>
      <c r="Y573" s="20"/>
      <c r="Z573" s="18"/>
      <c r="AA573" s="20"/>
      <c r="AB573" s="20"/>
      <c r="AC573" s="20"/>
    </row>
    <row r="574" spans="5:29" x14ac:dyDescent="0.25">
      <c r="E574" s="16"/>
      <c r="F574" s="16"/>
      <c r="R574" s="20"/>
      <c r="S574" s="20"/>
      <c r="T574" s="21"/>
      <c r="U574" s="20"/>
      <c r="V574" s="20"/>
      <c r="W574" s="20"/>
      <c r="X574" s="22"/>
      <c r="Y574" s="20"/>
      <c r="Z574" s="18"/>
      <c r="AA574" s="20"/>
      <c r="AB574" s="20"/>
      <c r="AC574" s="20"/>
    </row>
    <row r="575" spans="5:29" x14ac:dyDescent="0.25">
      <c r="E575" s="16"/>
      <c r="F575" s="16"/>
      <c r="R575" s="20"/>
      <c r="S575" s="20"/>
      <c r="T575" s="21"/>
      <c r="U575" s="20"/>
      <c r="V575" s="20"/>
      <c r="W575" s="20"/>
      <c r="X575" s="22"/>
      <c r="Y575" s="20"/>
      <c r="Z575" s="18"/>
      <c r="AA575" s="20"/>
      <c r="AB575" s="20"/>
      <c r="AC575" s="20"/>
    </row>
    <row r="576" spans="5:29" x14ac:dyDescent="0.25">
      <c r="E576" s="16"/>
      <c r="F576" s="16"/>
      <c r="R576" s="20"/>
      <c r="S576" s="20"/>
      <c r="T576" s="21"/>
      <c r="U576" s="20"/>
      <c r="V576" s="20"/>
      <c r="W576" s="20"/>
      <c r="X576" s="22"/>
      <c r="Y576" s="20"/>
      <c r="Z576" s="18"/>
      <c r="AA576" s="20"/>
      <c r="AB576" s="20"/>
      <c r="AC576" s="20"/>
    </row>
    <row r="577" spans="1:32" x14ac:dyDescent="0.25">
      <c r="E577" s="16"/>
      <c r="F577" s="16"/>
      <c r="R577" s="20"/>
      <c r="S577" s="20"/>
      <c r="T577" s="21"/>
      <c r="U577" s="20"/>
      <c r="V577" s="20"/>
      <c r="W577" s="20"/>
      <c r="X577" s="22"/>
      <c r="Y577" s="20"/>
      <c r="Z577" s="18"/>
      <c r="AA577" s="20"/>
      <c r="AB577" s="20"/>
      <c r="AC577" s="20"/>
    </row>
    <row r="578" spans="1:32" x14ac:dyDescent="0.25">
      <c r="E578" s="16"/>
      <c r="F578" s="16"/>
      <c r="R578" s="20"/>
      <c r="S578" s="20"/>
      <c r="T578" s="21"/>
      <c r="U578" s="20"/>
      <c r="V578" s="20"/>
      <c r="W578" s="20"/>
      <c r="X578" s="22"/>
      <c r="Y578" s="20"/>
      <c r="Z578" s="18"/>
      <c r="AA578" s="20"/>
      <c r="AB578" s="20"/>
      <c r="AC578" s="20"/>
    </row>
    <row r="579" spans="1:32" x14ac:dyDescent="0.25">
      <c r="E579" s="16"/>
      <c r="F579" s="16"/>
      <c r="R579" s="20"/>
      <c r="S579" s="20"/>
      <c r="T579" s="21"/>
      <c r="U579" s="20"/>
      <c r="V579" s="20"/>
      <c r="W579" s="20"/>
      <c r="X579" s="22"/>
      <c r="Y579" s="20"/>
      <c r="Z579" s="18"/>
      <c r="AA579" s="20"/>
      <c r="AB579" s="20"/>
      <c r="AC579" s="20"/>
    </row>
    <row r="580" spans="1:32" x14ac:dyDescent="0.25">
      <c r="E580" s="16"/>
      <c r="F580" s="16"/>
      <c r="R580" s="20"/>
      <c r="S580" s="20"/>
      <c r="T580" s="21"/>
      <c r="U580" s="20"/>
      <c r="V580" s="20"/>
      <c r="W580" s="20"/>
      <c r="X580" s="22"/>
      <c r="Y580" s="20"/>
      <c r="Z580" s="18"/>
      <c r="AA580" s="20"/>
      <c r="AB580" s="20"/>
      <c r="AC580" s="20"/>
    </row>
    <row r="581" spans="1:32" x14ac:dyDescent="0.25">
      <c r="E581" s="16"/>
      <c r="F581" s="16"/>
      <c r="R581" s="20"/>
      <c r="S581" s="20"/>
      <c r="T581" s="21"/>
      <c r="U581" s="20"/>
      <c r="V581" s="20"/>
      <c r="W581" s="20"/>
      <c r="X581" s="22"/>
      <c r="Y581" s="20"/>
      <c r="Z581" s="18"/>
      <c r="AA581" s="20"/>
      <c r="AB581" s="20"/>
      <c r="AC581" s="20"/>
    </row>
    <row r="582" spans="1:32" x14ac:dyDescent="0.25">
      <c r="E582" s="16"/>
      <c r="F582" s="16"/>
      <c r="R582" s="20"/>
      <c r="S582" s="20"/>
      <c r="T582" s="21"/>
      <c r="U582" s="20"/>
      <c r="V582" s="20"/>
      <c r="W582" s="20"/>
      <c r="X582" s="22"/>
      <c r="Y582" s="20"/>
      <c r="Z582" s="18"/>
      <c r="AA582" s="20"/>
      <c r="AB582" s="20"/>
      <c r="AC582" s="20"/>
    </row>
    <row r="583" spans="1:32" x14ac:dyDescent="0.25">
      <c r="E583" s="16"/>
      <c r="F583" s="16"/>
      <c r="R583" s="20"/>
      <c r="S583" s="20"/>
      <c r="T583" s="21"/>
      <c r="U583" s="20"/>
      <c r="V583" s="20"/>
      <c r="W583" s="20"/>
      <c r="X583" s="22"/>
      <c r="Y583" s="20"/>
      <c r="Z583" s="18"/>
      <c r="AA583" s="20"/>
      <c r="AB583" s="20"/>
      <c r="AC583" s="20"/>
    </row>
    <row r="584" spans="1:32" x14ac:dyDescent="0.25">
      <c r="E584" s="16"/>
      <c r="F584" s="16"/>
      <c r="R584" s="20"/>
      <c r="S584" s="20"/>
      <c r="T584" s="21"/>
      <c r="U584" s="20"/>
      <c r="V584" s="20"/>
      <c r="W584" s="20"/>
      <c r="X584" s="22"/>
      <c r="Y584" s="20"/>
      <c r="Z584" s="18"/>
      <c r="AA584" s="20"/>
      <c r="AB584" s="20"/>
      <c r="AC584" s="20"/>
    </row>
    <row r="585" spans="1:32" x14ac:dyDescent="0.25">
      <c r="E585" s="16"/>
      <c r="F585" s="16"/>
      <c r="R585" s="20"/>
      <c r="S585" s="20"/>
      <c r="T585" s="21"/>
      <c r="U585" s="20"/>
      <c r="V585" s="20"/>
      <c r="W585" s="20"/>
      <c r="X585" s="22"/>
      <c r="Y585" s="20"/>
      <c r="Z585" s="18"/>
      <c r="AA585" s="20"/>
      <c r="AB585" s="20"/>
      <c r="AC585" s="20"/>
    </row>
    <row r="586" spans="1:32" x14ac:dyDescent="0.25">
      <c r="E586" s="16"/>
      <c r="F586" s="16"/>
      <c r="R586" s="20"/>
      <c r="S586" s="20"/>
      <c r="T586" s="21"/>
      <c r="U586" s="20"/>
      <c r="V586" s="20"/>
      <c r="W586" s="20"/>
      <c r="X586" s="22"/>
      <c r="Y586" s="20"/>
      <c r="Z586" s="18"/>
      <c r="AA586" s="20"/>
      <c r="AB586" s="20"/>
      <c r="AC586" s="20"/>
    </row>
    <row r="587" spans="1:32" x14ac:dyDescent="0.25">
      <c r="E587" s="16"/>
      <c r="F587" s="16"/>
      <c r="R587" s="20"/>
      <c r="S587" s="20"/>
      <c r="T587" s="21"/>
      <c r="U587" s="20"/>
      <c r="V587" s="20"/>
      <c r="W587" s="20"/>
      <c r="X587" s="22"/>
      <c r="Y587" s="20"/>
      <c r="Z587" s="18"/>
      <c r="AA587" s="20"/>
      <c r="AB587" s="20"/>
      <c r="AC587" s="20"/>
    </row>
    <row r="588" spans="1:32" x14ac:dyDescent="0.25">
      <c r="E588" s="16"/>
      <c r="F588" s="16"/>
      <c r="R588" s="20"/>
      <c r="S588" s="20"/>
      <c r="T588" s="21"/>
      <c r="U588" s="20"/>
      <c r="V588" s="20"/>
      <c r="W588" s="20"/>
      <c r="X588" s="22"/>
      <c r="Y588" s="20"/>
      <c r="Z588" s="18"/>
      <c r="AA588" s="20"/>
      <c r="AB588" s="20"/>
      <c r="AC588" s="20"/>
    </row>
    <row r="589" spans="1:32" x14ac:dyDescent="0.25">
      <c r="E589" s="16"/>
      <c r="F589" s="16"/>
      <c r="R589" s="20"/>
      <c r="S589" s="20"/>
      <c r="T589" s="21"/>
      <c r="U589" s="20"/>
      <c r="V589" s="20"/>
      <c r="W589" s="20"/>
      <c r="X589" s="22"/>
      <c r="Y589" s="20"/>
      <c r="Z589" s="18"/>
      <c r="AA589" s="20"/>
      <c r="AB589" s="20"/>
      <c r="AC589" s="20"/>
    </row>
    <row r="590" spans="1:32" x14ac:dyDescent="0.25">
      <c r="E590" s="16"/>
      <c r="F590" s="16"/>
      <c r="R590" s="20"/>
      <c r="S590" s="20"/>
      <c r="T590" s="21"/>
      <c r="U590" s="20"/>
      <c r="V590" s="20"/>
      <c r="W590" s="20"/>
      <c r="X590" s="22"/>
      <c r="Y590" s="20"/>
      <c r="Z590" s="18"/>
      <c r="AA590" s="20"/>
      <c r="AB590" s="20"/>
      <c r="AC590" s="20"/>
    </row>
    <row r="591" spans="1:32" x14ac:dyDescent="0.25">
      <c r="E591" s="16"/>
      <c r="F591" s="16"/>
      <c r="R591" s="20"/>
      <c r="S591" s="20"/>
      <c r="T591" s="21"/>
      <c r="U591" s="20"/>
      <c r="V591" s="20"/>
      <c r="W591" s="20"/>
      <c r="X591" s="22"/>
      <c r="Y591" s="20"/>
      <c r="Z591" s="18"/>
      <c r="AA591" s="20"/>
      <c r="AB591" s="20"/>
      <c r="AC591" s="20"/>
    </row>
    <row r="592" spans="1:32" s="23" customFormat="1" x14ac:dyDescent="0.25">
      <c r="A592"/>
      <c r="B592"/>
      <c r="C592"/>
      <c r="D592"/>
      <c r="E592" s="16"/>
      <c r="F592" s="16"/>
      <c r="G592"/>
      <c r="H592"/>
      <c r="I592"/>
      <c r="J592"/>
      <c r="K592"/>
      <c r="L592"/>
      <c r="M592"/>
      <c r="N592"/>
      <c r="O592"/>
      <c r="P592"/>
      <c r="Q592"/>
      <c r="R592" s="20"/>
      <c r="S592" s="20"/>
      <c r="T592" s="21"/>
      <c r="U592" s="20"/>
      <c r="V592" s="20"/>
      <c r="W592" s="20"/>
      <c r="X592" s="22"/>
      <c r="Y592" s="20"/>
      <c r="Z592" s="18"/>
      <c r="AA592" s="20"/>
      <c r="AB592" s="20"/>
      <c r="AC592" s="20"/>
      <c r="AD592"/>
      <c r="AF592"/>
    </row>
    <row r="593" spans="1:32" s="23" customFormat="1" x14ac:dyDescent="0.25">
      <c r="A593"/>
      <c r="B593"/>
      <c r="C593"/>
      <c r="D593"/>
      <c r="E593" s="16"/>
      <c r="F593" s="16"/>
      <c r="G593"/>
      <c r="H593"/>
      <c r="I593"/>
      <c r="J593"/>
      <c r="K593"/>
      <c r="L593"/>
      <c r="M593"/>
      <c r="N593"/>
      <c r="O593"/>
      <c r="P593"/>
      <c r="Q593"/>
      <c r="R593" s="20"/>
      <c r="S593" s="20"/>
      <c r="T593" s="21"/>
      <c r="U593" s="20"/>
      <c r="V593" s="20"/>
      <c r="W593" s="20"/>
      <c r="X593" s="22"/>
      <c r="Y593" s="20"/>
      <c r="Z593" s="18"/>
      <c r="AA593" s="20"/>
      <c r="AB593" s="20"/>
      <c r="AC593" s="20"/>
      <c r="AD593"/>
      <c r="AF593"/>
    </row>
    <row r="594" spans="1:32" x14ac:dyDescent="0.25">
      <c r="E594" s="16"/>
      <c r="F594" s="16"/>
      <c r="R594" s="20"/>
      <c r="S594" s="20"/>
      <c r="T594" s="21"/>
      <c r="U594" s="20"/>
      <c r="V594" s="20"/>
      <c r="W594" s="20"/>
      <c r="X594" s="22"/>
      <c r="Y594" s="20"/>
      <c r="Z594" s="18"/>
      <c r="AA594" s="20"/>
      <c r="AB594" s="20"/>
      <c r="AC594" s="20"/>
    </row>
    <row r="595" spans="1:32" x14ac:dyDescent="0.25">
      <c r="E595" s="16"/>
      <c r="F595" s="16"/>
      <c r="R595" s="20"/>
      <c r="S595" s="20"/>
      <c r="T595" s="21"/>
      <c r="U595" s="20"/>
      <c r="V595" s="20"/>
      <c r="W595" s="20"/>
      <c r="X595" s="22"/>
      <c r="Y595" s="20"/>
      <c r="Z595" s="18"/>
      <c r="AA595" s="20"/>
      <c r="AB595" s="20"/>
      <c r="AC595" s="20"/>
    </row>
    <row r="596" spans="1:32" x14ac:dyDescent="0.25">
      <c r="E596" s="16"/>
      <c r="F596" s="16"/>
      <c r="R596" s="20"/>
      <c r="S596" s="20"/>
      <c r="T596" s="21"/>
      <c r="U596" s="20"/>
      <c r="V596" s="20"/>
      <c r="W596" s="20"/>
      <c r="X596" s="22"/>
      <c r="Y596" s="20"/>
      <c r="Z596" s="18"/>
      <c r="AA596" s="20"/>
      <c r="AB596" s="20"/>
      <c r="AC596" s="20"/>
    </row>
    <row r="597" spans="1:32" x14ac:dyDescent="0.25">
      <c r="E597" s="16"/>
      <c r="F597" s="16"/>
      <c r="R597" s="20"/>
      <c r="S597" s="20"/>
      <c r="T597" s="21"/>
      <c r="U597" s="20"/>
      <c r="V597" s="20"/>
      <c r="W597" s="20"/>
      <c r="X597" s="22"/>
      <c r="Y597" s="20"/>
      <c r="Z597" s="18"/>
      <c r="AA597" s="20"/>
      <c r="AB597" s="20"/>
      <c r="AC597" s="20"/>
    </row>
    <row r="598" spans="1:32" x14ac:dyDescent="0.25">
      <c r="E598" s="16"/>
      <c r="F598" s="16"/>
      <c r="R598" s="20"/>
      <c r="S598" s="20"/>
      <c r="T598" s="21"/>
      <c r="U598" s="20"/>
      <c r="V598" s="20"/>
      <c r="W598" s="20"/>
      <c r="X598" s="22"/>
      <c r="Y598" s="20"/>
      <c r="Z598" s="18"/>
      <c r="AA598" s="20"/>
      <c r="AB598" s="20"/>
      <c r="AC598" s="20"/>
    </row>
    <row r="599" spans="1:32" x14ac:dyDescent="0.25">
      <c r="E599" s="16"/>
      <c r="F599" s="16"/>
      <c r="R599" s="20"/>
      <c r="S599" s="20"/>
      <c r="T599" s="21"/>
      <c r="U599" s="20"/>
      <c r="V599" s="20"/>
      <c r="W599" s="20"/>
      <c r="X599" s="22"/>
      <c r="Y599" s="20"/>
      <c r="Z599" s="18"/>
      <c r="AA599" s="20"/>
      <c r="AB599" s="20"/>
      <c r="AC599" s="20"/>
    </row>
    <row r="600" spans="1:32" x14ac:dyDescent="0.25">
      <c r="E600" s="16"/>
      <c r="F600" s="16"/>
      <c r="R600" s="20"/>
      <c r="S600" s="20"/>
      <c r="T600" s="21"/>
      <c r="U600" s="20"/>
      <c r="V600" s="20"/>
      <c r="W600" s="20"/>
      <c r="X600" s="22"/>
      <c r="Y600" s="20"/>
      <c r="Z600" s="18"/>
      <c r="AA600" s="20"/>
      <c r="AB600" s="20"/>
      <c r="AC600" s="20"/>
    </row>
    <row r="601" spans="1:32" x14ac:dyDescent="0.25">
      <c r="E601" s="16"/>
      <c r="F601" s="16"/>
      <c r="R601" s="20"/>
      <c r="S601" s="20"/>
      <c r="T601" s="21"/>
      <c r="U601" s="20"/>
      <c r="V601" s="20"/>
      <c r="W601" s="20"/>
      <c r="X601" s="22"/>
      <c r="Y601" s="20"/>
      <c r="Z601" s="18"/>
      <c r="AA601" s="20"/>
      <c r="AB601" s="20"/>
      <c r="AC601" s="20"/>
    </row>
    <row r="602" spans="1:32" x14ac:dyDescent="0.25">
      <c r="E602" s="16"/>
      <c r="F602" s="16"/>
      <c r="R602" s="20"/>
      <c r="S602" s="20"/>
      <c r="T602" s="21"/>
      <c r="U602" s="20"/>
      <c r="V602" s="20"/>
      <c r="W602" s="20"/>
      <c r="X602" s="22"/>
      <c r="Y602" s="20"/>
      <c r="Z602" s="18"/>
      <c r="AA602" s="20"/>
      <c r="AB602" s="20"/>
      <c r="AC602" s="20"/>
    </row>
    <row r="603" spans="1:32" x14ac:dyDescent="0.25">
      <c r="E603" s="16"/>
      <c r="F603" s="16"/>
      <c r="R603" s="20"/>
      <c r="S603" s="20"/>
      <c r="T603" s="21"/>
      <c r="U603" s="20"/>
      <c r="V603" s="20"/>
      <c r="W603" s="20"/>
      <c r="X603" s="22"/>
      <c r="Y603" s="20"/>
      <c r="Z603" s="18"/>
      <c r="AA603" s="20"/>
      <c r="AB603" s="20"/>
      <c r="AC603" s="20"/>
    </row>
    <row r="604" spans="1:32" x14ac:dyDescent="0.25">
      <c r="E604" s="16"/>
      <c r="F604" s="16"/>
      <c r="R604" s="20"/>
      <c r="S604" s="20"/>
      <c r="T604" s="21"/>
      <c r="U604" s="20"/>
      <c r="V604" s="20"/>
      <c r="W604" s="20"/>
      <c r="X604" s="22"/>
      <c r="Y604" s="20"/>
      <c r="Z604" s="18"/>
      <c r="AA604" s="20"/>
      <c r="AB604" s="20"/>
      <c r="AC604" s="20"/>
    </row>
    <row r="605" spans="1:32" x14ac:dyDescent="0.25">
      <c r="E605" s="16"/>
      <c r="F605" s="16"/>
      <c r="R605" s="20"/>
      <c r="S605" s="20"/>
      <c r="T605" s="21"/>
      <c r="U605" s="20"/>
      <c r="V605" s="20"/>
      <c r="W605" s="20"/>
      <c r="X605" s="22"/>
      <c r="Y605" s="20"/>
      <c r="Z605" s="18"/>
      <c r="AA605" s="20"/>
      <c r="AB605" s="20"/>
      <c r="AC605" s="20"/>
    </row>
    <row r="606" spans="1:32" x14ac:dyDescent="0.25">
      <c r="E606" s="16"/>
      <c r="F606" s="16"/>
      <c r="R606" s="20"/>
      <c r="S606" s="20"/>
      <c r="T606" s="21"/>
      <c r="U606" s="20"/>
      <c r="V606" s="20"/>
      <c r="W606" s="20"/>
      <c r="X606" s="22"/>
      <c r="Y606" s="20"/>
      <c r="Z606" s="18"/>
      <c r="AA606" s="20"/>
      <c r="AB606" s="20"/>
      <c r="AC606" s="20"/>
    </row>
    <row r="607" spans="1:32" x14ac:dyDescent="0.25">
      <c r="E607" s="16"/>
      <c r="F607" s="16"/>
      <c r="R607" s="20"/>
      <c r="S607" s="20"/>
      <c r="T607" s="21"/>
      <c r="U607" s="20"/>
      <c r="V607" s="20"/>
      <c r="W607" s="20"/>
      <c r="X607" s="22"/>
      <c r="Y607" s="20"/>
      <c r="Z607" s="18"/>
      <c r="AA607" s="20"/>
      <c r="AB607" s="20"/>
      <c r="AC607" s="20"/>
    </row>
    <row r="608" spans="1:32" x14ac:dyDescent="0.25">
      <c r="E608" s="16"/>
      <c r="F608" s="16"/>
      <c r="R608" s="20"/>
      <c r="S608" s="20"/>
      <c r="T608" s="21"/>
      <c r="U608" s="20"/>
      <c r="V608" s="20"/>
      <c r="W608" s="20"/>
      <c r="X608" s="22"/>
      <c r="Y608" s="20"/>
      <c r="Z608" s="18"/>
      <c r="AA608" s="20"/>
      <c r="AB608" s="20"/>
      <c r="AC608" s="20"/>
    </row>
    <row r="609" spans="5:29" x14ac:dyDescent="0.25">
      <c r="E609" s="16"/>
      <c r="F609" s="16"/>
      <c r="R609" s="20"/>
      <c r="S609" s="20"/>
      <c r="T609" s="21"/>
      <c r="U609" s="20"/>
      <c r="V609" s="20"/>
      <c r="W609" s="20"/>
      <c r="X609" s="22"/>
      <c r="Y609" s="20"/>
      <c r="Z609" s="18"/>
      <c r="AA609" s="20"/>
      <c r="AB609" s="20"/>
      <c r="AC609" s="20"/>
    </row>
    <row r="610" spans="5:29" x14ac:dyDescent="0.25">
      <c r="E610" s="16"/>
      <c r="F610" s="16"/>
      <c r="R610" s="20"/>
      <c r="S610" s="20"/>
      <c r="T610" s="21"/>
      <c r="U610" s="20"/>
      <c r="V610" s="20"/>
      <c r="W610" s="20"/>
      <c r="X610" s="22"/>
      <c r="Y610" s="20"/>
      <c r="Z610" s="18"/>
      <c r="AA610" s="20"/>
      <c r="AB610" s="20"/>
      <c r="AC610" s="20"/>
    </row>
    <row r="611" spans="5:29" x14ac:dyDescent="0.25">
      <c r="E611" s="16"/>
      <c r="F611" s="16"/>
      <c r="R611" s="20"/>
      <c r="S611" s="20"/>
      <c r="T611" s="21"/>
      <c r="U611" s="20"/>
      <c r="V611" s="20"/>
      <c r="W611" s="20"/>
      <c r="X611" s="22"/>
      <c r="Y611" s="20"/>
      <c r="Z611" s="18"/>
      <c r="AA611" s="20"/>
      <c r="AB611" s="20"/>
      <c r="AC611" s="20"/>
    </row>
    <row r="612" spans="5:29" x14ac:dyDescent="0.25">
      <c r="E612" s="16"/>
      <c r="F612" s="16"/>
      <c r="R612" s="20"/>
      <c r="S612" s="20"/>
      <c r="T612" s="21"/>
      <c r="U612" s="20"/>
      <c r="V612" s="20"/>
      <c r="W612" s="20"/>
      <c r="X612" s="22"/>
      <c r="Y612" s="20"/>
      <c r="Z612" s="18"/>
      <c r="AA612" s="20"/>
      <c r="AB612" s="20"/>
      <c r="AC612" s="20"/>
    </row>
    <row r="613" spans="5:29" x14ac:dyDescent="0.25">
      <c r="E613" s="16"/>
      <c r="F613" s="16"/>
      <c r="R613" s="20"/>
      <c r="S613" s="20"/>
      <c r="T613" s="21"/>
      <c r="U613" s="20"/>
      <c r="V613" s="20"/>
      <c r="W613" s="20"/>
      <c r="X613" s="22"/>
      <c r="Y613" s="20"/>
      <c r="Z613" s="18"/>
      <c r="AA613" s="20"/>
      <c r="AB613" s="20"/>
      <c r="AC613" s="20"/>
    </row>
    <row r="614" spans="5:29" x14ac:dyDescent="0.25">
      <c r="E614" s="16"/>
      <c r="F614" s="16"/>
      <c r="R614" s="20"/>
      <c r="S614" s="20"/>
      <c r="T614" s="21"/>
      <c r="U614" s="20"/>
      <c r="V614" s="20"/>
      <c r="W614" s="20"/>
      <c r="X614" s="22"/>
      <c r="Y614" s="20"/>
      <c r="Z614" s="18"/>
      <c r="AA614" s="20"/>
      <c r="AB614" s="20"/>
      <c r="AC614" s="20"/>
    </row>
    <row r="615" spans="5:29" x14ac:dyDescent="0.25">
      <c r="E615" s="16"/>
      <c r="F615" s="16"/>
      <c r="R615" s="20"/>
      <c r="S615" s="20"/>
      <c r="T615" s="21"/>
      <c r="U615" s="20"/>
      <c r="V615" s="20"/>
      <c r="W615" s="20"/>
      <c r="X615" s="22"/>
      <c r="Y615" s="20"/>
      <c r="Z615" s="18"/>
      <c r="AA615" s="20"/>
      <c r="AB615" s="20"/>
      <c r="AC615" s="20"/>
    </row>
    <row r="616" spans="5:29" x14ac:dyDescent="0.25">
      <c r="E616" s="16"/>
      <c r="F616" s="16"/>
      <c r="R616" s="20"/>
      <c r="S616" s="20"/>
      <c r="T616" s="21"/>
      <c r="U616" s="20"/>
      <c r="V616" s="20"/>
      <c r="W616" s="20"/>
      <c r="X616" s="22"/>
      <c r="Y616" s="20"/>
      <c r="Z616" s="18"/>
      <c r="AA616" s="20"/>
      <c r="AB616" s="20"/>
      <c r="AC616" s="20"/>
    </row>
    <row r="617" spans="5:29" x14ac:dyDescent="0.25">
      <c r="E617" s="16"/>
      <c r="F617" s="16"/>
      <c r="R617" s="20"/>
      <c r="S617" s="20"/>
      <c r="T617" s="21"/>
      <c r="U617" s="20"/>
      <c r="V617" s="20"/>
      <c r="W617" s="20"/>
      <c r="X617" s="22"/>
      <c r="Y617" s="20"/>
      <c r="Z617" s="18"/>
      <c r="AA617" s="20"/>
      <c r="AB617" s="20"/>
      <c r="AC617" s="20"/>
    </row>
    <row r="618" spans="5:29" x14ac:dyDescent="0.25">
      <c r="E618" s="16"/>
      <c r="F618" s="16"/>
      <c r="R618" s="20"/>
      <c r="S618" s="20"/>
      <c r="T618" s="21"/>
      <c r="U618" s="20"/>
      <c r="V618" s="20"/>
      <c r="W618" s="20"/>
      <c r="X618" s="22"/>
      <c r="Y618" s="20"/>
      <c r="Z618" s="18"/>
      <c r="AA618" s="20"/>
      <c r="AB618" s="20"/>
      <c r="AC618" s="20"/>
    </row>
    <row r="619" spans="5:29" x14ac:dyDescent="0.25">
      <c r="E619" s="16"/>
      <c r="F619" s="16"/>
      <c r="R619" s="20"/>
      <c r="S619" s="20"/>
      <c r="T619" s="21"/>
      <c r="U619" s="20"/>
      <c r="V619" s="20"/>
      <c r="W619" s="20"/>
      <c r="X619" s="22"/>
      <c r="Y619" s="20"/>
      <c r="Z619" s="18"/>
      <c r="AA619" s="20"/>
      <c r="AB619" s="20"/>
      <c r="AC619" s="20"/>
    </row>
    <row r="620" spans="5:29" x14ac:dyDescent="0.25">
      <c r="E620" s="16"/>
      <c r="F620" s="16"/>
      <c r="R620" s="20"/>
      <c r="S620" s="20"/>
      <c r="T620" s="21"/>
      <c r="U620" s="20"/>
      <c r="V620" s="20"/>
      <c r="W620" s="20"/>
      <c r="X620" s="22"/>
      <c r="Y620" s="20"/>
      <c r="Z620" s="18"/>
      <c r="AA620" s="20"/>
      <c r="AB620" s="20"/>
      <c r="AC620" s="20"/>
    </row>
    <row r="621" spans="5:29" x14ac:dyDescent="0.25">
      <c r="E621" s="16"/>
      <c r="F621" s="16"/>
      <c r="R621" s="20"/>
      <c r="S621" s="20"/>
      <c r="T621" s="21"/>
      <c r="U621" s="20"/>
      <c r="V621" s="20"/>
      <c r="W621" s="20"/>
      <c r="X621" s="22"/>
      <c r="Y621" s="20"/>
      <c r="Z621" s="18"/>
      <c r="AA621" s="20"/>
      <c r="AB621" s="20"/>
      <c r="AC621" s="20"/>
    </row>
    <row r="622" spans="5:29" x14ac:dyDescent="0.25">
      <c r="E622" s="16"/>
      <c r="F622" s="16"/>
      <c r="R622" s="20"/>
      <c r="S622" s="20"/>
      <c r="T622" s="21"/>
      <c r="U622" s="20"/>
      <c r="V622" s="20"/>
      <c r="W622" s="20"/>
      <c r="X622" s="22"/>
      <c r="Y622" s="20"/>
      <c r="Z622" s="18"/>
      <c r="AA622" s="20"/>
      <c r="AB622" s="20"/>
      <c r="AC622" s="20"/>
    </row>
    <row r="623" spans="5:29" x14ac:dyDescent="0.25">
      <c r="E623" s="16"/>
      <c r="F623" s="16"/>
      <c r="R623" s="20"/>
      <c r="S623" s="20"/>
      <c r="T623" s="21"/>
      <c r="U623" s="20"/>
      <c r="V623" s="20"/>
      <c r="W623" s="20"/>
      <c r="X623" s="22"/>
      <c r="Y623" s="20"/>
      <c r="Z623" s="18"/>
      <c r="AA623" s="20"/>
      <c r="AB623" s="20"/>
      <c r="AC623" s="20"/>
    </row>
    <row r="624" spans="5:29" x14ac:dyDescent="0.25">
      <c r="E624" s="16"/>
      <c r="F624" s="16"/>
      <c r="R624" s="20"/>
      <c r="S624" s="20"/>
      <c r="T624" s="21"/>
      <c r="U624" s="20"/>
      <c r="V624" s="20"/>
      <c r="W624" s="20"/>
      <c r="X624" s="22"/>
      <c r="Y624" s="20"/>
      <c r="Z624" s="18"/>
      <c r="AA624" s="20"/>
      <c r="AB624" s="20"/>
      <c r="AC624" s="20"/>
    </row>
    <row r="625" spans="5:29" x14ac:dyDescent="0.25">
      <c r="E625" s="16"/>
      <c r="F625" s="16"/>
      <c r="R625" s="20"/>
      <c r="S625" s="20"/>
      <c r="T625" s="21"/>
      <c r="U625" s="20"/>
      <c r="V625" s="20"/>
      <c r="W625" s="20"/>
      <c r="X625" s="22"/>
      <c r="Y625" s="20"/>
      <c r="Z625" s="18"/>
      <c r="AA625" s="20"/>
      <c r="AB625" s="20"/>
      <c r="AC625" s="20"/>
    </row>
    <row r="626" spans="5:29" x14ac:dyDescent="0.25">
      <c r="E626" s="16"/>
      <c r="F626" s="16"/>
      <c r="R626" s="20"/>
      <c r="S626" s="20"/>
      <c r="T626" s="21"/>
      <c r="U626" s="20"/>
      <c r="V626" s="20"/>
      <c r="W626" s="20"/>
      <c r="X626" s="22"/>
      <c r="Y626" s="20"/>
      <c r="Z626" s="18"/>
      <c r="AA626" s="20"/>
      <c r="AB626" s="20"/>
      <c r="AC626" s="20"/>
    </row>
    <row r="627" spans="5:29" x14ac:dyDescent="0.25">
      <c r="E627" s="16"/>
      <c r="F627" s="16"/>
      <c r="R627" s="20"/>
      <c r="S627" s="20"/>
      <c r="T627" s="21"/>
      <c r="U627" s="20"/>
      <c r="V627" s="20"/>
      <c r="W627" s="20"/>
      <c r="X627" s="22"/>
      <c r="Y627" s="20"/>
      <c r="Z627" s="18"/>
      <c r="AA627" s="20"/>
      <c r="AB627" s="20"/>
      <c r="AC627" s="20"/>
    </row>
    <row r="628" spans="5:29" x14ac:dyDescent="0.25">
      <c r="E628" s="16"/>
      <c r="F628" s="16"/>
      <c r="R628" s="20"/>
      <c r="S628" s="20"/>
      <c r="T628" s="21"/>
      <c r="U628" s="20"/>
      <c r="V628" s="20"/>
      <c r="W628" s="20"/>
      <c r="X628" s="22"/>
      <c r="Y628" s="20"/>
      <c r="Z628" s="18"/>
      <c r="AA628" s="20"/>
      <c r="AB628" s="20"/>
      <c r="AC628" s="20"/>
    </row>
    <row r="629" spans="5:29" x14ac:dyDescent="0.25">
      <c r="E629" s="16"/>
      <c r="F629" s="16"/>
      <c r="R629" s="20"/>
      <c r="S629" s="20"/>
      <c r="T629" s="21"/>
      <c r="U629" s="20"/>
      <c r="V629" s="20"/>
      <c r="W629" s="20"/>
      <c r="X629" s="22"/>
      <c r="Y629" s="20"/>
      <c r="Z629" s="18"/>
      <c r="AA629" s="20"/>
      <c r="AB629" s="20"/>
      <c r="AC629" s="20"/>
    </row>
    <row r="630" spans="5:29" x14ac:dyDescent="0.25">
      <c r="E630" s="16"/>
      <c r="F630" s="16"/>
      <c r="R630" s="20"/>
      <c r="S630" s="20"/>
      <c r="T630" s="21"/>
      <c r="U630" s="20"/>
      <c r="V630" s="20"/>
      <c r="W630" s="20"/>
      <c r="X630" s="22"/>
      <c r="Y630" s="20"/>
      <c r="Z630" s="18"/>
      <c r="AA630" s="20"/>
      <c r="AB630" s="20"/>
      <c r="AC630" s="20"/>
    </row>
    <row r="631" spans="5:29" x14ac:dyDescent="0.25">
      <c r="E631" s="16"/>
      <c r="F631" s="16"/>
      <c r="R631" s="20"/>
      <c r="S631" s="20"/>
      <c r="T631" s="21"/>
      <c r="U631" s="20"/>
      <c r="V631" s="20"/>
      <c r="W631" s="20"/>
      <c r="X631" s="22"/>
      <c r="Y631" s="20"/>
      <c r="Z631" s="18"/>
      <c r="AA631" s="20"/>
      <c r="AB631" s="20"/>
      <c r="AC631" s="20"/>
    </row>
    <row r="632" spans="5:29" x14ac:dyDescent="0.25">
      <c r="E632" s="16"/>
      <c r="F632" s="16"/>
      <c r="R632" s="20"/>
      <c r="S632" s="20"/>
      <c r="T632" s="21"/>
      <c r="U632" s="20"/>
      <c r="V632" s="20"/>
      <c r="W632" s="20"/>
      <c r="X632" s="22"/>
      <c r="Y632" s="20"/>
      <c r="Z632" s="18"/>
      <c r="AA632" s="20"/>
      <c r="AB632" s="20"/>
      <c r="AC632" s="20"/>
    </row>
    <row r="633" spans="5:29" x14ac:dyDescent="0.25">
      <c r="E633" s="16"/>
      <c r="F633" s="16"/>
      <c r="R633" s="20"/>
      <c r="S633" s="20"/>
      <c r="T633" s="21"/>
      <c r="U633" s="20"/>
      <c r="V633" s="20"/>
      <c r="W633" s="20"/>
      <c r="X633" s="22"/>
      <c r="Y633" s="20"/>
      <c r="Z633" s="18"/>
      <c r="AA633" s="20"/>
      <c r="AB633" s="20"/>
      <c r="AC633" s="20"/>
    </row>
    <row r="634" spans="5:29" x14ac:dyDescent="0.25">
      <c r="E634" s="16"/>
      <c r="F634" s="16"/>
      <c r="R634" s="20"/>
      <c r="S634" s="20"/>
      <c r="T634" s="21"/>
      <c r="U634" s="20"/>
      <c r="V634" s="20"/>
      <c r="W634" s="20"/>
      <c r="X634" s="22"/>
      <c r="Y634" s="20"/>
      <c r="Z634" s="18"/>
      <c r="AA634" s="20"/>
      <c r="AB634" s="20"/>
      <c r="AC634" s="20"/>
    </row>
    <row r="635" spans="5:29" x14ac:dyDescent="0.25">
      <c r="E635" s="16"/>
      <c r="F635" s="16"/>
      <c r="R635" s="20"/>
      <c r="S635" s="20"/>
      <c r="T635" s="21"/>
      <c r="U635" s="20"/>
      <c r="V635" s="20"/>
      <c r="W635" s="20"/>
      <c r="X635" s="22"/>
      <c r="Y635" s="20"/>
      <c r="Z635" s="18"/>
      <c r="AA635" s="20"/>
      <c r="AB635" s="20"/>
      <c r="AC635" s="20"/>
    </row>
    <row r="636" spans="5:29" x14ac:dyDescent="0.25">
      <c r="E636" s="16"/>
      <c r="F636" s="16"/>
      <c r="R636" s="20"/>
      <c r="S636" s="20"/>
      <c r="T636" s="21"/>
      <c r="U636" s="20"/>
      <c r="V636" s="20"/>
      <c r="W636" s="20"/>
      <c r="X636" s="22"/>
      <c r="Y636" s="20"/>
      <c r="Z636" s="18"/>
      <c r="AA636" s="20"/>
      <c r="AB636" s="20"/>
      <c r="AC636" s="20"/>
    </row>
    <row r="637" spans="5:29" x14ac:dyDescent="0.25">
      <c r="E637" s="16"/>
      <c r="F637" s="16"/>
      <c r="R637" s="20"/>
      <c r="S637" s="20"/>
      <c r="T637" s="21"/>
      <c r="U637" s="20"/>
      <c r="V637" s="20"/>
      <c r="W637" s="20"/>
      <c r="X637" s="22"/>
      <c r="Y637" s="20"/>
      <c r="Z637" s="18"/>
      <c r="AA637" s="20"/>
      <c r="AB637" s="20"/>
      <c r="AC637" s="20"/>
    </row>
    <row r="638" spans="5:29" x14ac:dyDescent="0.25">
      <c r="E638" s="16"/>
      <c r="F638" s="16"/>
      <c r="R638" s="20"/>
      <c r="S638" s="20"/>
      <c r="T638" s="21"/>
      <c r="U638" s="20"/>
      <c r="V638" s="20"/>
      <c r="W638" s="20"/>
      <c r="X638" s="22"/>
      <c r="Y638" s="20"/>
      <c r="Z638" s="18"/>
      <c r="AA638" s="20"/>
      <c r="AB638" s="20"/>
      <c r="AC638" s="20"/>
    </row>
    <row r="639" spans="5:29" x14ac:dyDescent="0.25">
      <c r="E639" s="16"/>
      <c r="F639" s="16"/>
      <c r="R639" s="20"/>
      <c r="S639" s="20"/>
      <c r="T639" s="21"/>
      <c r="U639" s="20"/>
      <c r="V639" s="20"/>
      <c r="W639" s="20"/>
      <c r="X639" s="22"/>
      <c r="Y639" s="20"/>
      <c r="Z639" s="18"/>
      <c r="AA639" s="20"/>
      <c r="AB639" s="20"/>
      <c r="AC639" s="20"/>
    </row>
    <row r="640" spans="5:29" x14ac:dyDescent="0.25">
      <c r="E640" s="16"/>
      <c r="F640" s="16"/>
      <c r="R640" s="20"/>
      <c r="S640" s="20"/>
      <c r="T640" s="21"/>
      <c r="U640" s="20"/>
      <c r="V640" s="20"/>
      <c r="W640" s="20"/>
      <c r="X640" s="22"/>
      <c r="Y640" s="20"/>
      <c r="Z640" s="18"/>
      <c r="AA640" s="20"/>
      <c r="AB640" s="20"/>
      <c r="AC640" s="20"/>
    </row>
    <row r="641" spans="5:29" x14ac:dyDescent="0.25">
      <c r="E641" s="16"/>
      <c r="F641" s="16"/>
      <c r="R641" s="20"/>
      <c r="S641" s="20"/>
      <c r="T641" s="21"/>
      <c r="U641" s="20"/>
      <c r="V641" s="20"/>
      <c r="W641" s="20"/>
      <c r="X641" s="22"/>
      <c r="Y641" s="20"/>
      <c r="Z641" s="18"/>
      <c r="AA641" s="20"/>
      <c r="AB641" s="20"/>
      <c r="AC641" s="20"/>
    </row>
    <row r="642" spans="5:29" x14ac:dyDescent="0.25">
      <c r="E642" s="16"/>
      <c r="F642" s="16"/>
      <c r="R642" s="20"/>
      <c r="S642" s="20"/>
      <c r="T642" s="21"/>
      <c r="U642" s="20"/>
      <c r="V642" s="20"/>
      <c r="W642" s="20"/>
      <c r="X642" s="22"/>
      <c r="Y642" s="20"/>
      <c r="Z642" s="18"/>
      <c r="AA642" s="20"/>
      <c r="AB642" s="20"/>
      <c r="AC642" s="20"/>
    </row>
    <row r="643" spans="5:29" x14ac:dyDescent="0.25">
      <c r="E643" s="16"/>
      <c r="F643" s="16"/>
      <c r="R643" s="20"/>
      <c r="S643" s="20"/>
      <c r="T643" s="21"/>
      <c r="U643" s="20"/>
      <c r="V643" s="20"/>
      <c r="W643" s="20"/>
      <c r="X643" s="22"/>
      <c r="Y643" s="20"/>
      <c r="Z643" s="18"/>
      <c r="AA643" s="20"/>
      <c r="AB643" s="20"/>
      <c r="AC643" s="20"/>
    </row>
    <row r="644" spans="5:29" x14ac:dyDescent="0.25">
      <c r="E644" s="16"/>
      <c r="F644" s="16"/>
      <c r="R644" s="20"/>
      <c r="S644" s="20"/>
      <c r="T644" s="21"/>
      <c r="U644" s="20"/>
      <c r="V644" s="20"/>
      <c r="W644" s="20"/>
      <c r="X644" s="22"/>
      <c r="Y644" s="20"/>
      <c r="Z644" s="18"/>
      <c r="AA644" s="20"/>
      <c r="AB644" s="20"/>
      <c r="AC644" s="20"/>
    </row>
    <row r="645" spans="5:29" x14ac:dyDescent="0.25">
      <c r="E645" s="16"/>
      <c r="F645" s="16"/>
      <c r="R645" s="20"/>
      <c r="S645" s="20"/>
      <c r="T645" s="21"/>
      <c r="U645" s="20"/>
      <c r="V645" s="20"/>
      <c r="W645" s="20"/>
      <c r="X645" s="22"/>
      <c r="Y645" s="20"/>
      <c r="Z645" s="18"/>
      <c r="AA645" s="20"/>
      <c r="AB645" s="20"/>
      <c r="AC645" s="20"/>
    </row>
    <row r="646" spans="5:29" x14ac:dyDescent="0.25">
      <c r="E646" s="16"/>
      <c r="F646" s="16"/>
      <c r="R646" s="20"/>
      <c r="S646" s="20"/>
      <c r="T646" s="21"/>
      <c r="U646" s="20"/>
      <c r="V646" s="20"/>
      <c r="W646" s="20"/>
      <c r="X646" s="22"/>
      <c r="Y646" s="20"/>
      <c r="Z646" s="18"/>
      <c r="AA646" s="20"/>
      <c r="AB646" s="20"/>
      <c r="AC646" s="20"/>
    </row>
    <row r="647" spans="5:29" x14ac:dyDescent="0.25">
      <c r="E647" s="16"/>
      <c r="F647" s="16"/>
      <c r="R647" s="20"/>
      <c r="S647" s="20"/>
      <c r="T647" s="21"/>
      <c r="U647" s="20"/>
      <c r="V647" s="20"/>
      <c r="W647" s="20"/>
      <c r="X647" s="22"/>
      <c r="Y647" s="20"/>
      <c r="Z647" s="18"/>
      <c r="AA647" s="20"/>
      <c r="AB647" s="20"/>
      <c r="AC647" s="20"/>
    </row>
    <row r="648" spans="5:29" x14ac:dyDescent="0.25">
      <c r="E648" s="16"/>
      <c r="F648" s="16"/>
      <c r="R648" s="20"/>
      <c r="S648" s="20"/>
      <c r="T648" s="21"/>
      <c r="U648" s="20"/>
      <c r="V648" s="20"/>
      <c r="W648" s="20"/>
      <c r="X648" s="22"/>
      <c r="Y648" s="20"/>
      <c r="Z648" s="18"/>
      <c r="AA648" s="20"/>
      <c r="AB648" s="20"/>
      <c r="AC648" s="20"/>
    </row>
    <row r="649" spans="5:29" x14ac:dyDescent="0.25">
      <c r="E649" s="16"/>
      <c r="F649" s="16"/>
      <c r="R649" s="20"/>
      <c r="S649" s="20"/>
      <c r="T649" s="21"/>
      <c r="U649" s="20"/>
      <c r="V649" s="20"/>
      <c r="W649" s="20"/>
      <c r="X649" s="22"/>
      <c r="Y649" s="20"/>
      <c r="Z649" s="18"/>
      <c r="AA649" s="20"/>
      <c r="AB649" s="20"/>
      <c r="AC649" s="20"/>
    </row>
    <row r="650" spans="5:29" x14ac:dyDescent="0.25">
      <c r="E650" s="16"/>
      <c r="F650" s="16"/>
      <c r="R650" s="20"/>
      <c r="S650" s="20"/>
      <c r="T650" s="21"/>
      <c r="U650" s="20"/>
      <c r="V650" s="20"/>
      <c r="W650" s="20"/>
      <c r="X650" s="22"/>
      <c r="Y650" s="20"/>
      <c r="Z650" s="18"/>
      <c r="AA650" s="20"/>
      <c r="AB650" s="20"/>
      <c r="AC650" s="20"/>
    </row>
    <row r="651" spans="5:29" x14ac:dyDescent="0.25">
      <c r="E651" s="16"/>
      <c r="F651" s="16"/>
      <c r="R651" s="20"/>
      <c r="S651" s="20"/>
      <c r="T651" s="21"/>
      <c r="U651" s="20"/>
      <c r="V651" s="20"/>
      <c r="W651" s="20"/>
      <c r="X651" s="22"/>
      <c r="Y651" s="20"/>
      <c r="Z651" s="18"/>
      <c r="AA651" s="20"/>
      <c r="AB651" s="20"/>
      <c r="AC651" s="20"/>
    </row>
    <row r="652" spans="5:29" x14ac:dyDescent="0.25">
      <c r="E652" s="16"/>
      <c r="F652" s="16"/>
      <c r="R652" s="20"/>
      <c r="S652" s="20"/>
      <c r="T652" s="21"/>
      <c r="U652" s="20"/>
      <c r="V652" s="20"/>
      <c r="W652" s="20"/>
      <c r="X652" s="22"/>
      <c r="Y652" s="20"/>
      <c r="Z652" s="18"/>
      <c r="AA652" s="20"/>
      <c r="AB652" s="20"/>
      <c r="AC652" s="20"/>
    </row>
    <row r="653" spans="5:29" x14ac:dyDescent="0.25">
      <c r="E653" s="16"/>
      <c r="F653" s="16"/>
      <c r="R653" s="20"/>
      <c r="S653" s="20"/>
      <c r="T653" s="21"/>
      <c r="U653" s="20"/>
      <c r="V653" s="20"/>
      <c r="W653" s="20"/>
      <c r="X653" s="22"/>
      <c r="Y653" s="20"/>
      <c r="Z653" s="18"/>
      <c r="AA653" s="20"/>
      <c r="AB653" s="20"/>
      <c r="AC653" s="20"/>
    </row>
    <row r="654" spans="5:29" x14ac:dyDescent="0.25">
      <c r="E654" s="16"/>
      <c r="F654" s="16"/>
      <c r="R654" s="20"/>
      <c r="S654" s="20"/>
      <c r="T654" s="21"/>
      <c r="U654" s="20"/>
      <c r="V654" s="20"/>
      <c r="W654" s="20"/>
      <c r="X654" s="22"/>
      <c r="Y654" s="20"/>
      <c r="Z654" s="18"/>
      <c r="AA654" s="20"/>
      <c r="AB654" s="20"/>
      <c r="AC654" s="20"/>
    </row>
    <row r="655" spans="5:29" x14ac:dyDescent="0.25">
      <c r="E655" s="16"/>
      <c r="F655" s="16"/>
      <c r="R655" s="20"/>
      <c r="S655" s="20"/>
      <c r="T655" s="21"/>
      <c r="U655" s="20"/>
      <c r="V655" s="20"/>
      <c r="W655" s="20"/>
      <c r="X655" s="22"/>
      <c r="Y655" s="20"/>
      <c r="Z655" s="18"/>
      <c r="AA655" s="20"/>
      <c r="AB655" s="20"/>
      <c r="AC655" s="20"/>
    </row>
    <row r="656" spans="5:29" x14ac:dyDescent="0.25">
      <c r="E656" s="16"/>
      <c r="F656" s="16"/>
      <c r="R656" s="20"/>
      <c r="S656" s="20"/>
      <c r="T656" s="21"/>
      <c r="U656" s="20"/>
      <c r="V656" s="20"/>
      <c r="W656" s="20"/>
      <c r="X656" s="22"/>
      <c r="Y656" s="20"/>
      <c r="Z656" s="18"/>
      <c r="AA656" s="20"/>
      <c r="AB656" s="20"/>
      <c r="AC656" s="20"/>
    </row>
    <row r="657" spans="1:29" x14ac:dyDescent="0.25">
      <c r="E657" s="16"/>
      <c r="F657" s="16"/>
      <c r="R657" s="20"/>
      <c r="S657" s="20"/>
      <c r="T657" s="21"/>
      <c r="U657" s="20"/>
      <c r="V657" s="20"/>
      <c r="W657" s="20"/>
      <c r="X657" s="22"/>
      <c r="Y657" s="20"/>
      <c r="Z657" s="18"/>
      <c r="AA657" s="20"/>
      <c r="AB657" s="20"/>
      <c r="AC657" s="20"/>
    </row>
    <row r="658" spans="1:29" x14ac:dyDescent="0.25">
      <c r="A658" s="1"/>
      <c r="E658" s="19"/>
      <c r="F658" s="16"/>
      <c r="G658" s="1"/>
      <c r="K658" s="1"/>
      <c r="R658" s="20"/>
      <c r="S658" s="20"/>
      <c r="T658" s="21"/>
      <c r="U658" s="20"/>
      <c r="V658" s="20"/>
      <c r="W658" s="20"/>
      <c r="X658" s="22"/>
      <c r="Y658" s="20"/>
      <c r="Z658" s="18"/>
      <c r="AA658" s="20"/>
      <c r="AB658" s="20"/>
      <c r="AC658" s="20"/>
    </row>
    <row r="659" spans="1:29" x14ac:dyDescent="0.25">
      <c r="E659" s="16"/>
      <c r="F659" s="16"/>
      <c r="R659" s="20"/>
      <c r="S659" s="20"/>
      <c r="T659" s="21"/>
      <c r="U659" s="20"/>
      <c r="V659" s="20"/>
      <c r="W659" s="20"/>
      <c r="X659" s="22"/>
      <c r="Y659" s="20"/>
      <c r="Z659" s="18"/>
      <c r="AA659" s="20"/>
      <c r="AB659" s="20"/>
      <c r="AC659" s="20"/>
    </row>
    <row r="660" spans="1:29" x14ac:dyDescent="0.25">
      <c r="E660" s="16"/>
      <c r="F660" s="16"/>
      <c r="R660" s="20"/>
      <c r="S660" s="20"/>
      <c r="T660" s="21"/>
      <c r="U660" s="20"/>
      <c r="V660" s="20"/>
      <c r="W660" s="20"/>
      <c r="X660" s="22"/>
      <c r="Y660" s="20"/>
      <c r="Z660" s="18"/>
      <c r="AA660" s="20"/>
      <c r="AB660" s="20"/>
      <c r="AC660" s="20"/>
    </row>
    <row r="661" spans="1:29" x14ac:dyDescent="0.25">
      <c r="E661" s="16"/>
      <c r="F661" s="16"/>
      <c r="R661" s="20"/>
      <c r="S661" s="20"/>
      <c r="T661" s="21"/>
      <c r="U661" s="20"/>
      <c r="V661" s="20"/>
      <c r="W661" s="20"/>
      <c r="X661" s="22"/>
      <c r="Y661" s="20"/>
      <c r="Z661" s="18"/>
      <c r="AA661" s="20"/>
      <c r="AB661" s="20"/>
      <c r="AC661" s="20"/>
    </row>
    <row r="662" spans="1:29" x14ac:dyDescent="0.25">
      <c r="E662" s="16"/>
      <c r="F662" s="16"/>
      <c r="R662" s="20"/>
      <c r="S662" s="20"/>
      <c r="T662" s="21"/>
      <c r="U662" s="20"/>
      <c r="V662" s="20"/>
      <c r="W662" s="20"/>
      <c r="X662" s="22"/>
      <c r="Y662" s="20"/>
      <c r="Z662" s="18"/>
      <c r="AA662" s="20"/>
      <c r="AB662" s="20"/>
      <c r="AC662" s="20"/>
    </row>
    <row r="663" spans="1:29" x14ac:dyDescent="0.25">
      <c r="E663" s="16"/>
      <c r="F663" s="16"/>
      <c r="R663" s="20"/>
      <c r="S663" s="20"/>
      <c r="T663" s="21"/>
      <c r="U663" s="20"/>
      <c r="V663" s="20"/>
      <c r="W663" s="20"/>
      <c r="X663" s="22"/>
      <c r="Y663" s="20"/>
      <c r="Z663" s="18"/>
      <c r="AA663" s="20"/>
      <c r="AB663" s="20"/>
      <c r="AC663" s="20"/>
    </row>
    <row r="664" spans="1:29" x14ac:dyDescent="0.25">
      <c r="E664" s="16"/>
      <c r="F664" s="16"/>
      <c r="R664" s="20"/>
      <c r="S664" s="20"/>
      <c r="T664" s="21"/>
      <c r="U664" s="20"/>
      <c r="V664" s="20"/>
      <c r="W664" s="20"/>
      <c r="X664" s="22"/>
      <c r="Y664" s="20"/>
      <c r="Z664" s="18"/>
      <c r="AA664" s="20"/>
      <c r="AB664" s="20"/>
      <c r="AC664" s="20"/>
    </row>
    <row r="665" spans="1:29" x14ac:dyDescent="0.25">
      <c r="E665" s="16"/>
      <c r="F665" s="16"/>
      <c r="R665" s="20"/>
      <c r="S665" s="20"/>
      <c r="T665" s="21"/>
      <c r="U665" s="20"/>
      <c r="V665" s="20"/>
      <c r="W665" s="20"/>
      <c r="X665" s="22"/>
      <c r="Y665" s="20"/>
      <c r="Z665" s="18"/>
      <c r="AA665" s="20"/>
      <c r="AB665" s="20"/>
      <c r="AC665" s="20"/>
    </row>
    <row r="666" spans="1:29" x14ac:dyDescent="0.25">
      <c r="E666" s="16"/>
      <c r="F666" s="16"/>
      <c r="R666" s="20"/>
      <c r="S666" s="20"/>
      <c r="T666" s="21"/>
      <c r="U666" s="20"/>
      <c r="V666" s="20"/>
      <c r="W666" s="20"/>
      <c r="X666" s="22"/>
      <c r="Y666" s="20"/>
      <c r="Z666" s="18"/>
      <c r="AA666" s="20"/>
      <c r="AB666" s="20"/>
      <c r="AC666" s="20"/>
    </row>
    <row r="667" spans="1:29" x14ac:dyDescent="0.25">
      <c r="E667" s="16"/>
      <c r="F667" s="16"/>
      <c r="R667" s="20"/>
      <c r="S667" s="20"/>
      <c r="T667" s="21"/>
      <c r="U667" s="20"/>
      <c r="V667" s="20"/>
      <c r="W667" s="20"/>
      <c r="X667" s="22"/>
      <c r="Y667" s="20"/>
      <c r="Z667" s="18"/>
      <c r="AA667" s="20"/>
      <c r="AB667" s="20"/>
      <c r="AC667" s="20"/>
    </row>
    <row r="668" spans="1:29" x14ac:dyDescent="0.25">
      <c r="E668" s="16"/>
      <c r="F668" s="16"/>
      <c r="R668" s="20"/>
      <c r="S668" s="20"/>
      <c r="T668" s="21"/>
      <c r="U668" s="20"/>
      <c r="V668" s="20"/>
      <c r="W668" s="20"/>
      <c r="X668" s="22"/>
      <c r="Y668" s="20"/>
      <c r="Z668" s="18"/>
      <c r="AA668" s="20"/>
      <c r="AB668" s="20"/>
      <c r="AC668" s="20"/>
    </row>
    <row r="669" spans="1:29" x14ac:dyDescent="0.25">
      <c r="E669" s="16"/>
      <c r="F669" s="16"/>
      <c r="R669" s="20"/>
      <c r="S669" s="20"/>
      <c r="T669" s="21"/>
      <c r="U669" s="20"/>
      <c r="V669" s="20"/>
      <c r="W669" s="20"/>
      <c r="X669" s="22"/>
      <c r="Y669" s="20"/>
      <c r="Z669" s="18"/>
      <c r="AA669" s="20"/>
      <c r="AB669" s="20"/>
      <c r="AC669" s="20"/>
    </row>
    <row r="670" spans="1:29" x14ac:dyDescent="0.25">
      <c r="E670" s="16"/>
      <c r="F670" s="16"/>
      <c r="R670" s="20"/>
      <c r="S670" s="20"/>
      <c r="T670" s="21"/>
      <c r="U670" s="20"/>
      <c r="V670" s="20"/>
      <c r="W670" s="20"/>
      <c r="X670" s="22"/>
      <c r="Y670" s="20"/>
      <c r="Z670" s="18"/>
      <c r="AA670" s="20"/>
      <c r="AB670" s="20"/>
      <c r="AC670" s="20"/>
    </row>
    <row r="671" spans="1:29" x14ac:dyDescent="0.25">
      <c r="E671" s="16"/>
      <c r="F671" s="16"/>
      <c r="R671" s="20"/>
      <c r="S671" s="20"/>
      <c r="T671" s="21"/>
      <c r="U671" s="20"/>
      <c r="V671" s="20"/>
      <c r="W671" s="20"/>
      <c r="X671" s="22"/>
      <c r="Y671" s="20"/>
      <c r="Z671" s="18"/>
      <c r="AA671" s="20"/>
      <c r="AB671" s="20"/>
      <c r="AC671" s="20"/>
    </row>
    <row r="672" spans="1:29" x14ac:dyDescent="0.25">
      <c r="E672" s="16"/>
      <c r="F672" s="16"/>
      <c r="R672" s="20"/>
      <c r="S672" s="20"/>
      <c r="T672" s="21"/>
      <c r="U672" s="20"/>
      <c r="V672" s="20"/>
      <c r="W672" s="20"/>
      <c r="X672" s="22"/>
      <c r="Y672" s="20"/>
      <c r="Z672" s="18"/>
      <c r="AA672" s="20"/>
      <c r="AB672" s="20"/>
      <c r="AC672" s="20"/>
    </row>
    <row r="673" spans="5:29" x14ac:dyDescent="0.25">
      <c r="E673" s="16"/>
      <c r="F673" s="16"/>
      <c r="R673" s="20"/>
      <c r="S673" s="20"/>
      <c r="T673" s="21"/>
      <c r="U673" s="20"/>
      <c r="V673" s="20"/>
      <c r="W673" s="20"/>
      <c r="X673" s="22"/>
      <c r="Y673" s="20"/>
      <c r="Z673" s="18"/>
      <c r="AA673" s="20"/>
      <c r="AB673" s="20"/>
      <c r="AC673" s="20"/>
    </row>
    <row r="674" spans="5:29" x14ac:dyDescent="0.25">
      <c r="E674" s="16"/>
      <c r="F674" s="16"/>
      <c r="R674" s="20"/>
      <c r="S674" s="20"/>
      <c r="T674" s="21"/>
      <c r="U674" s="20"/>
      <c r="V674" s="20"/>
      <c r="W674" s="20"/>
      <c r="X674" s="22"/>
      <c r="Y674" s="20"/>
      <c r="Z674" s="18"/>
      <c r="AA674" s="20"/>
      <c r="AB674" s="20"/>
      <c r="AC674" s="20"/>
    </row>
    <row r="675" spans="5:29" x14ac:dyDescent="0.25">
      <c r="E675" s="16"/>
      <c r="F675" s="16"/>
      <c r="R675" s="20"/>
      <c r="S675" s="20"/>
      <c r="T675" s="21"/>
      <c r="U675" s="20"/>
      <c r="V675" s="20"/>
      <c r="W675" s="20"/>
      <c r="X675" s="22"/>
      <c r="Y675" s="20"/>
      <c r="Z675" s="18"/>
      <c r="AA675" s="20"/>
      <c r="AB675" s="20"/>
      <c r="AC675" s="20"/>
    </row>
    <row r="676" spans="5:29" x14ac:dyDescent="0.25">
      <c r="E676" s="16"/>
      <c r="F676" s="16"/>
      <c r="R676" s="20"/>
      <c r="S676" s="20"/>
      <c r="T676" s="21"/>
      <c r="U676" s="20"/>
      <c r="V676" s="20"/>
      <c r="W676" s="20"/>
      <c r="X676" s="22"/>
      <c r="Y676" s="20"/>
      <c r="Z676" s="18"/>
      <c r="AA676" s="20"/>
      <c r="AB676" s="20"/>
      <c r="AC676" s="20"/>
    </row>
    <row r="677" spans="5:29" x14ac:dyDescent="0.25">
      <c r="E677" s="16"/>
      <c r="F677" s="16"/>
      <c r="R677" s="20"/>
      <c r="S677" s="20"/>
      <c r="T677" s="21"/>
      <c r="U677" s="20"/>
      <c r="V677" s="20"/>
      <c r="W677" s="20"/>
      <c r="X677" s="22"/>
      <c r="Y677" s="20"/>
      <c r="Z677" s="18"/>
      <c r="AA677" s="20"/>
      <c r="AB677" s="20"/>
      <c r="AC677" s="20"/>
    </row>
    <row r="678" spans="5:29" x14ac:dyDescent="0.25">
      <c r="E678" s="16"/>
      <c r="F678" s="16"/>
      <c r="R678" s="20"/>
      <c r="S678" s="20"/>
      <c r="T678" s="21"/>
      <c r="U678" s="20"/>
      <c r="V678" s="20"/>
      <c r="W678" s="20"/>
      <c r="X678" s="22"/>
      <c r="Y678" s="20"/>
      <c r="Z678" s="18"/>
      <c r="AA678" s="20"/>
      <c r="AB678" s="20"/>
      <c r="AC678" s="20"/>
    </row>
    <row r="679" spans="5:29" x14ac:dyDescent="0.25">
      <c r="E679" s="16"/>
      <c r="F679" s="16"/>
      <c r="R679" s="20"/>
      <c r="S679" s="20"/>
      <c r="T679" s="21"/>
      <c r="U679" s="20"/>
      <c r="V679" s="20"/>
      <c r="W679" s="20"/>
      <c r="X679" s="22"/>
      <c r="Y679" s="20"/>
      <c r="Z679" s="18"/>
      <c r="AA679" s="20"/>
      <c r="AB679" s="20"/>
      <c r="AC679" s="20"/>
    </row>
    <row r="680" spans="5:29" x14ac:dyDescent="0.25">
      <c r="E680" s="16"/>
      <c r="F680" s="16"/>
      <c r="R680" s="20"/>
      <c r="S680" s="20"/>
      <c r="T680" s="21"/>
      <c r="U680" s="20"/>
      <c r="V680" s="20"/>
      <c r="W680" s="20"/>
      <c r="X680" s="22"/>
      <c r="Y680" s="20"/>
      <c r="Z680" s="18"/>
      <c r="AA680" s="20"/>
      <c r="AB680" s="20"/>
      <c r="AC680" s="20"/>
    </row>
    <row r="681" spans="5:29" x14ac:dyDescent="0.25">
      <c r="E681" s="16"/>
      <c r="F681" s="16"/>
      <c r="R681" s="20"/>
      <c r="S681" s="20"/>
      <c r="T681" s="21"/>
      <c r="U681" s="20"/>
      <c r="V681" s="20"/>
      <c r="W681" s="20"/>
      <c r="X681" s="22"/>
      <c r="Y681" s="20"/>
      <c r="Z681" s="18"/>
      <c r="AA681" s="20"/>
      <c r="AB681" s="20"/>
      <c r="AC681" s="20"/>
    </row>
    <row r="682" spans="5:29" x14ac:dyDescent="0.25">
      <c r="E682" s="16"/>
      <c r="F682" s="16"/>
      <c r="R682" s="20"/>
      <c r="S682" s="20"/>
      <c r="T682" s="21"/>
      <c r="U682" s="20"/>
      <c r="V682" s="20"/>
      <c r="W682" s="20"/>
      <c r="X682" s="22"/>
      <c r="Y682" s="20"/>
      <c r="Z682" s="18"/>
      <c r="AA682" s="20"/>
      <c r="AB682" s="20"/>
      <c r="AC682" s="20"/>
    </row>
    <row r="683" spans="5:29" x14ac:dyDescent="0.25">
      <c r="E683" s="16"/>
      <c r="F683" s="16"/>
      <c r="R683" s="20"/>
      <c r="S683" s="20"/>
      <c r="T683" s="21"/>
      <c r="U683" s="20"/>
      <c r="V683" s="20"/>
      <c r="W683" s="20"/>
      <c r="X683" s="22"/>
      <c r="Y683" s="20"/>
      <c r="Z683" s="18"/>
      <c r="AA683" s="20"/>
      <c r="AB683" s="20"/>
      <c r="AC683" s="20"/>
    </row>
    <row r="684" spans="5:29" x14ac:dyDescent="0.25">
      <c r="E684" s="16"/>
      <c r="F684" s="16"/>
      <c r="R684" s="20"/>
      <c r="S684" s="20"/>
      <c r="T684" s="21"/>
      <c r="U684" s="20"/>
      <c r="V684" s="20"/>
      <c r="W684" s="20"/>
      <c r="X684" s="22"/>
      <c r="Y684" s="20"/>
      <c r="Z684" s="18"/>
      <c r="AA684" s="20"/>
      <c r="AB684" s="20"/>
      <c r="AC684" s="20"/>
    </row>
    <row r="685" spans="5:29" x14ac:dyDescent="0.25">
      <c r="E685" s="16"/>
      <c r="F685" s="16"/>
      <c r="R685" s="20"/>
      <c r="S685" s="20"/>
      <c r="T685" s="21"/>
      <c r="U685" s="20"/>
      <c r="V685" s="20"/>
      <c r="W685" s="20"/>
      <c r="X685" s="22"/>
      <c r="Y685" s="20"/>
      <c r="Z685" s="18"/>
      <c r="AA685" s="20"/>
      <c r="AB685" s="20"/>
      <c r="AC685" s="20"/>
    </row>
    <row r="686" spans="5:29" x14ac:dyDescent="0.25">
      <c r="E686" s="16"/>
      <c r="F686" s="16"/>
      <c r="R686" s="20"/>
      <c r="S686" s="20"/>
      <c r="T686" s="21"/>
      <c r="U686" s="20"/>
      <c r="V686" s="20"/>
      <c r="W686" s="20"/>
      <c r="X686" s="22"/>
      <c r="Y686" s="20"/>
      <c r="Z686" s="18"/>
      <c r="AA686" s="20"/>
      <c r="AB686" s="20"/>
      <c r="AC686" s="20"/>
    </row>
    <row r="687" spans="5:29" x14ac:dyDescent="0.25">
      <c r="E687" s="16"/>
      <c r="F687" s="16"/>
      <c r="R687" s="20"/>
      <c r="S687" s="20"/>
      <c r="T687" s="21"/>
      <c r="U687" s="20"/>
      <c r="V687" s="20"/>
      <c r="W687" s="20"/>
      <c r="X687" s="22"/>
      <c r="Y687" s="20"/>
      <c r="Z687" s="18"/>
      <c r="AA687" s="20"/>
      <c r="AB687" s="20"/>
      <c r="AC687" s="20"/>
    </row>
    <row r="688" spans="5:29" x14ac:dyDescent="0.25">
      <c r="E688" s="16"/>
      <c r="F688" s="16"/>
      <c r="R688" s="20"/>
      <c r="S688" s="20"/>
      <c r="T688" s="21"/>
      <c r="U688" s="20"/>
      <c r="V688" s="20"/>
      <c r="W688" s="20"/>
      <c r="X688" s="22"/>
      <c r="Y688" s="20"/>
      <c r="Z688" s="18"/>
      <c r="AA688" s="20"/>
      <c r="AB688" s="20"/>
      <c r="AC688" s="20"/>
    </row>
    <row r="689" spans="5:29" x14ac:dyDescent="0.25">
      <c r="E689" s="16"/>
      <c r="F689" s="16"/>
      <c r="R689" s="20"/>
      <c r="S689" s="20"/>
      <c r="T689" s="21"/>
      <c r="U689" s="20"/>
      <c r="V689" s="20"/>
      <c r="W689" s="20"/>
      <c r="X689" s="22"/>
      <c r="Y689" s="20"/>
      <c r="Z689" s="18"/>
      <c r="AA689" s="20"/>
      <c r="AB689" s="20"/>
      <c r="AC689" s="20"/>
    </row>
    <row r="690" spans="5:29" x14ac:dyDescent="0.25">
      <c r="E690" s="16"/>
      <c r="F690" s="16"/>
      <c r="R690" s="20"/>
      <c r="S690" s="20"/>
      <c r="T690" s="21"/>
      <c r="U690" s="20"/>
      <c r="V690" s="20"/>
      <c r="W690" s="20"/>
      <c r="X690" s="22"/>
      <c r="Y690" s="20"/>
      <c r="Z690" s="18"/>
      <c r="AA690" s="20"/>
      <c r="AB690" s="20"/>
      <c r="AC690" s="20"/>
    </row>
    <row r="691" spans="5:29" x14ac:dyDescent="0.25">
      <c r="E691" s="16"/>
      <c r="F691" s="16"/>
      <c r="R691" s="20"/>
      <c r="S691" s="20"/>
      <c r="T691" s="21"/>
      <c r="U691" s="20"/>
      <c r="V691" s="20"/>
      <c r="W691" s="20"/>
      <c r="X691" s="22"/>
      <c r="Y691" s="20"/>
      <c r="Z691" s="18"/>
      <c r="AA691" s="20"/>
      <c r="AB691" s="20"/>
      <c r="AC691" s="20"/>
    </row>
    <row r="692" spans="5:29" x14ac:dyDescent="0.25">
      <c r="E692" s="16"/>
      <c r="F692" s="16"/>
      <c r="R692" s="20"/>
      <c r="S692" s="20"/>
      <c r="T692" s="21"/>
      <c r="U692" s="20"/>
      <c r="V692" s="20"/>
      <c r="W692" s="20"/>
      <c r="X692" s="22"/>
      <c r="Y692" s="20"/>
      <c r="Z692" s="18"/>
      <c r="AA692" s="20"/>
      <c r="AB692" s="20"/>
      <c r="AC692" s="20"/>
    </row>
    <row r="693" spans="5:29" x14ac:dyDescent="0.25">
      <c r="E693" s="16"/>
      <c r="F693" s="16"/>
      <c r="R693" s="20"/>
      <c r="S693" s="20"/>
      <c r="T693" s="21"/>
      <c r="U693" s="20"/>
      <c r="V693" s="20"/>
      <c r="W693" s="20"/>
      <c r="X693" s="22"/>
      <c r="Y693" s="20"/>
      <c r="Z693" s="18"/>
      <c r="AA693" s="20"/>
      <c r="AB693" s="20"/>
      <c r="AC693" s="20"/>
    </row>
    <row r="694" spans="5:29" x14ac:dyDescent="0.25">
      <c r="E694" s="16"/>
      <c r="F694" s="16"/>
      <c r="R694" s="20"/>
      <c r="S694" s="20"/>
      <c r="T694" s="21"/>
      <c r="U694" s="20"/>
      <c r="V694" s="20"/>
      <c r="W694" s="20"/>
      <c r="X694" s="22"/>
      <c r="Y694" s="20"/>
      <c r="Z694" s="18"/>
      <c r="AA694" s="20"/>
      <c r="AB694" s="20"/>
      <c r="AC694" s="20"/>
    </row>
    <row r="695" spans="5:29" x14ac:dyDescent="0.25">
      <c r="E695" s="16"/>
      <c r="F695" s="16"/>
      <c r="R695" s="20"/>
      <c r="S695" s="20"/>
      <c r="T695" s="21"/>
      <c r="U695" s="20"/>
      <c r="V695" s="20"/>
      <c r="W695" s="20"/>
      <c r="X695" s="22"/>
      <c r="Y695" s="20"/>
      <c r="Z695" s="18"/>
      <c r="AA695" s="20"/>
      <c r="AB695" s="20"/>
      <c r="AC695" s="20"/>
    </row>
    <row r="696" spans="5:29" x14ac:dyDescent="0.25">
      <c r="E696" s="16"/>
      <c r="F696" s="16"/>
      <c r="R696" s="20"/>
      <c r="S696" s="20"/>
      <c r="T696" s="21"/>
      <c r="U696" s="20"/>
      <c r="V696" s="20"/>
      <c r="W696" s="20"/>
      <c r="X696" s="22"/>
      <c r="Y696" s="20"/>
      <c r="Z696" s="18"/>
      <c r="AA696" s="20"/>
      <c r="AB696" s="20"/>
      <c r="AC696" s="20"/>
    </row>
    <row r="697" spans="5:29" x14ac:dyDescent="0.25">
      <c r="E697" s="16"/>
      <c r="F697" s="16"/>
      <c r="R697" s="20"/>
      <c r="S697" s="20"/>
      <c r="T697" s="21"/>
      <c r="U697" s="20"/>
      <c r="V697" s="20"/>
      <c r="W697" s="20"/>
      <c r="X697" s="22"/>
      <c r="Y697" s="20"/>
      <c r="Z697" s="18"/>
      <c r="AA697" s="20"/>
      <c r="AB697" s="20"/>
      <c r="AC697" s="20"/>
    </row>
    <row r="698" spans="5:29" x14ac:dyDescent="0.25">
      <c r="E698" s="16"/>
      <c r="F698" s="16"/>
      <c r="R698" s="20"/>
      <c r="S698" s="20"/>
      <c r="T698" s="21"/>
      <c r="U698" s="20"/>
      <c r="V698" s="20"/>
      <c r="W698" s="20"/>
      <c r="X698" s="22"/>
      <c r="Y698" s="20"/>
      <c r="Z698" s="18"/>
      <c r="AA698" s="20"/>
      <c r="AB698" s="20"/>
      <c r="AC698" s="20"/>
    </row>
    <row r="699" spans="5:29" x14ac:dyDescent="0.25">
      <c r="E699" s="16"/>
      <c r="F699" s="16"/>
      <c r="R699" s="20"/>
      <c r="S699" s="20"/>
      <c r="T699" s="21"/>
      <c r="U699" s="20"/>
      <c r="V699" s="20"/>
      <c r="W699" s="20"/>
      <c r="X699" s="22"/>
      <c r="Y699" s="20"/>
      <c r="Z699" s="18"/>
      <c r="AA699" s="20"/>
      <c r="AB699" s="20"/>
      <c r="AC699" s="20"/>
    </row>
    <row r="700" spans="5:29" x14ac:dyDescent="0.25">
      <c r="E700" s="16"/>
      <c r="F700" s="16"/>
      <c r="R700" s="20"/>
      <c r="S700" s="20"/>
      <c r="T700" s="21"/>
      <c r="U700" s="20"/>
      <c r="V700" s="20"/>
      <c r="W700" s="20"/>
      <c r="X700" s="22"/>
      <c r="Y700" s="20"/>
      <c r="Z700" s="18"/>
      <c r="AA700" s="20"/>
      <c r="AB700" s="20"/>
      <c r="AC700" s="20"/>
    </row>
    <row r="701" spans="5:29" x14ac:dyDescent="0.25">
      <c r="E701" s="16"/>
      <c r="F701" s="16"/>
      <c r="R701" s="20"/>
      <c r="S701" s="20"/>
      <c r="T701" s="21"/>
      <c r="U701" s="20"/>
      <c r="V701" s="20"/>
      <c r="W701" s="20"/>
      <c r="X701" s="22"/>
      <c r="Y701" s="20"/>
      <c r="Z701" s="18"/>
      <c r="AA701" s="20"/>
      <c r="AB701" s="20"/>
      <c r="AC701" s="20"/>
    </row>
    <row r="702" spans="5:29" x14ac:dyDescent="0.25">
      <c r="E702" s="16"/>
      <c r="F702" s="16"/>
      <c r="R702" s="20"/>
      <c r="S702" s="20"/>
      <c r="T702" s="21"/>
      <c r="U702" s="20"/>
      <c r="V702" s="20"/>
      <c r="W702" s="20"/>
      <c r="X702" s="22"/>
      <c r="Y702" s="20"/>
      <c r="Z702" s="18"/>
      <c r="AA702" s="20"/>
      <c r="AB702" s="20"/>
      <c r="AC702" s="20"/>
    </row>
    <row r="703" spans="5:29" x14ac:dyDescent="0.25">
      <c r="E703" s="16"/>
      <c r="F703" s="16"/>
      <c r="R703" s="20"/>
      <c r="S703" s="20"/>
      <c r="T703" s="21"/>
      <c r="U703" s="20"/>
      <c r="V703" s="20"/>
      <c r="W703" s="20"/>
      <c r="X703" s="22"/>
      <c r="Y703" s="20"/>
      <c r="Z703" s="18"/>
      <c r="AA703" s="20"/>
      <c r="AB703" s="20"/>
      <c r="AC703" s="20"/>
    </row>
    <row r="704" spans="5:29" x14ac:dyDescent="0.25">
      <c r="E704" s="16"/>
      <c r="F704" s="16"/>
      <c r="R704" s="20"/>
      <c r="S704" s="20"/>
      <c r="T704" s="21"/>
      <c r="U704" s="20"/>
      <c r="V704" s="20"/>
      <c r="W704" s="20"/>
      <c r="X704" s="22"/>
      <c r="Y704" s="20"/>
      <c r="Z704" s="18"/>
      <c r="AA704" s="20"/>
      <c r="AB704" s="20"/>
      <c r="AC704" s="20"/>
    </row>
    <row r="705" spans="5:29" x14ac:dyDescent="0.25">
      <c r="E705" s="16"/>
      <c r="F705" s="16"/>
      <c r="R705" s="20"/>
      <c r="S705" s="20"/>
      <c r="T705" s="21"/>
      <c r="U705" s="20"/>
      <c r="V705" s="20"/>
      <c r="W705" s="20"/>
      <c r="X705" s="22"/>
      <c r="Y705" s="20"/>
      <c r="Z705" s="18"/>
      <c r="AA705" s="20"/>
      <c r="AB705" s="20"/>
      <c r="AC705" s="20"/>
    </row>
    <row r="706" spans="5:29" x14ac:dyDescent="0.25">
      <c r="E706" s="16"/>
      <c r="F706" s="16"/>
      <c r="R706" s="20"/>
      <c r="S706" s="20"/>
      <c r="T706" s="21"/>
      <c r="U706" s="20"/>
      <c r="V706" s="20"/>
      <c r="W706" s="20"/>
      <c r="X706" s="22"/>
      <c r="Y706" s="20"/>
      <c r="Z706" s="18"/>
      <c r="AA706" s="20"/>
      <c r="AB706" s="20"/>
      <c r="AC706" s="20"/>
    </row>
    <row r="707" spans="5:29" x14ac:dyDescent="0.25">
      <c r="E707" s="16"/>
      <c r="F707" s="16"/>
      <c r="R707" s="20"/>
      <c r="S707" s="20"/>
      <c r="T707" s="21"/>
      <c r="U707" s="20"/>
      <c r="V707" s="20"/>
      <c r="W707" s="20"/>
      <c r="X707" s="22"/>
      <c r="Y707" s="20"/>
      <c r="Z707" s="18"/>
      <c r="AA707" s="20"/>
      <c r="AB707" s="20"/>
      <c r="AC707" s="20"/>
    </row>
    <row r="708" spans="5:29" x14ac:dyDescent="0.25">
      <c r="E708" s="16"/>
      <c r="F708" s="16"/>
      <c r="R708" s="20"/>
      <c r="S708" s="20"/>
      <c r="T708" s="21"/>
      <c r="U708" s="20"/>
      <c r="V708" s="20"/>
      <c r="W708" s="20"/>
      <c r="X708" s="22"/>
      <c r="Y708" s="20"/>
      <c r="Z708" s="18"/>
      <c r="AA708" s="20"/>
      <c r="AB708" s="20"/>
      <c r="AC708" s="20"/>
    </row>
    <row r="709" spans="5:29" x14ac:dyDescent="0.25">
      <c r="E709" s="16"/>
      <c r="F709" s="16"/>
      <c r="R709" s="20"/>
      <c r="S709" s="20"/>
      <c r="T709" s="21"/>
      <c r="U709" s="20"/>
      <c r="V709" s="20"/>
      <c r="W709" s="20"/>
      <c r="X709" s="22"/>
      <c r="Y709" s="20"/>
      <c r="Z709" s="18"/>
      <c r="AA709" s="20"/>
      <c r="AB709" s="20"/>
      <c r="AC709" s="20"/>
    </row>
    <row r="710" spans="5:29" x14ac:dyDescent="0.25">
      <c r="E710" s="16"/>
      <c r="F710" s="16"/>
      <c r="R710" s="20"/>
      <c r="S710" s="20"/>
      <c r="T710" s="21"/>
      <c r="U710" s="20"/>
      <c r="V710" s="20"/>
      <c r="W710" s="20"/>
      <c r="X710" s="22"/>
      <c r="Y710" s="20"/>
      <c r="Z710" s="18"/>
      <c r="AA710" s="20"/>
      <c r="AB710" s="20"/>
      <c r="AC710" s="20"/>
    </row>
    <row r="711" spans="5:29" x14ac:dyDescent="0.25">
      <c r="E711" s="16"/>
      <c r="F711" s="16"/>
      <c r="R711" s="20"/>
      <c r="S711" s="20"/>
      <c r="T711" s="21"/>
      <c r="U711" s="20"/>
      <c r="V711" s="20"/>
      <c r="W711" s="20"/>
      <c r="X711" s="22"/>
      <c r="Y711" s="20"/>
      <c r="Z711" s="18"/>
      <c r="AA711" s="20"/>
      <c r="AB711" s="20"/>
      <c r="AC711" s="20"/>
    </row>
    <row r="712" spans="5:29" x14ac:dyDescent="0.25">
      <c r="E712" s="16"/>
      <c r="F712" s="16"/>
      <c r="R712" s="20"/>
      <c r="S712" s="20"/>
      <c r="T712" s="21"/>
      <c r="U712" s="20"/>
      <c r="V712" s="20"/>
      <c r="W712" s="20"/>
      <c r="X712" s="22"/>
      <c r="Y712" s="20"/>
      <c r="Z712" s="18"/>
      <c r="AA712" s="20"/>
      <c r="AB712" s="20"/>
      <c r="AC712" s="20"/>
    </row>
    <row r="713" spans="5:29" x14ac:dyDescent="0.25">
      <c r="E713" s="16"/>
      <c r="F713" s="16"/>
      <c r="R713" s="20"/>
      <c r="S713" s="20"/>
      <c r="T713" s="21"/>
      <c r="U713" s="20"/>
      <c r="V713" s="20"/>
      <c r="W713" s="20"/>
      <c r="X713" s="22"/>
      <c r="Y713" s="20"/>
      <c r="Z713" s="18"/>
      <c r="AA713" s="20"/>
      <c r="AB713" s="20"/>
      <c r="AC713" s="20"/>
    </row>
    <row r="714" spans="5:29" x14ac:dyDescent="0.25">
      <c r="E714" s="16"/>
      <c r="F714" s="16"/>
      <c r="R714" s="20"/>
      <c r="S714" s="20"/>
      <c r="T714" s="21"/>
      <c r="U714" s="20"/>
      <c r="V714" s="20"/>
      <c r="W714" s="20"/>
      <c r="X714" s="22"/>
      <c r="Y714" s="20"/>
      <c r="Z714" s="18"/>
      <c r="AA714" s="20"/>
      <c r="AB714" s="20"/>
      <c r="AC714" s="20"/>
    </row>
    <row r="715" spans="5:29" x14ac:dyDescent="0.25">
      <c r="E715" s="16"/>
      <c r="F715" s="16"/>
      <c r="R715" s="20"/>
      <c r="S715" s="20"/>
      <c r="T715" s="21"/>
      <c r="U715" s="20"/>
      <c r="V715" s="20"/>
      <c r="W715" s="20"/>
      <c r="X715" s="22"/>
      <c r="Y715" s="20"/>
      <c r="Z715" s="18"/>
      <c r="AA715" s="20"/>
      <c r="AB715" s="20"/>
      <c r="AC715" s="20"/>
    </row>
    <row r="716" spans="5:29" x14ac:dyDescent="0.25">
      <c r="E716" s="16"/>
      <c r="F716" s="16"/>
      <c r="R716" s="20"/>
      <c r="S716" s="20"/>
      <c r="T716" s="21"/>
      <c r="U716" s="20"/>
      <c r="V716" s="20"/>
      <c r="W716" s="20"/>
      <c r="X716" s="22"/>
      <c r="Y716" s="20"/>
      <c r="Z716" s="18"/>
      <c r="AA716" s="20"/>
      <c r="AB716" s="20"/>
      <c r="AC716" s="20"/>
    </row>
    <row r="717" spans="5:29" x14ac:dyDescent="0.25">
      <c r="E717" s="16"/>
      <c r="F717" s="16"/>
      <c r="R717" s="20"/>
      <c r="S717" s="20"/>
      <c r="T717" s="21"/>
      <c r="U717" s="20"/>
      <c r="V717" s="20"/>
      <c r="W717" s="20"/>
      <c r="X717" s="22"/>
      <c r="Y717" s="20"/>
      <c r="Z717" s="18"/>
      <c r="AA717" s="20"/>
      <c r="AB717" s="20"/>
      <c r="AC717" s="20"/>
    </row>
    <row r="718" spans="5:29" x14ac:dyDescent="0.25">
      <c r="E718" s="16"/>
      <c r="F718" s="16"/>
      <c r="R718" s="20"/>
      <c r="S718" s="20"/>
      <c r="T718" s="21"/>
      <c r="U718" s="20"/>
      <c r="V718" s="20"/>
      <c r="W718" s="20"/>
      <c r="X718" s="22"/>
      <c r="Y718" s="20"/>
      <c r="Z718" s="18"/>
      <c r="AA718" s="20"/>
      <c r="AB718" s="20"/>
      <c r="AC718" s="20"/>
    </row>
    <row r="719" spans="5:29" x14ac:dyDescent="0.25">
      <c r="E719" s="16"/>
      <c r="F719" s="16"/>
      <c r="R719" s="20"/>
      <c r="S719" s="20"/>
      <c r="T719" s="21"/>
      <c r="U719" s="20"/>
      <c r="V719" s="20"/>
      <c r="W719" s="20"/>
      <c r="X719" s="22"/>
      <c r="Y719" s="20"/>
      <c r="Z719" s="18"/>
      <c r="AA719" s="20"/>
      <c r="AB719" s="20"/>
      <c r="AC719" s="20"/>
    </row>
    <row r="720" spans="5:29" x14ac:dyDescent="0.25">
      <c r="E720" s="16"/>
      <c r="F720" s="16"/>
      <c r="R720" s="20"/>
      <c r="S720" s="20"/>
      <c r="T720" s="21"/>
      <c r="U720" s="20"/>
      <c r="V720" s="20"/>
      <c r="W720" s="20"/>
      <c r="X720" s="22"/>
      <c r="Y720" s="20"/>
      <c r="Z720" s="18"/>
      <c r="AA720" s="20"/>
      <c r="AB720" s="20"/>
      <c r="AC720" s="20"/>
    </row>
    <row r="721" spans="2:32" x14ac:dyDescent="0.25">
      <c r="E721" s="16"/>
      <c r="F721" s="16"/>
      <c r="R721" s="20"/>
      <c r="S721" s="20"/>
      <c r="T721" s="21"/>
      <c r="U721" s="20"/>
      <c r="V721" s="20"/>
      <c r="W721" s="20"/>
      <c r="X721" s="22"/>
      <c r="Y721" s="20"/>
      <c r="Z721" s="18"/>
      <c r="AA721" s="20"/>
      <c r="AB721" s="20"/>
      <c r="AC721" s="20"/>
    </row>
    <row r="722" spans="2:32" x14ac:dyDescent="0.25">
      <c r="E722" s="16"/>
      <c r="F722" s="16"/>
      <c r="R722" s="20"/>
      <c r="S722" s="20"/>
      <c r="T722" s="21"/>
      <c r="U722" s="20"/>
      <c r="V722" s="20"/>
      <c r="W722" s="20"/>
      <c r="X722" s="22"/>
      <c r="Y722" s="20"/>
      <c r="Z722" s="18"/>
      <c r="AA722" s="20"/>
      <c r="AB722" s="20"/>
      <c r="AC722" s="20"/>
    </row>
    <row r="723" spans="2:32" x14ac:dyDescent="0.25">
      <c r="E723" s="16"/>
      <c r="F723" s="16"/>
      <c r="R723" s="20"/>
      <c r="S723" s="20"/>
      <c r="T723" s="21"/>
      <c r="U723" s="20"/>
      <c r="V723" s="20"/>
      <c r="W723" s="20"/>
      <c r="X723" s="22"/>
      <c r="Y723" s="20"/>
      <c r="Z723" s="18"/>
      <c r="AA723" s="20"/>
      <c r="AB723" s="20"/>
      <c r="AC723" s="20"/>
    </row>
    <row r="724" spans="2:32" x14ac:dyDescent="0.25">
      <c r="E724" s="16"/>
      <c r="F724" s="16"/>
      <c r="R724" s="20"/>
      <c r="S724" s="20"/>
      <c r="T724" s="21"/>
      <c r="U724" s="20"/>
      <c r="V724" s="20"/>
      <c r="W724" s="20"/>
      <c r="X724" s="22"/>
      <c r="Y724" s="20"/>
      <c r="Z724" s="18"/>
      <c r="AA724" s="20"/>
      <c r="AB724" s="20"/>
      <c r="AC724" s="20"/>
    </row>
    <row r="725" spans="2:32" x14ac:dyDescent="0.25">
      <c r="E725" s="16"/>
      <c r="F725" s="16"/>
      <c r="R725" s="20"/>
      <c r="S725" s="20"/>
      <c r="T725" s="21"/>
      <c r="U725" s="20"/>
      <c r="V725" s="20"/>
      <c r="W725" s="20"/>
      <c r="X725" s="22"/>
      <c r="Y725" s="20"/>
      <c r="Z725" s="18"/>
      <c r="AA725" s="20"/>
      <c r="AB725" s="20"/>
      <c r="AC725" s="20"/>
    </row>
    <row r="726" spans="2:32" x14ac:dyDescent="0.25">
      <c r="E726" s="16"/>
      <c r="F726" s="16"/>
      <c r="R726" s="20"/>
      <c r="S726" s="20"/>
      <c r="T726" s="21"/>
      <c r="U726" s="20"/>
      <c r="V726" s="20"/>
      <c r="W726" s="20"/>
      <c r="X726" s="22"/>
      <c r="Y726" s="20"/>
      <c r="Z726" s="18"/>
      <c r="AA726" s="20"/>
      <c r="AB726" s="20"/>
      <c r="AC726" s="20"/>
    </row>
    <row r="727" spans="2:32" x14ac:dyDescent="0.25">
      <c r="E727" s="16"/>
      <c r="F727" s="16"/>
      <c r="R727" s="20"/>
      <c r="S727" s="20"/>
      <c r="T727" s="21"/>
      <c r="U727" s="20"/>
      <c r="V727" s="20"/>
      <c r="W727" s="20"/>
      <c r="X727" s="22"/>
      <c r="Y727" s="20"/>
      <c r="Z727" s="18"/>
      <c r="AA727" s="20"/>
      <c r="AB727" s="20"/>
      <c r="AC727" s="20"/>
    </row>
    <row r="728" spans="2:32" x14ac:dyDescent="0.25">
      <c r="E728" s="16"/>
      <c r="F728" s="16"/>
      <c r="R728" s="20"/>
      <c r="S728" s="20"/>
      <c r="T728" s="21"/>
      <c r="U728" s="20"/>
      <c r="V728" s="20"/>
      <c r="W728" s="20"/>
      <c r="X728" s="22"/>
      <c r="Y728" s="20"/>
      <c r="Z728" s="18"/>
      <c r="AA728" s="20"/>
      <c r="AB728" s="20"/>
      <c r="AC728" s="20"/>
    </row>
    <row r="729" spans="2:32" x14ac:dyDescent="0.25">
      <c r="E729" s="16"/>
      <c r="F729" s="16"/>
      <c r="R729" s="20"/>
      <c r="S729" s="20"/>
      <c r="T729" s="21"/>
      <c r="U729" s="20"/>
      <c r="V729" s="20"/>
      <c r="W729" s="20"/>
      <c r="X729" s="22"/>
      <c r="Y729" s="20"/>
      <c r="Z729" s="18"/>
      <c r="AA729" s="20"/>
      <c r="AB729" s="20"/>
      <c r="AC729" s="20"/>
    </row>
    <row r="730" spans="2:32" s="1" customFormat="1" x14ac:dyDescent="0.25">
      <c r="B730"/>
      <c r="E730" s="19"/>
      <c r="F730" s="16"/>
      <c r="R730" s="24"/>
      <c r="S730" s="24"/>
      <c r="T730" s="25"/>
      <c r="U730" s="24"/>
      <c r="V730" s="24"/>
      <c r="W730" s="24"/>
      <c r="X730" s="26"/>
      <c r="Y730" s="24"/>
      <c r="Z730" s="18"/>
      <c r="AA730" s="20"/>
      <c r="AB730" s="24"/>
      <c r="AC730" s="24"/>
      <c r="AF730"/>
    </row>
    <row r="731" spans="2:32" x14ac:dyDescent="0.25">
      <c r="E731" s="16"/>
      <c r="F731" s="16"/>
      <c r="R731" s="20"/>
      <c r="S731" s="20"/>
      <c r="T731" s="21"/>
      <c r="U731" s="20"/>
      <c r="V731" s="20"/>
      <c r="W731" s="20"/>
      <c r="X731" s="22"/>
      <c r="Y731" s="20"/>
      <c r="Z731" s="18"/>
      <c r="AA731" s="20"/>
      <c r="AB731" s="20"/>
      <c r="AC731" s="20"/>
    </row>
    <row r="732" spans="2:32" x14ac:dyDescent="0.25">
      <c r="E732" s="16"/>
      <c r="F732" s="16"/>
      <c r="R732" s="20"/>
      <c r="S732" s="20"/>
      <c r="T732" s="21"/>
      <c r="U732" s="20"/>
      <c r="V732" s="20"/>
      <c r="W732" s="20"/>
      <c r="X732" s="22"/>
      <c r="Y732" s="20"/>
      <c r="Z732" s="18"/>
      <c r="AA732" s="20"/>
      <c r="AB732" s="20"/>
      <c r="AC732" s="20"/>
    </row>
    <row r="733" spans="2:32" x14ac:dyDescent="0.25">
      <c r="E733" s="16"/>
      <c r="F733" s="16"/>
      <c r="R733" s="20"/>
      <c r="S733" s="20"/>
      <c r="T733" s="21"/>
      <c r="U733" s="20"/>
      <c r="V733" s="20"/>
      <c r="W733" s="20"/>
      <c r="X733" s="22"/>
      <c r="Y733" s="20"/>
      <c r="Z733" s="18"/>
      <c r="AA733" s="20"/>
      <c r="AB733" s="20"/>
      <c r="AC733" s="20"/>
    </row>
    <row r="734" spans="2:32" x14ac:dyDescent="0.25">
      <c r="E734" s="16"/>
      <c r="F734" s="16"/>
      <c r="R734" s="20"/>
      <c r="S734" s="20"/>
      <c r="T734" s="21"/>
      <c r="U734" s="20"/>
      <c r="V734" s="20"/>
      <c r="W734" s="20"/>
      <c r="X734" s="22"/>
      <c r="Y734" s="20"/>
      <c r="Z734" s="18"/>
      <c r="AA734" s="20"/>
      <c r="AB734" s="20"/>
      <c r="AC734" s="20"/>
    </row>
    <row r="735" spans="2:32" x14ac:dyDescent="0.25">
      <c r="E735" s="16"/>
      <c r="F735" s="16"/>
      <c r="R735" s="20"/>
      <c r="S735" s="20"/>
      <c r="T735" s="21"/>
      <c r="U735" s="20"/>
      <c r="V735" s="20"/>
      <c r="W735" s="20"/>
      <c r="X735" s="22"/>
      <c r="Y735" s="20"/>
      <c r="Z735" s="18"/>
      <c r="AA735" s="20"/>
      <c r="AB735" s="20"/>
      <c r="AC735" s="20"/>
    </row>
    <row r="736" spans="2:32" x14ac:dyDescent="0.25">
      <c r="E736" s="16"/>
      <c r="F736" s="16"/>
      <c r="R736" s="20"/>
      <c r="S736" s="20"/>
      <c r="T736" s="21"/>
      <c r="U736" s="20"/>
      <c r="V736" s="20"/>
      <c r="W736" s="20"/>
      <c r="X736" s="22"/>
      <c r="Y736" s="20"/>
      <c r="Z736" s="18"/>
      <c r="AA736" s="20"/>
      <c r="AB736" s="20"/>
      <c r="AC736" s="20"/>
    </row>
    <row r="737" spans="1:32" s="1" customFormat="1" x14ac:dyDescent="0.25">
      <c r="A737"/>
      <c r="B737"/>
      <c r="C737"/>
      <c r="D737"/>
      <c r="E737" s="16"/>
      <c r="F737" s="16"/>
      <c r="G737"/>
      <c r="H737"/>
      <c r="I737"/>
      <c r="J737"/>
      <c r="K737"/>
      <c r="L737"/>
      <c r="M737"/>
      <c r="N737"/>
      <c r="O737"/>
      <c r="P737"/>
      <c r="Q737"/>
      <c r="R737" s="20"/>
      <c r="S737" s="20"/>
      <c r="T737" s="21"/>
      <c r="U737" s="20"/>
      <c r="V737" s="20"/>
      <c r="W737" s="20"/>
      <c r="X737" s="22"/>
      <c r="Y737" s="20"/>
      <c r="Z737" s="18"/>
      <c r="AA737" s="20"/>
      <c r="AB737" s="20"/>
      <c r="AC737" s="20"/>
      <c r="AD737"/>
      <c r="AF737"/>
    </row>
    <row r="738" spans="1:32" x14ac:dyDescent="0.25">
      <c r="E738" s="16"/>
      <c r="F738" s="16"/>
      <c r="R738" s="20"/>
      <c r="S738" s="20"/>
      <c r="T738" s="21"/>
      <c r="U738" s="20"/>
      <c r="V738" s="20"/>
      <c r="W738" s="20"/>
      <c r="X738" s="22"/>
      <c r="Y738" s="20"/>
      <c r="Z738" s="18"/>
      <c r="AA738" s="20"/>
      <c r="AB738" s="20"/>
      <c r="AC738" s="20"/>
    </row>
    <row r="739" spans="1:32" x14ac:dyDescent="0.25">
      <c r="E739" s="16"/>
      <c r="F739" s="16"/>
      <c r="R739" s="20"/>
      <c r="S739" s="20"/>
      <c r="T739" s="21"/>
      <c r="U739" s="20"/>
      <c r="V739" s="20"/>
      <c r="W739" s="20"/>
      <c r="X739" s="22"/>
      <c r="Y739" s="20"/>
      <c r="Z739" s="18"/>
      <c r="AA739" s="20"/>
      <c r="AB739" s="20"/>
      <c r="AC739" s="20"/>
    </row>
    <row r="740" spans="1:32" x14ac:dyDescent="0.25">
      <c r="E740" s="16"/>
      <c r="F740" s="16"/>
      <c r="R740" s="20"/>
      <c r="S740" s="20"/>
      <c r="T740" s="21"/>
      <c r="U740" s="20"/>
      <c r="V740" s="20"/>
      <c r="W740" s="20"/>
      <c r="X740" s="22"/>
      <c r="Y740" s="20"/>
      <c r="Z740" s="18"/>
      <c r="AA740" s="20"/>
      <c r="AB740" s="20"/>
      <c r="AC740" s="20"/>
    </row>
    <row r="741" spans="1:32" x14ac:dyDescent="0.25">
      <c r="E741" s="16"/>
      <c r="F741" s="16"/>
      <c r="R741" s="20"/>
      <c r="S741" s="20"/>
      <c r="T741" s="21"/>
      <c r="U741" s="20"/>
      <c r="V741" s="20"/>
      <c r="W741" s="20"/>
      <c r="X741" s="22"/>
      <c r="Y741" s="20"/>
      <c r="Z741" s="18"/>
      <c r="AA741" s="20"/>
      <c r="AB741" s="20"/>
      <c r="AC741" s="20"/>
    </row>
    <row r="742" spans="1:32" x14ac:dyDescent="0.25">
      <c r="E742" s="16"/>
      <c r="F742" s="16"/>
      <c r="R742" s="20"/>
      <c r="S742" s="20"/>
      <c r="T742" s="21"/>
      <c r="U742" s="20"/>
      <c r="V742" s="20"/>
      <c r="W742" s="20"/>
      <c r="X742" s="22"/>
      <c r="Y742" s="20"/>
      <c r="Z742" s="18"/>
      <c r="AA742" s="20"/>
      <c r="AB742" s="20"/>
      <c r="AC742" s="20"/>
    </row>
    <row r="743" spans="1:32" x14ac:dyDescent="0.25">
      <c r="E743" s="16"/>
      <c r="F743" s="16"/>
      <c r="R743" s="20"/>
      <c r="S743" s="20"/>
      <c r="T743" s="21"/>
      <c r="U743" s="20"/>
      <c r="V743" s="20"/>
      <c r="W743" s="20"/>
      <c r="X743" s="22"/>
      <c r="Y743" s="20"/>
      <c r="Z743" s="18"/>
      <c r="AA743" s="20"/>
      <c r="AB743" s="20"/>
      <c r="AC743" s="20"/>
    </row>
    <row r="744" spans="1:32" x14ac:dyDescent="0.25">
      <c r="E744" s="16"/>
      <c r="F744" s="16"/>
      <c r="R744" s="20"/>
      <c r="S744" s="20"/>
      <c r="T744" s="21"/>
      <c r="U744" s="20"/>
      <c r="V744" s="20"/>
      <c r="W744" s="20"/>
      <c r="X744" s="22"/>
      <c r="Y744" s="20"/>
      <c r="Z744" s="18"/>
      <c r="AA744" s="20"/>
      <c r="AB744" s="20"/>
      <c r="AC744" s="20"/>
    </row>
    <row r="745" spans="1:32" x14ac:dyDescent="0.25">
      <c r="E745" s="16"/>
      <c r="F745" s="16"/>
      <c r="R745" s="20"/>
      <c r="S745" s="20"/>
      <c r="T745" s="21"/>
      <c r="U745" s="20"/>
      <c r="V745" s="20"/>
      <c r="W745" s="20"/>
      <c r="X745" s="22"/>
      <c r="Y745" s="20"/>
      <c r="Z745" s="18"/>
      <c r="AA745" s="20"/>
      <c r="AB745" s="20"/>
      <c r="AC745" s="20"/>
    </row>
    <row r="746" spans="1:32" x14ac:dyDescent="0.25">
      <c r="E746" s="16"/>
      <c r="F746" s="16"/>
      <c r="R746" s="20"/>
      <c r="S746" s="20"/>
      <c r="T746" s="21"/>
      <c r="U746" s="20"/>
      <c r="V746" s="20"/>
      <c r="W746" s="20"/>
      <c r="X746" s="22"/>
      <c r="Y746" s="20"/>
      <c r="Z746" s="18"/>
      <c r="AA746" s="20"/>
      <c r="AB746" s="20"/>
      <c r="AC746" s="20"/>
    </row>
    <row r="747" spans="1:32" x14ac:dyDescent="0.25">
      <c r="E747" s="16"/>
      <c r="F747" s="16"/>
      <c r="R747" s="20"/>
      <c r="S747" s="20"/>
      <c r="T747" s="21"/>
      <c r="U747" s="20"/>
      <c r="V747" s="20"/>
      <c r="W747" s="20"/>
      <c r="X747" s="22"/>
      <c r="Y747" s="20"/>
      <c r="Z747" s="18"/>
      <c r="AA747" s="20"/>
      <c r="AB747" s="20"/>
      <c r="AC747" s="20"/>
    </row>
    <row r="748" spans="1:32" x14ac:dyDescent="0.25">
      <c r="E748" s="16"/>
      <c r="F748" s="16"/>
      <c r="R748" s="20"/>
      <c r="S748" s="20"/>
      <c r="T748" s="21"/>
      <c r="U748" s="20"/>
      <c r="V748" s="20"/>
      <c r="W748" s="20"/>
      <c r="X748" s="22"/>
      <c r="Y748" s="20"/>
      <c r="Z748" s="18"/>
      <c r="AA748" s="20"/>
      <c r="AB748" s="20"/>
      <c r="AC748" s="20"/>
    </row>
    <row r="749" spans="1:32" x14ac:dyDescent="0.25">
      <c r="E749" s="16"/>
      <c r="F749" s="16"/>
      <c r="R749" s="20"/>
      <c r="S749" s="20"/>
      <c r="T749" s="21"/>
      <c r="U749" s="20"/>
      <c r="V749" s="20"/>
      <c r="W749" s="20"/>
      <c r="X749" s="22"/>
      <c r="Y749" s="20"/>
      <c r="Z749" s="18"/>
      <c r="AA749" s="20"/>
      <c r="AB749" s="20"/>
      <c r="AC749" s="20"/>
    </row>
    <row r="750" spans="1:32" x14ac:dyDescent="0.25">
      <c r="E750" s="16"/>
      <c r="F750" s="16"/>
      <c r="R750" s="20"/>
      <c r="S750" s="20"/>
      <c r="T750" s="21"/>
      <c r="U750" s="20"/>
      <c r="V750" s="20"/>
      <c r="W750" s="20"/>
      <c r="X750" s="22"/>
      <c r="Y750" s="20"/>
      <c r="Z750" s="18"/>
      <c r="AA750" s="20"/>
      <c r="AB750" s="20"/>
      <c r="AC750" s="20"/>
    </row>
    <row r="751" spans="1:32" x14ac:dyDescent="0.25">
      <c r="E751" s="16"/>
      <c r="F751" s="16"/>
      <c r="R751" s="20"/>
      <c r="S751" s="20"/>
      <c r="T751" s="21"/>
      <c r="U751" s="20"/>
      <c r="V751" s="20"/>
      <c r="W751" s="20"/>
      <c r="X751" s="22"/>
      <c r="Y751" s="20"/>
      <c r="Z751" s="18"/>
      <c r="AA751" s="20"/>
      <c r="AB751" s="20"/>
      <c r="AC751" s="20"/>
    </row>
    <row r="752" spans="1:32" x14ac:dyDescent="0.25">
      <c r="E752" s="16"/>
      <c r="F752" s="16"/>
      <c r="R752" s="20"/>
      <c r="S752" s="20"/>
      <c r="T752" s="21"/>
      <c r="U752" s="20"/>
      <c r="V752" s="20"/>
      <c r="W752" s="20"/>
      <c r="X752" s="22"/>
      <c r="Y752" s="20"/>
      <c r="Z752" s="18"/>
      <c r="AA752" s="20"/>
      <c r="AB752" s="20"/>
      <c r="AC752" s="20"/>
    </row>
    <row r="753" spans="5:29" x14ac:dyDescent="0.25">
      <c r="E753" s="16"/>
      <c r="F753" s="16"/>
      <c r="R753" s="20"/>
      <c r="S753" s="20"/>
      <c r="T753" s="21"/>
      <c r="U753" s="20"/>
      <c r="V753" s="20"/>
      <c r="W753" s="20"/>
      <c r="X753" s="22"/>
      <c r="Y753" s="20"/>
      <c r="Z753" s="18"/>
      <c r="AA753" s="20"/>
      <c r="AB753" s="20"/>
      <c r="AC753" s="20"/>
    </row>
    <row r="754" spans="5:29" x14ac:dyDescent="0.25">
      <c r="E754" s="16"/>
      <c r="F754" s="16"/>
      <c r="R754" s="20"/>
      <c r="S754" s="20"/>
      <c r="T754" s="21"/>
      <c r="U754" s="20"/>
      <c r="V754" s="20"/>
      <c r="W754" s="20"/>
      <c r="X754" s="22"/>
      <c r="Y754" s="20"/>
      <c r="Z754" s="18"/>
      <c r="AA754" s="20"/>
      <c r="AB754" s="20"/>
      <c r="AC754" s="20"/>
    </row>
    <row r="755" spans="5:29" x14ac:dyDescent="0.25">
      <c r="E755" s="16"/>
      <c r="F755" s="16"/>
      <c r="R755" s="20"/>
      <c r="S755" s="20"/>
      <c r="T755" s="21"/>
      <c r="U755" s="20"/>
      <c r="V755" s="20"/>
      <c r="W755" s="20"/>
      <c r="X755" s="22"/>
      <c r="Y755" s="20"/>
      <c r="Z755" s="18"/>
      <c r="AA755" s="20"/>
      <c r="AB755" s="20"/>
      <c r="AC755" s="20"/>
    </row>
    <row r="756" spans="5:29" x14ac:dyDescent="0.25">
      <c r="E756" s="16"/>
      <c r="F756" s="16"/>
      <c r="R756" s="20"/>
      <c r="S756" s="20"/>
      <c r="T756" s="21"/>
      <c r="U756" s="20"/>
      <c r="V756" s="20"/>
      <c r="W756" s="20"/>
      <c r="X756" s="22"/>
      <c r="Y756" s="20"/>
      <c r="Z756" s="18"/>
      <c r="AA756" s="20"/>
      <c r="AB756" s="20"/>
      <c r="AC756" s="20"/>
    </row>
    <row r="757" spans="5:29" x14ac:dyDescent="0.25">
      <c r="E757" s="16"/>
      <c r="F757" s="16"/>
      <c r="R757" s="20"/>
      <c r="S757" s="20"/>
      <c r="T757" s="21"/>
      <c r="U757" s="20"/>
      <c r="V757" s="20"/>
      <c r="W757" s="20"/>
      <c r="X757" s="22"/>
      <c r="Y757" s="20"/>
      <c r="Z757" s="18"/>
      <c r="AA757" s="20"/>
      <c r="AB757" s="20"/>
      <c r="AC757" s="20"/>
    </row>
    <row r="758" spans="5:29" x14ac:dyDescent="0.25">
      <c r="E758" s="16"/>
      <c r="F758" s="16"/>
      <c r="R758" s="20"/>
      <c r="S758" s="20"/>
      <c r="T758" s="21"/>
      <c r="U758" s="20"/>
      <c r="V758" s="20"/>
      <c r="W758" s="20"/>
      <c r="X758" s="22"/>
      <c r="Y758" s="20"/>
      <c r="Z758" s="18"/>
      <c r="AA758" s="20"/>
      <c r="AB758" s="20"/>
      <c r="AC758" s="20"/>
    </row>
    <row r="759" spans="5:29" x14ac:dyDescent="0.25">
      <c r="E759" s="16"/>
      <c r="F759" s="16"/>
      <c r="R759" s="20"/>
      <c r="S759" s="20"/>
      <c r="T759" s="21"/>
      <c r="U759" s="20"/>
      <c r="V759" s="20"/>
      <c r="W759" s="20"/>
      <c r="X759" s="22"/>
      <c r="Y759" s="20"/>
      <c r="Z759" s="18"/>
      <c r="AA759" s="20"/>
      <c r="AB759" s="20"/>
      <c r="AC759" s="20"/>
    </row>
    <row r="760" spans="5:29" x14ac:dyDescent="0.25">
      <c r="E760" s="16"/>
      <c r="F760" s="16"/>
      <c r="R760" s="20"/>
      <c r="S760" s="20"/>
      <c r="T760" s="21"/>
      <c r="U760" s="20"/>
      <c r="V760" s="20"/>
      <c r="W760" s="20"/>
      <c r="X760" s="22"/>
      <c r="Y760" s="20"/>
      <c r="Z760" s="18"/>
      <c r="AA760" s="20"/>
      <c r="AB760" s="20"/>
      <c r="AC760" s="20"/>
    </row>
    <row r="761" spans="5:29" x14ac:dyDescent="0.25">
      <c r="E761" s="16"/>
      <c r="F761" s="16"/>
      <c r="R761" s="20"/>
      <c r="S761" s="20"/>
      <c r="T761" s="21"/>
      <c r="U761" s="20"/>
      <c r="V761" s="20"/>
      <c r="W761" s="20"/>
      <c r="X761" s="22"/>
      <c r="Y761" s="20"/>
      <c r="Z761" s="18"/>
      <c r="AA761" s="20"/>
      <c r="AB761" s="20"/>
      <c r="AC761" s="20"/>
    </row>
    <row r="762" spans="5:29" x14ac:dyDescent="0.25">
      <c r="E762" s="16"/>
      <c r="F762" s="16"/>
      <c r="R762" s="20"/>
      <c r="S762" s="20"/>
      <c r="T762" s="21"/>
      <c r="U762" s="20"/>
      <c r="V762" s="20"/>
      <c r="W762" s="20"/>
      <c r="X762" s="22"/>
      <c r="Y762" s="20"/>
      <c r="Z762" s="18"/>
      <c r="AA762" s="20"/>
      <c r="AB762" s="20"/>
      <c r="AC762" s="20"/>
    </row>
    <row r="763" spans="5:29" x14ac:dyDescent="0.25">
      <c r="E763" s="16"/>
      <c r="F763" s="16"/>
      <c r="R763" s="20"/>
      <c r="S763" s="20"/>
      <c r="T763" s="21"/>
      <c r="U763" s="20"/>
      <c r="V763" s="20"/>
      <c r="W763" s="20"/>
      <c r="X763" s="22"/>
      <c r="Y763" s="20"/>
      <c r="Z763" s="18"/>
      <c r="AA763" s="20"/>
      <c r="AB763" s="20"/>
      <c r="AC763" s="20"/>
    </row>
    <row r="764" spans="5:29" x14ac:dyDescent="0.25">
      <c r="E764" s="16"/>
      <c r="F764" s="16"/>
      <c r="R764" s="20"/>
      <c r="S764" s="20"/>
      <c r="T764" s="21"/>
      <c r="U764" s="20"/>
      <c r="V764" s="20"/>
      <c r="W764" s="20"/>
      <c r="X764" s="22"/>
      <c r="Y764" s="20"/>
      <c r="Z764" s="18"/>
      <c r="AA764" s="20"/>
      <c r="AB764" s="20"/>
      <c r="AC764" s="20"/>
    </row>
    <row r="765" spans="5:29" x14ac:dyDescent="0.25">
      <c r="E765" s="16"/>
      <c r="F765" s="16"/>
      <c r="R765" s="20"/>
      <c r="S765" s="20"/>
      <c r="T765" s="21"/>
      <c r="U765" s="20"/>
      <c r="V765" s="20"/>
      <c r="W765" s="20"/>
      <c r="X765" s="22"/>
      <c r="Y765" s="20"/>
      <c r="Z765" s="18"/>
      <c r="AA765" s="20"/>
      <c r="AB765" s="20"/>
      <c r="AC765" s="20"/>
    </row>
    <row r="766" spans="5:29" x14ac:dyDescent="0.25">
      <c r="E766" s="16"/>
      <c r="F766" s="16"/>
      <c r="R766" s="20"/>
      <c r="S766" s="20"/>
      <c r="T766" s="21"/>
      <c r="U766" s="20"/>
      <c r="V766" s="20"/>
      <c r="W766" s="20"/>
      <c r="X766" s="22"/>
      <c r="Y766" s="20"/>
      <c r="Z766" s="18"/>
      <c r="AA766" s="20"/>
      <c r="AB766" s="20"/>
      <c r="AC766" s="20"/>
    </row>
    <row r="767" spans="5:29" x14ac:dyDescent="0.25">
      <c r="E767" s="16"/>
      <c r="F767" s="16"/>
      <c r="R767" s="20"/>
      <c r="S767" s="20"/>
      <c r="T767" s="21"/>
      <c r="U767" s="20"/>
      <c r="V767" s="20"/>
      <c r="W767" s="20"/>
      <c r="X767" s="22"/>
      <c r="Y767" s="20"/>
      <c r="Z767" s="18"/>
      <c r="AA767" s="20"/>
      <c r="AB767" s="20"/>
      <c r="AC767" s="20"/>
    </row>
    <row r="768" spans="5:29" x14ac:dyDescent="0.25">
      <c r="E768" s="16"/>
      <c r="F768" s="16"/>
      <c r="R768" s="20"/>
      <c r="S768" s="20"/>
      <c r="T768" s="21"/>
      <c r="U768" s="20"/>
      <c r="V768" s="20"/>
      <c r="W768" s="20"/>
      <c r="X768" s="22"/>
      <c r="Y768" s="20"/>
      <c r="Z768" s="18"/>
      <c r="AA768" s="20"/>
      <c r="AB768" s="20"/>
      <c r="AC768" s="20"/>
    </row>
    <row r="769" spans="5:30" x14ac:dyDescent="0.25">
      <c r="E769" s="27"/>
      <c r="F769" s="16"/>
      <c r="I769" s="23"/>
      <c r="K769" s="23"/>
      <c r="L769" s="23"/>
      <c r="M769" s="23"/>
      <c r="N769" s="23"/>
      <c r="O769" s="23"/>
      <c r="P769" s="23"/>
      <c r="Q769" s="23"/>
      <c r="R769" s="28"/>
      <c r="S769" s="28"/>
      <c r="T769" s="21"/>
      <c r="U769" s="28"/>
      <c r="V769" s="28"/>
      <c r="W769" s="28"/>
      <c r="X769" s="29"/>
      <c r="Y769" s="28"/>
      <c r="Z769" s="18"/>
      <c r="AA769" s="20"/>
      <c r="AB769" s="28"/>
      <c r="AC769" s="28"/>
      <c r="AD769" s="23"/>
    </row>
    <row r="770" spans="5:30" x14ac:dyDescent="0.25">
      <c r="E770" s="27"/>
      <c r="F770" s="16"/>
      <c r="I770" s="23"/>
      <c r="K770" s="23"/>
      <c r="L770" s="23"/>
      <c r="M770" s="23"/>
      <c r="N770" s="23"/>
      <c r="O770" s="23"/>
      <c r="P770" s="23"/>
      <c r="Q770" s="23"/>
      <c r="R770" s="28"/>
      <c r="S770" s="28"/>
      <c r="T770" s="21"/>
      <c r="U770" s="28"/>
      <c r="V770" s="28"/>
      <c r="W770" s="28"/>
      <c r="X770" s="29"/>
      <c r="Y770" s="28"/>
      <c r="Z770" s="18"/>
      <c r="AA770" s="20"/>
      <c r="AB770" s="28"/>
      <c r="AC770" s="28"/>
      <c r="AD770" s="23"/>
    </row>
    <row r="771" spans="5:30" x14ac:dyDescent="0.25">
      <c r="E771" s="27"/>
      <c r="F771" s="16"/>
      <c r="I771" s="23"/>
      <c r="K771" s="23"/>
      <c r="L771" s="23"/>
      <c r="M771" s="23"/>
      <c r="N771" s="23"/>
      <c r="O771" s="23"/>
      <c r="P771" s="23"/>
      <c r="Q771" s="23"/>
      <c r="R771" s="28"/>
      <c r="S771" s="28"/>
      <c r="T771" s="21"/>
      <c r="U771" s="28"/>
      <c r="V771" s="28"/>
      <c r="W771" s="28"/>
      <c r="X771" s="29"/>
      <c r="Y771" s="28"/>
      <c r="Z771" s="18"/>
      <c r="AA771" s="20"/>
      <c r="AB771" s="28"/>
      <c r="AC771" s="28"/>
      <c r="AD771" s="23"/>
    </row>
    <row r="772" spans="5:30" x14ac:dyDescent="0.25">
      <c r="E772" s="27"/>
      <c r="F772" s="16"/>
      <c r="I772" s="23"/>
      <c r="K772" s="23"/>
      <c r="L772" s="23"/>
      <c r="M772" s="23"/>
      <c r="N772" s="23"/>
      <c r="O772" s="23"/>
      <c r="P772" s="23"/>
      <c r="Q772" s="23"/>
      <c r="R772" s="28"/>
      <c r="S772" s="28"/>
      <c r="T772" s="21"/>
      <c r="U772" s="28"/>
      <c r="V772" s="28"/>
      <c r="W772" s="28"/>
      <c r="X772" s="29"/>
      <c r="Y772" s="28"/>
      <c r="Z772" s="18"/>
      <c r="AA772" s="20"/>
      <c r="AB772" s="28"/>
      <c r="AC772" s="28"/>
      <c r="AD772" s="23"/>
    </row>
    <row r="773" spans="5:30" x14ac:dyDescent="0.25">
      <c r="E773" s="27"/>
      <c r="F773" s="16"/>
      <c r="I773" s="23"/>
      <c r="K773" s="23"/>
      <c r="L773" s="23"/>
      <c r="M773" s="23"/>
      <c r="N773" s="23"/>
      <c r="O773" s="23"/>
      <c r="P773" s="23"/>
      <c r="Q773" s="23"/>
      <c r="R773" s="28"/>
      <c r="S773" s="28"/>
      <c r="T773" s="21"/>
      <c r="U773" s="28"/>
      <c r="V773" s="28"/>
      <c r="W773" s="28"/>
      <c r="X773" s="29"/>
      <c r="Y773" s="28"/>
      <c r="Z773" s="18"/>
      <c r="AA773" s="20"/>
      <c r="AB773" s="28"/>
      <c r="AC773" s="28"/>
      <c r="AD773" s="23"/>
    </row>
    <row r="774" spans="5:30" x14ac:dyDescent="0.25">
      <c r="E774" s="27"/>
      <c r="F774" s="16"/>
      <c r="I774" s="23"/>
      <c r="K774" s="23"/>
      <c r="L774" s="23"/>
      <c r="M774" s="23"/>
      <c r="N774" s="23"/>
      <c r="O774" s="23"/>
      <c r="P774" s="23"/>
      <c r="Q774" s="23"/>
      <c r="R774" s="28"/>
      <c r="S774" s="28"/>
      <c r="T774" s="21"/>
      <c r="U774" s="28"/>
      <c r="V774" s="28"/>
      <c r="W774" s="28"/>
      <c r="X774" s="29"/>
      <c r="Y774" s="28"/>
      <c r="Z774" s="18"/>
      <c r="AA774" s="20"/>
      <c r="AB774" s="28"/>
      <c r="AC774" s="28"/>
      <c r="AD774" s="23"/>
    </row>
    <row r="775" spans="5:30" x14ac:dyDescent="0.25">
      <c r="E775" s="27"/>
      <c r="F775" s="16"/>
      <c r="I775" s="23"/>
      <c r="K775" s="23"/>
      <c r="L775" s="23"/>
      <c r="M775" s="23"/>
      <c r="N775" s="23"/>
      <c r="O775" s="23"/>
      <c r="P775" s="23"/>
      <c r="Q775" s="23"/>
      <c r="R775" s="28"/>
      <c r="S775" s="28"/>
      <c r="T775" s="21"/>
      <c r="U775" s="28"/>
      <c r="V775" s="28"/>
      <c r="W775" s="28"/>
      <c r="X775" s="29"/>
      <c r="Y775" s="28"/>
      <c r="Z775" s="18"/>
      <c r="AA775" s="20"/>
      <c r="AB775" s="28"/>
      <c r="AC775" s="28"/>
      <c r="AD775" s="23"/>
    </row>
    <row r="776" spans="5:30" x14ac:dyDescent="0.25">
      <c r="E776" s="27"/>
      <c r="F776" s="16"/>
      <c r="I776" s="23"/>
      <c r="K776" s="23"/>
      <c r="L776" s="23"/>
      <c r="M776" s="23"/>
      <c r="N776" s="23"/>
      <c r="O776" s="23"/>
      <c r="P776" s="23"/>
      <c r="Q776" s="23"/>
      <c r="R776" s="28"/>
      <c r="S776" s="28"/>
      <c r="T776" s="21"/>
      <c r="U776" s="28"/>
      <c r="V776" s="28"/>
      <c r="W776" s="28"/>
      <c r="X776" s="29"/>
      <c r="Y776" s="28"/>
      <c r="Z776" s="18"/>
      <c r="AA776" s="20"/>
      <c r="AB776" s="28"/>
      <c r="AC776" s="28"/>
      <c r="AD776" s="23"/>
    </row>
    <row r="777" spans="5:30" x14ac:dyDescent="0.25">
      <c r="E777" s="27"/>
      <c r="F777" s="16"/>
      <c r="I777" s="23"/>
      <c r="K777" s="23"/>
      <c r="L777" s="23"/>
      <c r="M777" s="23"/>
      <c r="N777" s="23"/>
      <c r="O777" s="23"/>
      <c r="P777" s="23"/>
      <c r="Q777" s="23"/>
      <c r="R777" s="28"/>
      <c r="S777" s="28"/>
      <c r="T777" s="21"/>
      <c r="U777" s="28"/>
      <c r="V777" s="28"/>
      <c r="W777" s="28"/>
      <c r="X777" s="29"/>
      <c r="Y777" s="28"/>
      <c r="Z777" s="18"/>
      <c r="AA777" s="20"/>
      <c r="AB777" s="28"/>
      <c r="AC777" s="28"/>
      <c r="AD777" s="23"/>
    </row>
    <row r="778" spans="5:30" x14ac:dyDescent="0.25">
      <c r="E778" s="27"/>
      <c r="F778" s="16"/>
      <c r="I778" s="23"/>
      <c r="K778" s="23"/>
      <c r="L778" s="23"/>
      <c r="M778" s="23"/>
      <c r="N778" s="23"/>
      <c r="O778" s="23"/>
      <c r="P778" s="23"/>
      <c r="Q778" s="23"/>
      <c r="R778" s="28"/>
      <c r="S778" s="28"/>
      <c r="T778" s="21"/>
      <c r="U778" s="28"/>
      <c r="V778" s="28"/>
      <c r="W778" s="28"/>
      <c r="X778" s="29"/>
      <c r="Y778" s="28"/>
      <c r="Z778" s="18"/>
      <c r="AA778" s="20"/>
      <c r="AB778" s="28"/>
      <c r="AC778" s="28"/>
      <c r="AD778" s="23"/>
    </row>
    <row r="779" spans="5:30" x14ac:dyDescent="0.25">
      <c r="E779" s="27"/>
      <c r="F779" s="16"/>
      <c r="I779" s="23"/>
      <c r="K779" s="23"/>
      <c r="L779" s="23"/>
      <c r="M779" s="23"/>
      <c r="N779" s="23"/>
      <c r="O779" s="23"/>
      <c r="P779" s="23"/>
      <c r="Q779" s="23"/>
      <c r="R779" s="28"/>
      <c r="S779" s="28"/>
      <c r="T779" s="21"/>
      <c r="U779" s="28"/>
      <c r="V779" s="28"/>
      <c r="W779" s="28"/>
      <c r="X779" s="29"/>
      <c r="Y779" s="28"/>
      <c r="Z779" s="18"/>
      <c r="AA779" s="20"/>
      <c r="AB779" s="28"/>
      <c r="AC779" s="28"/>
      <c r="AD779" s="23"/>
    </row>
    <row r="780" spans="5:30" x14ac:dyDescent="0.25">
      <c r="E780" s="27"/>
      <c r="F780" s="16"/>
      <c r="I780" s="23"/>
      <c r="K780" s="23"/>
      <c r="L780" s="23"/>
      <c r="M780" s="23"/>
      <c r="N780" s="23"/>
      <c r="O780" s="23"/>
      <c r="P780" s="23"/>
      <c r="Q780" s="23"/>
      <c r="R780" s="28"/>
      <c r="S780" s="28"/>
      <c r="T780" s="21"/>
      <c r="U780" s="28"/>
      <c r="V780" s="28"/>
      <c r="W780" s="28"/>
      <c r="X780" s="29"/>
      <c r="Y780" s="28"/>
      <c r="Z780" s="18"/>
      <c r="AA780" s="20"/>
      <c r="AB780" s="28"/>
      <c r="AC780" s="28"/>
      <c r="AD780" s="23"/>
    </row>
    <row r="781" spans="5:30" x14ac:dyDescent="0.25">
      <c r="E781" s="27"/>
      <c r="F781" s="16"/>
      <c r="I781" s="23"/>
      <c r="K781" s="23"/>
      <c r="L781" s="23"/>
      <c r="M781" s="23"/>
      <c r="N781" s="23"/>
      <c r="O781" s="23"/>
      <c r="P781" s="23"/>
      <c r="Q781" s="23"/>
      <c r="R781" s="28"/>
      <c r="S781" s="28"/>
      <c r="T781" s="21"/>
      <c r="U781" s="28"/>
      <c r="V781" s="28"/>
      <c r="W781" s="28"/>
      <c r="X781" s="29"/>
      <c r="Y781" s="28"/>
      <c r="Z781" s="18"/>
      <c r="AA781" s="20"/>
      <c r="AB781" s="28"/>
      <c r="AC781" s="28"/>
      <c r="AD781" s="23"/>
    </row>
    <row r="782" spans="5:30" x14ac:dyDescent="0.25">
      <c r="E782" s="27"/>
      <c r="F782" s="16"/>
      <c r="I782" s="23"/>
      <c r="K782" s="23"/>
      <c r="L782" s="23"/>
      <c r="M782" s="23"/>
      <c r="N782" s="23"/>
      <c r="O782" s="23"/>
      <c r="P782" s="23"/>
      <c r="Q782" s="23"/>
      <c r="R782" s="28"/>
      <c r="S782" s="28"/>
      <c r="T782" s="21"/>
      <c r="U782" s="28"/>
      <c r="V782" s="28"/>
      <c r="W782" s="28"/>
      <c r="X782" s="29"/>
      <c r="Y782" s="28"/>
      <c r="Z782" s="18"/>
      <c r="AA782" s="20"/>
      <c r="AB782" s="28"/>
      <c r="AC782" s="28"/>
      <c r="AD782" s="23"/>
    </row>
    <row r="783" spans="5:30" x14ac:dyDescent="0.25">
      <c r="E783" s="27"/>
      <c r="F783" s="16"/>
      <c r="I783" s="23"/>
      <c r="K783" s="23"/>
      <c r="L783" s="23"/>
      <c r="M783" s="23"/>
      <c r="N783" s="23"/>
      <c r="O783" s="23"/>
      <c r="P783" s="23"/>
      <c r="Q783" s="23"/>
      <c r="R783" s="28"/>
      <c r="S783" s="28"/>
      <c r="T783" s="21"/>
      <c r="U783" s="28"/>
      <c r="V783" s="28"/>
      <c r="W783" s="28"/>
      <c r="X783" s="29"/>
      <c r="Y783" s="28"/>
      <c r="Z783" s="18"/>
      <c r="AA783" s="20"/>
      <c r="AB783" s="28"/>
      <c r="AC783" s="28"/>
      <c r="AD783" s="23"/>
    </row>
    <row r="784" spans="5:30" x14ac:dyDescent="0.25">
      <c r="E784" s="27"/>
      <c r="F784" s="16"/>
      <c r="I784" s="23"/>
      <c r="K784" s="23"/>
      <c r="L784" s="23"/>
      <c r="M784" s="23"/>
      <c r="N784" s="23"/>
      <c r="O784" s="23"/>
      <c r="P784" s="23"/>
      <c r="Q784" s="23"/>
      <c r="R784" s="28"/>
      <c r="S784" s="28"/>
      <c r="T784" s="21"/>
      <c r="U784" s="28"/>
      <c r="V784" s="28"/>
      <c r="W784" s="28"/>
      <c r="X784" s="29"/>
      <c r="Y784" s="28"/>
      <c r="Z784" s="18"/>
      <c r="AA784" s="20"/>
      <c r="AB784" s="28"/>
      <c r="AC784" s="28"/>
      <c r="AD784" s="23"/>
    </row>
    <row r="785" spans="5:30" x14ac:dyDescent="0.25">
      <c r="E785" s="27"/>
      <c r="F785" s="16"/>
      <c r="I785" s="23"/>
      <c r="K785" s="23"/>
      <c r="L785" s="23"/>
      <c r="M785" s="23"/>
      <c r="N785" s="23"/>
      <c r="O785" s="23"/>
      <c r="P785" s="23"/>
      <c r="Q785" s="23"/>
      <c r="R785" s="28"/>
      <c r="S785" s="28"/>
      <c r="T785" s="21"/>
      <c r="U785" s="28"/>
      <c r="V785" s="28"/>
      <c r="W785" s="28"/>
      <c r="X785" s="29"/>
      <c r="Y785" s="28"/>
      <c r="Z785" s="18"/>
      <c r="AA785" s="20"/>
      <c r="AB785" s="28"/>
      <c r="AC785" s="28"/>
      <c r="AD785" s="23"/>
    </row>
    <row r="786" spans="5:30" x14ac:dyDescent="0.25">
      <c r="E786" s="27"/>
      <c r="F786" s="16"/>
      <c r="I786" s="23"/>
      <c r="K786" s="23"/>
      <c r="L786" s="23"/>
      <c r="M786" s="23"/>
      <c r="N786" s="23"/>
      <c r="O786" s="23"/>
      <c r="P786" s="23"/>
      <c r="Q786" s="23"/>
      <c r="R786" s="28"/>
      <c r="S786" s="28"/>
      <c r="T786" s="21"/>
      <c r="U786" s="28"/>
      <c r="V786" s="28"/>
      <c r="W786" s="28"/>
      <c r="X786" s="29"/>
      <c r="Y786" s="28"/>
      <c r="Z786" s="18"/>
      <c r="AA786" s="20"/>
      <c r="AB786" s="28"/>
      <c r="AC786" s="28"/>
      <c r="AD786" s="23"/>
    </row>
    <row r="787" spans="5:30" x14ac:dyDescent="0.25">
      <c r="E787" s="27"/>
      <c r="F787" s="16"/>
      <c r="I787" s="23"/>
      <c r="K787" s="23"/>
      <c r="L787" s="23"/>
      <c r="M787" s="23"/>
      <c r="N787" s="23"/>
      <c r="O787" s="23"/>
      <c r="P787" s="23"/>
      <c r="Q787" s="23"/>
      <c r="R787" s="28"/>
      <c r="S787" s="28"/>
      <c r="T787" s="21"/>
      <c r="U787" s="28"/>
      <c r="V787" s="28"/>
      <c r="W787" s="28"/>
      <c r="X787" s="29"/>
      <c r="Y787" s="28"/>
      <c r="Z787" s="18"/>
      <c r="AA787" s="20"/>
      <c r="AB787" s="28"/>
      <c r="AC787" s="28"/>
      <c r="AD787" s="23"/>
    </row>
    <row r="788" spans="5:30" x14ac:dyDescent="0.25">
      <c r="E788" s="27"/>
      <c r="F788" s="16"/>
      <c r="I788" s="23"/>
      <c r="K788" s="23"/>
      <c r="L788" s="23"/>
      <c r="M788" s="23"/>
      <c r="N788" s="23"/>
      <c r="O788" s="23"/>
      <c r="P788" s="23"/>
      <c r="Q788" s="23"/>
      <c r="R788" s="28"/>
      <c r="S788" s="28"/>
      <c r="T788" s="21"/>
      <c r="U788" s="28"/>
      <c r="V788" s="28"/>
      <c r="W788" s="28"/>
      <c r="X788" s="29"/>
      <c r="Y788" s="28"/>
      <c r="Z788" s="18"/>
      <c r="AA788" s="20"/>
      <c r="AB788" s="28"/>
      <c r="AC788" s="28"/>
      <c r="AD788" s="23"/>
    </row>
    <row r="789" spans="5:30" x14ac:dyDescent="0.25">
      <c r="E789" s="27"/>
      <c r="F789" s="16"/>
      <c r="I789" s="23"/>
      <c r="K789" s="23"/>
      <c r="L789" s="23"/>
      <c r="M789" s="23"/>
      <c r="N789" s="23"/>
      <c r="O789" s="23"/>
      <c r="P789" s="23"/>
      <c r="Q789" s="23"/>
      <c r="R789" s="28"/>
      <c r="S789" s="28"/>
      <c r="T789" s="21"/>
      <c r="U789" s="28"/>
      <c r="V789" s="28"/>
      <c r="W789" s="28"/>
      <c r="X789" s="29"/>
      <c r="Y789" s="28"/>
      <c r="Z789" s="18"/>
      <c r="AA789" s="20"/>
      <c r="AB789" s="28"/>
      <c r="AC789" s="28"/>
      <c r="AD789" s="23"/>
    </row>
    <row r="790" spans="5:30" x14ac:dyDescent="0.25">
      <c r="E790" s="27"/>
      <c r="F790" s="16"/>
      <c r="I790" s="23"/>
      <c r="K790" s="23"/>
      <c r="L790" s="23"/>
      <c r="M790" s="23"/>
      <c r="N790" s="23"/>
      <c r="O790" s="23"/>
      <c r="P790" s="23"/>
      <c r="Q790" s="23"/>
      <c r="R790" s="28"/>
      <c r="S790" s="28"/>
      <c r="T790" s="21"/>
      <c r="U790" s="28"/>
      <c r="V790" s="28"/>
      <c r="W790" s="28"/>
      <c r="X790" s="29"/>
      <c r="Y790" s="28"/>
      <c r="Z790" s="18"/>
      <c r="AA790" s="20"/>
      <c r="AB790" s="28"/>
      <c r="AC790" s="28"/>
      <c r="AD790" s="23"/>
    </row>
    <row r="791" spans="5:30" x14ac:dyDescent="0.25">
      <c r="E791" s="27"/>
      <c r="F791" s="16"/>
      <c r="I791" s="23"/>
      <c r="K791" s="23"/>
      <c r="L791" s="23"/>
      <c r="M791" s="23"/>
      <c r="N791" s="23"/>
      <c r="O791" s="23"/>
      <c r="P791" s="23"/>
      <c r="Q791" s="23"/>
      <c r="R791" s="28"/>
      <c r="S791" s="28"/>
      <c r="T791" s="21"/>
      <c r="U791" s="28"/>
      <c r="V791" s="28"/>
      <c r="W791" s="28"/>
      <c r="X791" s="29"/>
      <c r="Y791" s="28"/>
      <c r="Z791" s="18"/>
      <c r="AA791" s="20"/>
      <c r="AB791" s="28"/>
      <c r="AC791" s="28"/>
      <c r="AD791" s="23"/>
    </row>
    <row r="792" spans="5:30" x14ac:dyDescent="0.25">
      <c r="E792" s="27"/>
      <c r="F792" s="16"/>
      <c r="I792" s="23"/>
      <c r="K792" s="23"/>
      <c r="L792" s="23"/>
      <c r="M792" s="23"/>
      <c r="N792" s="23"/>
      <c r="O792" s="23"/>
      <c r="P792" s="23"/>
      <c r="Q792" s="23"/>
      <c r="R792" s="28"/>
      <c r="S792" s="28"/>
      <c r="T792" s="21"/>
      <c r="U792" s="28"/>
      <c r="V792" s="28"/>
      <c r="W792" s="28"/>
      <c r="X792" s="29"/>
      <c r="Y792" s="28"/>
      <c r="Z792" s="18"/>
      <c r="AA792" s="20"/>
      <c r="AB792" s="28"/>
      <c r="AC792" s="28"/>
      <c r="AD792" s="23"/>
    </row>
    <row r="793" spans="5:30" x14ac:dyDescent="0.25">
      <c r="E793" s="27"/>
      <c r="F793" s="16"/>
      <c r="I793" s="23"/>
      <c r="K793" s="23"/>
      <c r="L793" s="23"/>
      <c r="M793" s="23"/>
      <c r="N793" s="23"/>
      <c r="O793" s="23"/>
      <c r="P793" s="23"/>
      <c r="Q793" s="23"/>
      <c r="R793" s="28"/>
      <c r="S793" s="28"/>
      <c r="T793" s="21"/>
      <c r="U793" s="28"/>
      <c r="V793" s="28"/>
      <c r="W793" s="28"/>
      <c r="X793" s="29"/>
      <c r="Y793" s="28"/>
      <c r="Z793" s="18"/>
      <c r="AA793" s="20"/>
      <c r="AB793" s="28"/>
      <c r="AC793" s="28"/>
      <c r="AD793" s="23"/>
    </row>
    <row r="794" spans="5:30" x14ac:dyDescent="0.25">
      <c r="E794" s="27"/>
      <c r="F794" s="16"/>
      <c r="I794" s="23"/>
      <c r="K794" s="23"/>
      <c r="L794" s="23"/>
      <c r="M794" s="23"/>
      <c r="N794" s="23"/>
      <c r="O794" s="23"/>
      <c r="P794" s="23"/>
      <c r="Q794" s="23"/>
      <c r="R794" s="28"/>
      <c r="S794" s="28"/>
      <c r="T794" s="21"/>
      <c r="U794" s="28"/>
      <c r="V794" s="28"/>
      <c r="W794" s="28"/>
      <c r="X794" s="29"/>
      <c r="Y794" s="28"/>
      <c r="Z794" s="18"/>
      <c r="AA794" s="20"/>
      <c r="AB794" s="28"/>
      <c r="AC794" s="28"/>
      <c r="AD794" s="23"/>
    </row>
    <row r="795" spans="5:30" x14ac:dyDescent="0.25">
      <c r="E795" s="27"/>
      <c r="F795" s="16"/>
      <c r="I795" s="23"/>
      <c r="K795" s="23"/>
      <c r="L795" s="23"/>
      <c r="M795" s="23"/>
      <c r="N795" s="23"/>
      <c r="O795" s="23"/>
      <c r="P795" s="23"/>
      <c r="Q795" s="23"/>
      <c r="R795" s="28"/>
      <c r="S795" s="28"/>
      <c r="T795" s="21"/>
      <c r="U795" s="28"/>
      <c r="V795" s="28"/>
      <c r="W795" s="28"/>
      <c r="X795" s="29"/>
      <c r="Y795" s="28"/>
      <c r="Z795" s="18"/>
      <c r="AA795" s="20"/>
      <c r="AB795" s="28"/>
      <c r="AC795" s="28"/>
      <c r="AD795" s="23"/>
    </row>
    <row r="796" spans="5:30" x14ac:dyDescent="0.25">
      <c r="E796" s="27"/>
      <c r="F796" s="16"/>
      <c r="I796" s="23"/>
      <c r="K796" s="23"/>
      <c r="L796" s="23"/>
      <c r="M796" s="23"/>
      <c r="N796" s="23"/>
      <c r="O796" s="23"/>
      <c r="P796" s="23"/>
      <c r="Q796" s="23"/>
      <c r="R796" s="28"/>
      <c r="S796" s="28"/>
      <c r="T796" s="21"/>
      <c r="U796" s="28"/>
      <c r="V796" s="28"/>
      <c r="W796" s="28"/>
      <c r="X796" s="29"/>
      <c r="Y796" s="28"/>
      <c r="Z796" s="18"/>
      <c r="AA796" s="20"/>
      <c r="AB796" s="28"/>
      <c r="AC796" s="28"/>
      <c r="AD796" s="23"/>
    </row>
    <row r="797" spans="5:30" x14ac:dyDescent="0.25">
      <c r="E797" s="27"/>
      <c r="F797" s="16"/>
      <c r="I797" s="23"/>
      <c r="K797" s="23"/>
      <c r="L797" s="23"/>
      <c r="M797" s="23"/>
      <c r="N797" s="23"/>
      <c r="O797" s="23"/>
      <c r="P797" s="23"/>
      <c r="Q797" s="23"/>
      <c r="R797" s="28"/>
      <c r="S797" s="28"/>
      <c r="T797" s="21"/>
      <c r="U797" s="28"/>
      <c r="V797" s="28"/>
      <c r="W797" s="28"/>
      <c r="X797" s="29"/>
      <c r="Y797" s="28"/>
      <c r="Z797" s="18"/>
      <c r="AA797" s="20"/>
      <c r="AB797" s="28"/>
      <c r="AC797" s="28"/>
      <c r="AD797" s="23"/>
    </row>
    <row r="798" spans="5:30" x14ac:dyDescent="0.25">
      <c r="E798" s="27"/>
      <c r="F798" s="16"/>
      <c r="I798" s="23"/>
      <c r="K798" s="23"/>
      <c r="L798" s="23"/>
      <c r="M798" s="23"/>
      <c r="N798" s="23"/>
      <c r="O798" s="23"/>
      <c r="P798" s="23"/>
      <c r="Q798" s="23"/>
      <c r="R798" s="28"/>
      <c r="S798" s="28"/>
      <c r="T798" s="21"/>
      <c r="U798" s="28"/>
      <c r="V798" s="28"/>
      <c r="W798" s="28"/>
      <c r="X798" s="29"/>
      <c r="Y798" s="28"/>
      <c r="Z798" s="18"/>
      <c r="AA798" s="20"/>
      <c r="AB798" s="28"/>
      <c r="AC798" s="28"/>
      <c r="AD798" s="23"/>
    </row>
    <row r="799" spans="5:30" x14ac:dyDescent="0.25">
      <c r="E799" s="27"/>
      <c r="F799" s="16"/>
      <c r="I799" s="23"/>
      <c r="K799" s="23"/>
      <c r="L799" s="23"/>
      <c r="M799" s="23"/>
      <c r="N799" s="23"/>
      <c r="O799" s="23"/>
      <c r="P799" s="23"/>
      <c r="Q799" s="23"/>
      <c r="R799" s="28"/>
      <c r="S799" s="28"/>
      <c r="T799" s="21"/>
      <c r="U799" s="28"/>
      <c r="V799" s="28"/>
      <c r="W799" s="28"/>
      <c r="X799" s="29"/>
      <c r="Y799" s="28"/>
      <c r="Z799" s="18"/>
      <c r="AA799" s="20"/>
      <c r="AB799" s="28"/>
      <c r="AC799" s="28"/>
      <c r="AD799" s="23"/>
    </row>
    <row r="800" spans="5:30" x14ac:dyDescent="0.25">
      <c r="E800" s="27"/>
      <c r="F800" s="16"/>
      <c r="I800" s="23"/>
      <c r="K800" s="23"/>
      <c r="L800" s="23"/>
      <c r="M800" s="23"/>
      <c r="N800" s="23"/>
      <c r="O800" s="23"/>
      <c r="P800" s="23"/>
      <c r="Q800" s="23"/>
      <c r="R800" s="28"/>
      <c r="S800" s="28"/>
      <c r="T800" s="21"/>
      <c r="U800" s="28"/>
      <c r="V800" s="28"/>
      <c r="W800" s="28"/>
      <c r="X800" s="29"/>
      <c r="Y800" s="28"/>
      <c r="Z800" s="18"/>
      <c r="AA800" s="20"/>
      <c r="AB800" s="28"/>
      <c r="AC800" s="28"/>
      <c r="AD800" s="23"/>
    </row>
    <row r="801" spans="5:30" x14ac:dyDescent="0.25">
      <c r="E801" s="27"/>
      <c r="F801" s="16"/>
      <c r="I801" s="23"/>
      <c r="K801" s="23"/>
      <c r="L801" s="23"/>
      <c r="M801" s="23"/>
      <c r="N801" s="23"/>
      <c r="O801" s="23"/>
      <c r="P801" s="23"/>
      <c r="Q801" s="23"/>
      <c r="R801" s="28"/>
      <c r="S801" s="28"/>
      <c r="T801" s="21"/>
      <c r="U801" s="28"/>
      <c r="V801" s="28"/>
      <c r="W801" s="28"/>
      <c r="X801" s="29"/>
      <c r="Y801" s="28"/>
      <c r="Z801" s="18"/>
      <c r="AA801" s="20"/>
      <c r="AB801" s="28"/>
      <c r="AC801" s="28"/>
      <c r="AD801" s="23"/>
    </row>
    <row r="802" spans="5:30" x14ac:dyDescent="0.25">
      <c r="E802" s="27"/>
      <c r="F802" s="16"/>
      <c r="I802" s="23"/>
      <c r="K802" s="23"/>
      <c r="L802" s="23"/>
      <c r="M802" s="23"/>
      <c r="N802" s="23"/>
      <c r="O802" s="23"/>
      <c r="P802" s="23"/>
      <c r="Q802" s="23"/>
      <c r="R802" s="28"/>
      <c r="S802" s="28"/>
      <c r="T802" s="21"/>
      <c r="U802" s="28"/>
      <c r="V802" s="28"/>
      <c r="W802" s="28"/>
      <c r="X802" s="29"/>
      <c r="Y802" s="28"/>
      <c r="Z802" s="18"/>
      <c r="AA802" s="20"/>
      <c r="AB802" s="28"/>
      <c r="AC802" s="28"/>
      <c r="AD802" s="23"/>
    </row>
    <row r="803" spans="5:30" x14ac:dyDescent="0.25">
      <c r="E803" s="27"/>
      <c r="F803" s="16"/>
      <c r="I803" s="23"/>
      <c r="K803" s="23"/>
      <c r="L803" s="23"/>
      <c r="M803" s="23"/>
      <c r="N803" s="23"/>
      <c r="O803" s="23"/>
      <c r="P803" s="23"/>
      <c r="Q803" s="23"/>
      <c r="R803" s="28"/>
      <c r="S803" s="28"/>
      <c r="T803" s="21"/>
      <c r="U803" s="28"/>
      <c r="V803" s="28"/>
      <c r="W803" s="28"/>
      <c r="X803" s="29"/>
      <c r="Y803" s="28"/>
      <c r="Z803" s="18"/>
      <c r="AA803" s="20"/>
      <c r="AB803" s="28"/>
      <c r="AC803" s="28"/>
      <c r="AD803" s="23"/>
    </row>
    <row r="804" spans="5:30" x14ac:dyDescent="0.25">
      <c r="E804" s="27"/>
      <c r="F804" s="16"/>
      <c r="I804" s="23"/>
      <c r="K804" s="23"/>
      <c r="L804" s="23"/>
      <c r="M804" s="23"/>
      <c r="N804" s="23"/>
      <c r="O804" s="23"/>
      <c r="P804" s="23"/>
      <c r="Q804" s="23"/>
      <c r="R804" s="28"/>
      <c r="S804" s="28"/>
      <c r="T804" s="21"/>
      <c r="U804" s="28"/>
      <c r="V804" s="28"/>
      <c r="W804" s="28"/>
      <c r="X804" s="29"/>
      <c r="Y804" s="28"/>
      <c r="Z804" s="18"/>
      <c r="AA804" s="20"/>
      <c r="AB804" s="28"/>
      <c r="AC804" s="28"/>
      <c r="AD804" s="23"/>
    </row>
    <row r="805" spans="5:30" x14ac:dyDescent="0.25">
      <c r="E805" s="27"/>
      <c r="F805" s="16"/>
      <c r="I805" s="23"/>
      <c r="K805" s="23"/>
      <c r="L805" s="23"/>
      <c r="M805" s="23"/>
      <c r="N805" s="23"/>
      <c r="O805" s="23"/>
      <c r="P805" s="23"/>
      <c r="Q805" s="23"/>
      <c r="R805" s="28"/>
      <c r="S805" s="28"/>
      <c r="T805" s="21"/>
      <c r="U805" s="28"/>
      <c r="V805" s="28"/>
      <c r="W805" s="28"/>
      <c r="X805" s="29"/>
      <c r="Y805" s="28"/>
      <c r="Z805" s="18"/>
      <c r="AA805" s="20"/>
      <c r="AB805" s="28"/>
      <c r="AC805" s="28"/>
      <c r="AD805" s="23"/>
    </row>
    <row r="806" spans="5:30" x14ac:dyDescent="0.25">
      <c r="E806" s="27"/>
      <c r="F806" s="16"/>
      <c r="I806" s="23"/>
      <c r="K806" s="23"/>
      <c r="L806" s="23"/>
      <c r="M806" s="23"/>
      <c r="N806" s="23"/>
      <c r="O806" s="23"/>
      <c r="P806" s="23"/>
      <c r="Q806" s="23"/>
      <c r="R806" s="28"/>
      <c r="S806" s="28"/>
      <c r="T806" s="21"/>
      <c r="U806" s="28"/>
      <c r="V806" s="28"/>
      <c r="W806" s="28"/>
      <c r="X806" s="29"/>
      <c r="Y806" s="28"/>
      <c r="Z806" s="18"/>
      <c r="AA806" s="20"/>
      <c r="AB806" s="28"/>
      <c r="AC806" s="28"/>
      <c r="AD806" s="23"/>
    </row>
    <row r="807" spans="5:30" x14ac:dyDescent="0.25">
      <c r="E807" s="27"/>
      <c r="F807" s="16"/>
      <c r="I807" s="23"/>
      <c r="K807" s="23"/>
      <c r="L807" s="23"/>
      <c r="M807" s="23"/>
      <c r="N807" s="23"/>
      <c r="O807" s="23"/>
      <c r="P807" s="23"/>
      <c r="Q807" s="23"/>
      <c r="R807" s="28"/>
      <c r="S807" s="28"/>
      <c r="T807" s="21"/>
      <c r="U807" s="28"/>
      <c r="V807" s="28"/>
      <c r="W807" s="28"/>
      <c r="X807" s="29"/>
      <c r="Y807" s="28"/>
      <c r="Z807" s="18"/>
      <c r="AA807" s="20"/>
      <c r="AB807" s="28"/>
      <c r="AC807" s="28"/>
      <c r="AD807" s="23"/>
    </row>
    <row r="808" spans="5:30" x14ac:dyDescent="0.25">
      <c r="E808" s="27"/>
      <c r="F808" s="16"/>
      <c r="I808" s="23"/>
      <c r="K808" s="23"/>
      <c r="L808" s="23"/>
      <c r="M808" s="23"/>
      <c r="N808" s="23"/>
      <c r="O808" s="23"/>
      <c r="P808" s="23"/>
      <c r="Q808" s="23"/>
      <c r="R808" s="28"/>
      <c r="S808" s="28"/>
      <c r="T808" s="21"/>
      <c r="U808" s="28"/>
      <c r="V808" s="28"/>
      <c r="W808" s="28"/>
      <c r="X808" s="29"/>
      <c r="Y808" s="28"/>
      <c r="Z808" s="18"/>
      <c r="AA808" s="20"/>
      <c r="AB808" s="28"/>
      <c r="AC808" s="28"/>
      <c r="AD808" s="23"/>
    </row>
    <row r="809" spans="5:30" x14ac:dyDescent="0.25">
      <c r="E809" s="27"/>
      <c r="F809" s="16"/>
      <c r="I809" s="23"/>
      <c r="K809" s="23"/>
      <c r="L809" s="23"/>
      <c r="M809" s="23"/>
      <c r="N809" s="23"/>
      <c r="O809" s="23"/>
      <c r="P809" s="23"/>
      <c r="Q809" s="23"/>
      <c r="R809" s="28"/>
      <c r="S809" s="28"/>
      <c r="T809" s="21"/>
      <c r="U809" s="28"/>
      <c r="V809" s="28"/>
      <c r="W809" s="28"/>
      <c r="X809" s="29"/>
      <c r="Y809" s="28"/>
      <c r="Z809" s="18"/>
      <c r="AA809" s="20"/>
      <c r="AB809" s="28"/>
      <c r="AC809" s="28"/>
      <c r="AD809" s="23"/>
    </row>
    <row r="810" spans="5:30" x14ac:dyDescent="0.25">
      <c r="E810" s="27"/>
      <c r="F810" s="16"/>
      <c r="I810" s="23"/>
      <c r="K810" s="23"/>
      <c r="L810" s="23"/>
      <c r="M810" s="23"/>
      <c r="N810" s="23"/>
      <c r="O810" s="23"/>
      <c r="P810" s="23"/>
      <c r="Q810" s="23"/>
      <c r="R810" s="28"/>
      <c r="S810" s="28"/>
      <c r="T810" s="21"/>
      <c r="U810" s="28"/>
      <c r="V810" s="28"/>
      <c r="W810" s="28"/>
      <c r="X810" s="29"/>
      <c r="Y810" s="28"/>
      <c r="Z810" s="18"/>
      <c r="AA810" s="20"/>
      <c r="AB810" s="28"/>
      <c r="AC810" s="28"/>
      <c r="AD810" s="23"/>
    </row>
    <row r="811" spans="5:30" x14ac:dyDescent="0.25">
      <c r="E811" s="27"/>
      <c r="F811" s="16"/>
      <c r="I811" s="23"/>
      <c r="K811" s="23"/>
      <c r="L811" s="23"/>
      <c r="M811" s="23"/>
      <c r="N811" s="23"/>
      <c r="O811" s="23"/>
      <c r="P811" s="23"/>
      <c r="Q811" s="23"/>
      <c r="R811" s="28"/>
      <c r="S811" s="28"/>
      <c r="T811" s="21"/>
      <c r="U811" s="28"/>
      <c r="V811" s="28"/>
      <c r="W811" s="28"/>
      <c r="X811" s="29"/>
      <c r="Y811" s="28"/>
      <c r="Z811" s="18"/>
      <c r="AA811" s="20"/>
      <c r="AB811" s="28"/>
      <c r="AC811" s="28"/>
      <c r="AD811" s="23"/>
    </row>
    <row r="812" spans="5:30" x14ac:dyDescent="0.25">
      <c r="E812" s="27"/>
      <c r="F812" s="16"/>
      <c r="I812" s="23"/>
      <c r="K812" s="23"/>
      <c r="L812" s="23"/>
      <c r="M812" s="23"/>
      <c r="N812" s="23"/>
      <c r="O812" s="23"/>
      <c r="P812" s="23"/>
      <c r="Q812" s="23"/>
      <c r="R812" s="28"/>
      <c r="S812" s="28"/>
      <c r="T812" s="21"/>
      <c r="U812" s="28"/>
      <c r="V812" s="28"/>
      <c r="W812" s="28"/>
      <c r="X812" s="29"/>
      <c r="Y812" s="28"/>
      <c r="Z812" s="18"/>
      <c r="AA812" s="20"/>
      <c r="AB812" s="28"/>
      <c r="AC812" s="28"/>
      <c r="AD812" s="23"/>
    </row>
    <row r="813" spans="5:30" x14ac:dyDescent="0.25">
      <c r="E813" s="27"/>
      <c r="F813" s="16"/>
      <c r="I813" s="23"/>
      <c r="K813" s="23"/>
      <c r="L813" s="23"/>
      <c r="M813" s="23"/>
      <c r="N813" s="23"/>
      <c r="O813" s="23"/>
      <c r="P813" s="23"/>
      <c r="Q813" s="23"/>
      <c r="R813" s="28"/>
      <c r="S813" s="28"/>
      <c r="T813" s="21"/>
      <c r="U813" s="28"/>
      <c r="V813" s="28"/>
      <c r="W813" s="28"/>
      <c r="X813" s="29"/>
      <c r="Y813" s="28"/>
      <c r="Z813" s="18"/>
      <c r="AA813" s="20"/>
      <c r="AB813" s="28"/>
      <c r="AC813" s="28"/>
      <c r="AD813" s="23"/>
    </row>
    <row r="814" spans="5:30" x14ac:dyDescent="0.25">
      <c r="E814" s="27"/>
      <c r="F814" s="16"/>
      <c r="I814" s="23"/>
      <c r="K814" s="23"/>
      <c r="L814" s="23"/>
      <c r="M814" s="23"/>
      <c r="N814" s="23"/>
      <c r="O814" s="23"/>
      <c r="P814" s="23"/>
      <c r="Q814" s="23"/>
      <c r="R814" s="28"/>
      <c r="S814" s="28"/>
      <c r="T814" s="21"/>
      <c r="U814" s="28"/>
      <c r="V814" s="28"/>
      <c r="W814" s="28"/>
      <c r="X814" s="29"/>
      <c r="Y814" s="28"/>
      <c r="Z814" s="18"/>
      <c r="AA814" s="20"/>
      <c r="AB814" s="28"/>
      <c r="AC814" s="28"/>
      <c r="AD814" s="23"/>
    </row>
    <row r="815" spans="5:30" x14ac:dyDescent="0.25">
      <c r="E815" s="27"/>
      <c r="F815" s="16"/>
      <c r="I815" s="23"/>
      <c r="K815" s="23"/>
      <c r="L815" s="23"/>
      <c r="M815" s="23"/>
      <c r="N815" s="23"/>
      <c r="O815" s="23"/>
      <c r="P815" s="23"/>
      <c r="Q815" s="23"/>
      <c r="R815" s="28"/>
      <c r="S815" s="28"/>
      <c r="T815" s="21"/>
      <c r="U815" s="28"/>
      <c r="V815" s="28"/>
      <c r="W815" s="28"/>
      <c r="X815" s="29"/>
      <c r="Y815" s="28"/>
      <c r="Z815" s="18"/>
      <c r="AA815" s="20"/>
      <c r="AB815" s="28"/>
      <c r="AC815" s="28"/>
      <c r="AD815" s="23"/>
    </row>
    <row r="816" spans="5:30" x14ac:dyDescent="0.25">
      <c r="E816" s="27"/>
      <c r="F816" s="16"/>
      <c r="I816" s="23"/>
      <c r="K816" s="23"/>
      <c r="L816" s="23"/>
      <c r="M816" s="23"/>
      <c r="N816" s="23"/>
      <c r="O816" s="23"/>
      <c r="P816" s="23"/>
      <c r="Q816" s="23"/>
      <c r="R816" s="28"/>
      <c r="S816" s="28"/>
      <c r="T816" s="21"/>
      <c r="U816" s="28"/>
      <c r="V816" s="28"/>
      <c r="W816" s="28"/>
      <c r="X816" s="29"/>
      <c r="Y816" s="28"/>
      <c r="Z816" s="18"/>
      <c r="AA816" s="20"/>
      <c r="AB816" s="28"/>
      <c r="AC816" s="28"/>
      <c r="AD816" s="23"/>
    </row>
    <row r="817" spans="5:30" x14ac:dyDescent="0.25">
      <c r="E817" s="27"/>
      <c r="F817" s="16"/>
      <c r="I817" s="23"/>
      <c r="K817" s="23"/>
      <c r="L817" s="23"/>
      <c r="M817" s="23"/>
      <c r="N817" s="23"/>
      <c r="O817" s="23"/>
      <c r="P817" s="23"/>
      <c r="Q817" s="23"/>
      <c r="R817" s="28"/>
      <c r="S817" s="28"/>
      <c r="T817" s="21"/>
      <c r="U817" s="28"/>
      <c r="V817" s="28"/>
      <c r="W817" s="28"/>
      <c r="X817" s="29"/>
      <c r="Y817" s="28"/>
      <c r="Z817" s="18"/>
      <c r="AA817" s="20"/>
      <c r="AB817" s="28"/>
      <c r="AC817" s="28"/>
      <c r="AD817" s="23"/>
    </row>
    <row r="818" spans="5:30" x14ac:dyDescent="0.25">
      <c r="E818" s="27"/>
      <c r="F818" s="16"/>
      <c r="I818" s="23"/>
      <c r="K818" s="23"/>
      <c r="L818" s="23"/>
      <c r="M818" s="23"/>
      <c r="N818" s="23"/>
      <c r="O818" s="23"/>
      <c r="P818" s="23"/>
      <c r="Q818" s="23"/>
      <c r="R818" s="28"/>
      <c r="S818" s="28"/>
      <c r="T818" s="21"/>
      <c r="U818" s="28"/>
      <c r="V818" s="28"/>
      <c r="W818" s="28"/>
      <c r="X818" s="29"/>
      <c r="Y818" s="28"/>
      <c r="Z818" s="18"/>
      <c r="AA818" s="20"/>
      <c r="AB818" s="28"/>
      <c r="AC818" s="28"/>
      <c r="AD818" s="23"/>
    </row>
    <row r="819" spans="5:30" x14ac:dyDescent="0.25">
      <c r="E819" s="27"/>
      <c r="F819" s="16"/>
      <c r="I819" s="23"/>
      <c r="K819" s="23"/>
      <c r="L819" s="23"/>
      <c r="M819" s="23"/>
      <c r="N819" s="23"/>
      <c r="O819" s="23"/>
      <c r="P819" s="23"/>
      <c r="Q819" s="23"/>
      <c r="R819" s="28"/>
      <c r="S819" s="28"/>
      <c r="T819" s="21"/>
      <c r="U819" s="28"/>
      <c r="V819" s="28"/>
      <c r="W819" s="28"/>
      <c r="X819" s="29"/>
      <c r="Y819" s="28"/>
      <c r="Z819" s="18"/>
      <c r="AA819" s="20"/>
      <c r="AB819" s="28"/>
      <c r="AC819" s="28"/>
      <c r="AD819" s="23"/>
    </row>
    <row r="820" spans="5:30" x14ac:dyDescent="0.25">
      <c r="E820" s="27"/>
      <c r="F820" s="16"/>
      <c r="I820" s="23"/>
      <c r="K820" s="23"/>
      <c r="L820" s="23"/>
      <c r="M820" s="23"/>
      <c r="N820" s="23"/>
      <c r="O820" s="23"/>
      <c r="P820" s="23"/>
      <c r="Q820" s="23"/>
      <c r="R820" s="28"/>
      <c r="S820" s="28"/>
      <c r="T820" s="21"/>
      <c r="U820" s="28"/>
      <c r="V820" s="28"/>
      <c r="W820" s="28"/>
      <c r="X820" s="29"/>
      <c r="Y820" s="28"/>
      <c r="Z820" s="18"/>
      <c r="AA820" s="20"/>
      <c r="AB820" s="28"/>
      <c r="AC820" s="28"/>
      <c r="AD820" s="23"/>
    </row>
    <row r="821" spans="5:30" x14ac:dyDescent="0.25">
      <c r="E821" s="27"/>
      <c r="F821" s="16"/>
      <c r="I821" s="23"/>
      <c r="K821" s="23"/>
      <c r="L821" s="23"/>
      <c r="M821" s="23"/>
      <c r="N821" s="23"/>
      <c r="O821" s="23"/>
      <c r="P821" s="23"/>
      <c r="Q821" s="23"/>
      <c r="R821" s="28"/>
      <c r="S821" s="28"/>
      <c r="T821" s="21"/>
      <c r="U821" s="28"/>
      <c r="V821" s="28"/>
      <c r="W821" s="28"/>
      <c r="X821" s="29"/>
      <c r="Y821" s="28"/>
      <c r="Z821" s="18"/>
      <c r="AA821" s="20"/>
      <c r="AB821" s="28"/>
      <c r="AC821" s="28"/>
      <c r="AD821" s="23"/>
    </row>
    <row r="822" spans="5:30" x14ac:dyDescent="0.25">
      <c r="E822" s="27"/>
      <c r="F822" s="16"/>
      <c r="I822" s="23"/>
      <c r="K822" s="23"/>
      <c r="L822" s="23"/>
      <c r="M822" s="23"/>
      <c r="N822" s="23"/>
      <c r="O822" s="23"/>
      <c r="P822" s="23"/>
      <c r="Q822" s="23"/>
      <c r="R822" s="28"/>
      <c r="S822" s="28"/>
      <c r="T822" s="21"/>
      <c r="U822" s="28"/>
      <c r="V822" s="28"/>
      <c r="W822" s="28"/>
      <c r="X822" s="29"/>
      <c r="Y822" s="28"/>
      <c r="Z822" s="18"/>
      <c r="AA822" s="20"/>
      <c r="AB822" s="28"/>
      <c r="AC822" s="28"/>
      <c r="AD822" s="23"/>
    </row>
    <row r="823" spans="5:30" x14ac:dyDescent="0.25">
      <c r="E823" s="27"/>
      <c r="F823" s="16"/>
      <c r="I823" s="23"/>
      <c r="K823" s="23"/>
      <c r="L823" s="23"/>
      <c r="M823" s="23"/>
      <c r="N823" s="23"/>
      <c r="O823" s="23"/>
      <c r="P823" s="23"/>
      <c r="Q823" s="23"/>
      <c r="R823" s="28"/>
      <c r="S823" s="28"/>
      <c r="T823" s="21"/>
      <c r="U823" s="28"/>
      <c r="V823" s="28"/>
      <c r="W823" s="28"/>
      <c r="X823" s="29"/>
      <c r="Y823" s="28"/>
      <c r="Z823" s="18"/>
      <c r="AA823" s="20"/>
      <c r="AB823" s="28"/>
      <c r="AC823" s="28"/>
      <c r="AD823" s="23"/>
    </row>
    <row r="824" spans="5:30" x14ac:dyDescent="0.25">
      <c r="E824" s="27"/>
      <c r="F824" s="16"/>
      <c r="I824" s="23"/>
      <c r="K824" s="23"/>
      <c r="L824" s="23"/>
      <c r="M824" s="23"/>
      <c r="N824" s="23"/>
      <c r="O824" s="23"/>
      <c r="P824" s="23"/>
      <c r="Q824" s="23"/>
      <c r="R824" s="28"/>
      <c r="S824" s="28"/>
      <c r="T824" s="21"/>
      <c r="U824" s="28"/>
      <c r="V824" s="28"/>
      <c r="W824" s="28"/>
      <c r="X824" s="29"/>
      <c r="Y824" s="28"/>
      <c r="Z824" s="18"/>
      <c r="AA824" s="20"/>
      <c r="AB824" s="28"/>
      <c r="AC824" s="28"/>
      <c r="AD824" s="23"/>
    </row>
    <row r="825" spans="5:30" x14ac:dyDescent="0.25">
      <c r="E825" s="27"/>
      <c r="F825" s="16"/>
      <c r="I825" s="23"/>
      <c r="K825" s="23"/>
      <c r="L825" s="23"/>
      <c r="M825" s="23"/>
      <c r="N825" s="23"/>
      <c r="O825" s="23"/>
      <c r="P825" s="23"/>
      <c r="Q825" s="23"/>
      <c r="R825" s="28"/>
      <c r="S825" s="28"/>
      <c r="T825" s="21"/>
      <c r="U825" s="28"/>
      <c r="V825" s="28"/>
      <c r="W825" s="28"/>
      <c r="X825" s="29"/>
      <c r="Y825" s="28"/>
      <c r="Z825" s="18"/>
      <c r="AA825" s="20"/>
      <c r="AB825" s="28"/>
      <c r="AC825" s="28"/>
      <c r="AD825" s="23"/>
    </row>
    <row r="826" spans="5:30" x14ac:dyDescent="0.25">
      <c r="E826" s="27"/>
      <c r="F826" s="16"/>
      <c r="I826" s="23"/>
      <c r="K826" s="23"/>
      <c r="L826" s="23"/>
      <c r="M826" s="23"/>
      <c r="N826" s="23"/>
      <c r="O826" s="23"/>
      <c r="P826" s="23"/>
      <c r="Q826" s="23"/>
      <c r="R826" s="28"/>
      <c r="S826" s="28"/>
      <c r="T826" s="21"/>
      <c r="U826" s="28"/>
      <c r="V826" s="28"/>
      <c r="W826" s="28"/>
      <c r="X826" s="29"/>
      <c r="Y826" s="28"/>
      <c r="Z826" s="18"/>
      <c r="AA826" s="20"/>
      <c r="AB826" s="28"/>
      <c r="AC826" s="28"/>
      <c r="AD826" s="23"/>
    </row>
    <row r="827" spans="5:30" x14ac:dyDescent="0.25">
      <c r="E827" s="27"/>
      <c r="F827" s="16"/>
      <c r="I827" s="23"/>
      <c r="K827" s="23"/>
      <c r="L827" s="23"/>
      <c r="M827" s="23"/>
      <c r="N827" s="23"/>
      <c r="O827" s="23"/>
      <c r="P827" s="23"/>
      <c r="Q827" s="23"/>
      <c r="R827" s="28"/>
      <c r="S827" s="28"/>
      <c r="T827" s="21"/>
      <c r="U827" s="28"/>
      <c r="V827" s="28"/>
      <c r="W827" s="28"/>
      <c r="X827" s="29"/>
      <c r="Y827" s="28"/>
      <c r="Z827" s="18"/>
      <c r="AA827" s="20"/>
      <c r="AB827" s="28"/>
      <c r="AC827" s="28"/>
      <c r="AD827" s="23"/>
    </row>
    <row r="828" spans="5:30" x14ac:dyDescent="0.25">
      <c r="E828" s="27"/>
      <c r="F828" s="16"/>
      <c r="I828" s="23"/>
      <c r="K828" s="23"/>
      <c r="L828" s="23"/>
      <c r="M828" s="23"/>
      <c r="N828" s="23"/>
      <c r="O828" s="23"/>
      <c r="P828" s="23"/>
      <c r="Q828" s="23"/>
      <c r="R828" s="28"/>
      <c r="S828" s="28"/>
      <c r="T828" s="21"/>
      <c r="U828" s="28"/>
      <c r="V828" s="28"/>
      <c r="W828" s="28"/>
      <c r="X828" s="29"/>
      <c r="Y828" s="28"/>
      <c r="Z828" s="18"/>
      <c r="AA828" s="20"/>
      <c r="AB828" s="28"/>
      <c r="AC828" s="28"/>
      <c r="AD828" s="23"/>
    </row>
    <row r="829" spans="5:30" x14ac:dyDescent="0.25">
      <c r="E829" s="27"/>
      <c r="F829" s="16"/>
      <c r="I829" s="23"/>
      <c r="K829" s="23"/>
      <c r="L829" s="23"/>
      <c r="M829" s="23"/>
      <c r="N829" s="23"/>
      <c r="O829" s="23"/>
      <c r="P829" s="23"/>
      <c r="Q829" s="23"/>
      <c r="R829" s="28"/>
      <c r="S829" s="28"/>
      <c r="T829" s="21"/>
      <c r="U829" s="28"/>
      <c r="V829" s="28"/>
      <c r="W829" s="28"/>
      <c r="X829" s="29"/>
      <c r="Y829" s="28"/>
      <c r="Z829" s="18"/>
      <c r="AA829" s="20"/>
      <c r="AB829" s="28"/>
      <c r="AC829" s="28"/>
      <c r="AD829" s="23"/>
    </row>
    <row r="830" spans="5:30" x14ac:dyDescent="0.25">
      <c r="E830" s="27"/>
      <c r="F830" s="16"/>
      <c r="I830" s="23"/>
      <c r="K830" s="23"/>
      <c r="L830" s="23"/>
      <c r="M830" s="23"/>
      <c r="N830" s="23"/>
      <c r="O830" s="23"/>
      <c r="P830" s="23"/>
      <c r="Q830" s="23"/>
      <c r="R830" s="28"/>
      <c r="S830" s="28"/>
      <c r="T830" s="21"/>
      <c r="U830" s="28"/>
      <c r="V830" s="28"/>
      <c r="W830" s="28"/>
      <c r="X830" s="29"/>
      <c r="Y830" s="28"/>
      <c r="Z830" s="18"/>
      <c r="AA830" s="20"/>
      <c r="AB830" s="28"/>
      <c r="AC830" s="28"/>
      <c r="AD830" s="23"/>
    </row>
    <row r="831" spans="5:30" x14ac:dyDescent="0.25">
      <c r="E831" s="27"/>
      <c r="F831" s="16"/>
      <c r="I831" s="23"/>
      <c r="K831" s="23"/>
      <c r="L831" s="23"/>
      <c r="M831" s="23"/>
      <c r="N831" s="23"/>
      <c r="O831" s="23"/>
      <c r="P831" s="23"/>
      <c r="Q831" s="23"/>
      <c r="R831" s="28"/>
      <c r="S831" s="28"/>
      <c r="T831" s="21"/>
      <c r="U831" s="28"/>
      <c r="V831" s="28"/>
      <c r="W831" s="28"/>
      <c r="X831" s="29"/>
      <c r="Y831" s="28"/>
      <c r="Z831" s="18"/>
      <c r="AA831" s="20"/>
      <c r="AB831" s="28"/>
      <c r="AC831" s="28"/>
      <c r="AD831" s="23"/>
    </row>
    <row r="832" spans="5:30" x14ac:dyDescent="0.25">
      <c r="E832" s="27"/>
      <c r="F832" s="16"/>
      <c r="I832" s="23"/>
      <c r="K832" s="23"/>
      <c r="L832" s="23"/>
      <c r="M832" s="23"/>
      <c r="N832" s="23"/>
      <c r="O832" s="23"/>
      <c r="P832" s="23"/>
      <c r="Q832" s="23"/>
      <c r="R832" s="28"/>
      <c r="S832" s="28"/>
      <c r="T832" s="21"/>
      <c r="U832" s="28"/>
      <c r="V832" s="28"/>
      <c r="W832" s="28"/>
      <c r="X832" s="29"/>
      <c r="Y832" s="28"/>
      <c r="Z832" s="18"/>
      <c r="AA832" s="20"/>
      <c r="AB832" s="28"/>
      <c r="AC832" s="28"/>
      <c r="AD832" s="23"/>
    </row>
    <row r="833" spans="5:30" x14ac:dyDescent="0.25">
      <c r="E833" s="27"/>
      <c r="F833" s="16"/>
      <c r="I833" s="23"/>
      <c r="K833" s="23"/>
      <c r="L833" s="23"/>
      <c r="M833" s="23"/>
      <c r="N833" s="23"/>
      <c r="O833" s="23"/>
      <c r="P833" s="23"/>
      <c r="Q833" s="23"/>
      <c r="R833" s="28"/>
      <c r="S833" s="28"/>
      <c r="T833" s="21"/>
      <c r="U833" s="28"/>
      <c r="V833" s="28"/>
      <c r="W833" s="28"/>
      <c r="X833" s="29"/>
      <c r="Y833" s="28"/>
      <c r="Z833" s="18"/>
      <c r="AA833" s="20"/>
      <c r="AB833" s="28"/>
      <c r="AC833" s="28"/>
      <c r="AD833" s="23"/>
    </row>
    <row r="834" spans="5:30" x14ac:dyDescent="0.25">
      <c r="E834" s="27"/>
      <c r="F834" s="16"/>
      <c r="I834" s="23"/>
      <c r="K834" s="23"/>
      <c r="L834" s="23"/>
      <c r="M834" s="23"/>
      <c r="N834" s="23"/>
      <c r="O834" s="23"/>
      <c r="P834" s="23"/>
      <c r="Q834" s="23"/>
      <c r="R834" s="28"/>
      <c r="S834" s="28"/>
      <c r="T834" s="21"/>
      <c r="U834" s="28"/>
      <c r="V834" s="28"/>
      <c r="W834" s="28"/>
      <c r="X834" s="29"/>
      <c r="Y834" s="28"/>
      <c r="Z834" s="18"/>
      <c r="AA834" s="20"/>
      <c r="AB834" s="28"/>
      <c r="AC834" s="28"/>
      <c r="AD834" s="23"/>
    </row>
    <row r="835" spans="5:30" x14ac:dyDescent="0.25">
      <c r="E835" s="27"/>
      <c r="F835" s="16"/>
      <c r="I835" s="23"/>
      <c r="K835" s="23"/>
      <c r="L835" s="23"/>
      <c r="M835" s="23"/>
      <c r="N835" s="23"/>
      <c r="O835" s="23"/>
      <c r="P835" s="23"/>
      <c r="Q835" s="23"/>
      <c r="R835" s="28"/>
      <c r="S835" s="28"/>
      <c r="T835" s="21"/>
      <c r="U835" s="28"/>
      <c r="V835" s="28"/>
      <c r="W835" s="28"/>
      <c r="X835" s="29"/>
      <c r="Y835" s="28"/>
      <c r="Z835" s="18"/>
      <c r="AA835" s="20"/>
      <c r="AB835" s="28"/>
      <c r="AC835" s="28"/>
      <c r="AD835" s="23"/>
    </row>
    <row r="836" spans="5:30" x14ac:dyDescent="0.25">
      <c r="E836" s="27"/>
      <c r="F836" s="16"/>
      <c r="I836" s="23"/>
      <c r="K836" s="23"/>
      <c r="L836" s="23"/>
      <c r="M836" s="23"/>
      <c r="N836" s="23"/>
      <c r="O836" s="23"/>
      <c r="P836" s="23"/>
      <c r="Q836" s="23"/>
      <c r="R836" s="28"/>
      <c r="S836" s="28"/>
      <c r="T836" s="21"/>
      <c r="U836" s="28"/>
      <c r="V836" s="28"/>
      <c r="W836" s="28"/>
      <c r="X836" s="29"/>
      <c r="Y836" s="28"/>
      <c r="Z836" s="18"/>
      <c r="AA836" s="20"/>
      <c r="AB836" s="28"/>
      <c r="AC836" s="28"/>
      <c r="AD836" s="23"/>
    </row>
    <row r="837" spans="5:30" x14ac:dyDescent="0.25">
      <c r="E837" s="27"/>
      <c r="F837" s="16"/>
      <c r="I837" s="23"/>
      <c r="K837" s="23"/>
      <c r="L837" s="23"/>
      <c r="M837" s="23"/>
      <c r="N837" s="23"/>
      <c r="O837" s="23"/>
      <c r="P837" s="23"/>
      <c r="Q837" s="23"/>
      <c r="R837" s="28"/>
      <c r="S837" s="28"/>
      <c r="T837" s="21"/>
      <c r="U837" s="28"/>
      <c r="V837" s="28"/>
      <c r="W837" s="28"/>
      <c r="X837" s="29"/>
      <c r="Y837" s="28"/>
      <c r="Z837" s="18"/>
      <c r="AA837" s="20"/>
      <c r="AB837" s="28"/>
      <c r="AC837" s="28"/>
      <c r="AD837" s="23"/>
    </row>
    <row r="838" spans="5:30" x14ac:dyDescent="0.25">
      <c r="E838" s="27"/>
      <c r="F838" s="16"/>
      <c r="I838" s="23"/>
      <c r="K838" s="23"/>
      <c r="L838" s="23"/>
      <c r="M838" s="23"/>
      <c r="N838" s="23"/>
      <c r="O838" s="23"/>
      <c r="P838" s="23"/>
      <c r="Q838" s="23"/>
      <c r="R838" s="28"/>
      <c r="S838" s="28"/>
      <c r="T838" s="21"/>
      <c r="U838" s="28"/>
      <c r="V838" s="28"/>
      <c r="W838" s="28"/>
      <c r="X838" s="29"/>
      <c r="Y838" s="28"/>
      <c r="Z838" s="18"/>
      <c r="AA838" s="20"/>
      <c r="AB838" s="28"/>
      <c r="AC838" s="28"/>
      <c r="AD838" s="23"/>
    </row>
    <row r="839" spans="5:30" x14ac:dyDescent="0.25">
      <c r="E839" s="27"/>
      <c r="F839" s="16"/>
      <c r="I839" s="23"/>
      <c r="K839" s="23"/>
      <c r="L839" s="23"/>
      <c r="M839" s="23"/>
      <c r="N839" s="23"/>
      <c r="O839" s="23"/>
      <c r="P839" s="23"/>
      <c r="Q839" s="23"/>
      <c r="R839" s="28"/>
      <c r="S839" s="28"/>
      <c r="T839" s="21"/>
      <c r="U839" s="28"/>
      <c r="V839" s="28"/>
      <c r="W839" s="28"/>
      <c r="X839" s="29"/>
      <c r="Y839" s="28"/>
      <c r="Z839" s="18"/>
      <c r="AA839" s="20"/>
      <c r="AB839" s="28"/>
      <c r="AC839" s="28"/>
      <c r="AD839" s="23"/>
    </row>
    <row r="840" spans="5:30" x14ac:dyDescent="0.25">
      <c r="E840" s="27"/>
      <c r="F840" s="16"/>
      <c r="I840" s="23"/>
      <c r="K840" s="23"/>
      <c r="L840" s="23"/>
      <c r="M840" s="23"/>
      <c r="N840" s="23"/>
      <c r="O840" s="23"/>
      <c r="P840" s="23"/>
      <c r="Q840" s="23"/>
      <c r="R840" s="28"/>
      <c r="S840" s="28"/>
      <c r="T840" s="21"/>
      <c r="U840" s="28"/>
      <c r="V840" s="28"/>
      <c r="W840" s="28"/>
      <c r="X840" s="29"/>
      <c r="Y840" s="28"/>
      <c r="Z840" s="18"/>
      <c r="AA840" s="20"/>
      <c r="AB840" s="28"/>
      <c r="AC840" s="28"/>
      <c r="AD840" s="23"/>
    </row>
    <row r="841" spans="5:30" x14ac:dyDescent="0.25">
      <c r="E841" s="27"/>
      <c r="F841" s="16"/>
      <c r="I841" s="23"/>
      <c r="K841" s="23"/>
      <c r="L841" s="23"/>
      <c r="M841" s="23"/>
      <c r="N841" s="23"/>
      <c r="O841" s="23"/>
      <c r="P841" s="23"/>
      <c r="Q841" s="23"/>
      <c r="R841" s="28"/>
      <c r="S841" s="28"/>
      <c r="T841" s="21"/>
      <c r="U841" s="28"/>
      <c r="V841" s="28"/>
      <c r="W841" s="28"/>
      <c r="X841" s="29"/>
      <c r="Y841" s="28"/>
      <c r="Z841" s="18"/>
      <c r="AA841" s="20"/>
      <c r="AB841" s="28"/>
      <c r="AC841" s="28"/>
      <c r="AD841" s="23"/>
    </row>
    <row r="842" spans="5:30" x14ac:dyDescent="0.25">
      <c r="E842" s="27"/>
      <c r="F842" s="16"/>
      <c r="I842" s="23"/>
      <c r="K842" s="23"/>
      <c r="L842" s="23"/>
      <c r="M842" s="23"/>
      <c r="N842" s="23"/>
      <c r="O842" s="23"/>
      <c r="P842" s="23"/>
      <c r="Q842" s="23"/>
      <c r="R842" s="28"/>
      <c r="S842" s="28"/>
      <c r="T842" s="21"/>
      <c r="U842" s="28"/>
      <c r="V842" s="28"/>
      <c r="W842" s="28"/>
      <c r="X842" s="29"/>
      <c r="Y842" s="28"/>
      <c r="Z842" s="18"/>
      <c r="AA842" s="20"/>
      <c r="AB842" s="28"/>
      <c r="AC842" s="28"/>
      <c r="AD842" s="23"/>
    </row>
    <row r="843" spans="5:30" x14ac:dyDescent="0.25">
      <c r="E843" s="27"/>
      <c r="F843" s="16"/>
      <c r="I843" s="23"/>
      <c r="K843" s="23"/>
      <c r="L843" s="23"/>
      <c r="M843" s="23"/>
      <c r="N843" s="23"/>
      <c r="O843" s="23"/>
      <c r="P843" s="23"/>
      <c r="Q843" s="23"/>
      <c r="R843" s="28"/>
      <c r="S843" s="28"/>
      <c r="T843" s="21"/>
      <c r="U843" s="28"/>
      <c r="V843" s="28"/>
      <c r="W843" s="28"/>
      <c r="X843" s="29"/>
      <c r="Y843" s="28"/>
      <c r="Z843" s="18"/>
      <c r="AA843" s="20"/>
      <c r="AB843" s="28"/>
      <c r="AC843" s="28"/>
      <c r="AD843" s="23"/>
    </row>
    <row r="844" spans="5:30" x14ac:dyDescent="0.25">
      <c r="E844" s="27"/>
      <c r="F844" s="16"/>
      <c r="I844" s="23"/>
      <c r="K844" s="23"/>
      <c r="L844" s="23"/>
      <c r="M844" s="23"/>
      <c r="N844" s="23"/>
      <c r="O844" s="23"/>
      <c r="P844" s="23"/>
      <c r="Q844" s="23"/>
      <c r="R844" s="28"/>
      <c r="S844" s="28"/>
      <c r="T844" s="21"/>
      <c r="U844" s="28"/>
      <c r="V844" s="28"/>
      <c r="W844" s="28"/>
      <c r="X844" s="29"/>
      <c r="Y844" s="28"/>
      <c r="Z844" s="18"/>
      <c r="AA844" s="20"/>
      <c r="AB844" s="28"/>
      <c r="AC844" s="28"/>
      <c r="AD844" s="23"/>
    </row>
    <row r="845" spans="5:30" x14ac:dyDescent="0.25">
      <c r="E845" s="27"/>
      <c r="F845" s="16"/>
      <c r="I845" s="23"/>
      <c r="K845" s="23"/>
      <c r="L845" s="23"/>
      <c r="M845" s="23"/>
      <c r="N845" s="23"/>
      <c r="O845" s="23"/>
      <c r="P845" s="23"/>
      <c r="Q845" s="23"/>
      <c r="R845" s="28"/>
      <c r="S845" s="28"/>
      <c r="T845" s="21"/>
      <c r="U845" s="28"/>
      <c r="V845" s="28"/>
      <c r="W845" s="28"/>
      <c r="X845" s="29"/>
      <c r="Y845" s="28"/>
      <c r="Z845" s="18"/>
      <c r="AA845" s="20"/>
      <c r="AB845" s="28"/>
      <c r="AC845" s="28"/>
      <c r="AD845" s="23"/>
    </row>
    <row r="846" spans="5:30" x14ac:dyDescent="0.25">
      <c r="E846" s="27"/>
      <c r="F846" s="16"/>
      <c r="I846" s="23"/>
      <c r="K846" s="23"/>
      <c r="L846" s="23"/>
      <c r="M846" s="23"/>
      <c r="N846" s="23"/>
      <c r="O846" s="23"/>
      <c r="P846" s="23"/>
      <c r="Q846" s="23"/>
      <c r="R846" s="28"/>
      <c r="S846" s="28"/>
      <c r="T846" s="21"/>
      <c r="U846" s="28"/>
      <c r="V846" s="28"/>
      <c r="W846" s="28"/>
      <c r="X846" s="29"/>
      <c r="Y846" s="28"/>
      <c r="Z846" s="18"/>
      <c r="AA846" s="20"/>
      <c r="AB846" s="28"/>
      <c r="AC846" s="28"/>
      <c r="AD846" s="23"/>
    </row>
    <row r="847" spans="5:30" x14ac:dyDescent="0.25">
      <c r="E847" s="16"/>
      <c r="F847" s="16"/>
      <c r="R847" s="20"/>
      <c r="S847" s="20"/>
      <c r="T847" s="21"/>
      <c r="U847" s="20"/>
      <c r="V847" s="20"/>
      <c r="W847" s="20"/>
      <c r="X847" s="22"/>
      <c r="Y847" s="20"/>
      <c r="Z847" s="18"/>
      <c r="AA847" s="20"/>
      <c r="AB847" s="28"/>
      <c r="AC847" s="20"/>
    </row>
    <row r="848" spans="5:30" x14ac:dyDescent="0.25">
      <c r="E848" s="27"/>
      <c r="F848" s="16"/>
      <c r="I848" s="23"/>
      <c r="K848" s="23"/>
      <c r="L848" s="23"/>
      <c r="M848" s="23"/>
      <c r="N848" s="23"/>
      <c r="O848" s="23"/>
      <c r="P848" s="23"/>
      <c r="Q848" s="23"/>
      <c r="R848" s="28"/>
      <c r="S848" s="28"/>
      <c r="T848" s="21"/>
      <c r="U848" s="28"/>
      <c r="V848" s="28"/>
      <c r="W848" s="28"/>
      <c r="X848" s="29"/>
      <c r="Y848" s="28"/>
      <c r="Z848" s="18"/>
      <c r="AA848" s="20"/>
      <c r="AB848" s="28"/>
      <c r="AC848" s="28"/>
      <c r="AD848" s="23"/>
    </row>
    <row r="849" spans="5:30" x14ac:dyDescent="0.25">
      <c r="E849" s="27"/>
      <c r="F849" s="16"/>
      <c r="I849" s="23"/>
      <c r="K849" s="23"/>
      <c r="L849" s="23"/>
      <c r="M849" s="23"/>
      <c r="N849" s="23"/>
      <c r="O849" s="23"/>
      <c r="P849" s="23"/>
      <c r="Q849" s="23"/>
      <c r="R849" s="28"/>
      <c r="S849" s="28"/>
      <c r="T849" s="21"/>
      <c r="U849" s="28"/>
      <c r="V849" s="28"/>
      <c r="W849" s="28"/>
      <c r="X849" s="29"/>
      <c r="Y849" s="28"/>
      <c r="Z849" s="18"/>
      <c r="AA849" s="20"/>
      <c r="AB849" s="28"/>
      <c r="AC849" s="28"/>
      <c r="AD849" s="23"/>
    </row>
    <row r="850" spans="5:30" x14ac:dyDescent="0.25">
      <c r="E850" s="27"/>
      <c r="F850" s="16"/>
      <c r="I850" s="23"/>
      <c r="K850" s="23"/>
      <c r="L850" s="23"/>
      <c r="M850" s="23"/>
      <c r="N850" s="23"/>
      <c r="O850" s="23"/>
      <c r="P850" s="23"/>
      <c r="Q850" s="23"/>
      <c r="R850" s="28"/>
      <c r="S850" s="28"/>
      <c r="T850" s="21"/>
      <c r="U850" s="28"/>
      <c r="V850" s="28"/>
      <c r="W850" s="28"/>
      <c r="X850" s="29"/>
      <c r="Y850" s="28"/>
      <c r="Z850" s="18"/>
      <c r="AA850" s="20"/>
      <c r="AB850" s="28"/>
      <c r="AC850" s="28"/>
      <c r="AD850" s="23"/>
    </row>
    <row r="851" spans="5:30" x14ac:dyDescent="0.25">
      <c r="E851" s="27"/>
      <c r="F851" s="16"/>
      <c r="I851" s="23"/>
      <c r="K851" s="23"/>
      <c r="L851" s="23"/>
      <c r="M851" s="23"/>
      <c r="N851" s="23"/>
      <c r="O851" s="23"/>
      <c r="P851" s="23"/>
      <c r="Q851" s="23"/>
      <c r="R851" s="28"/>
      <c r="S851" s="28"/>
      <c r="T851" s="21"/>
      <c r="U851" s="28"/>
      <c r="V851" s="28"/>
      <c r="W851" s="28"/>
      <c r="X851" s="29"/>
      <c r="Y851" s="28"/>
      <c r="Z851" s="18"/>
      <c r="AA851" s="20"/>
      <c r="AB851" s="28"/>
      <c r="AC851" s="28"/>
      <c r="AD851" s="23"/>
    </row>
    <row r="852" spans="5:30" x14ac:dyDescent="0.25">
      <c r="E852" s="27"/>
      <c r="F852" s="16"/>
      <c r="I852" s="23"/>
      <c r="K852" s="23"/>
      <c r="L852" s="23"/>
      <c r="M852" s="23"/>
      <c r="N852" s="23"/>
      <c r="O852" s="23"/>
      <c r="P852" s="23"/>
      <c r="Q852" s="23"/>
      <c r="R852" s="28"/>
      <c r="S852" s="28"/>
      <c r="T852" s="21"/>
      <c r="U852" s="28"/>
      <c r="V852" s="28"/>
      <c r="W852" s="28"/>
      <c r="X852" s="29"/>
      <c r="Y852" s="28"/>
      <c r="Z852" s="18"/>
      <c r="AA852" s="20"/>
      <c r="AB852" s="28"/>
      <c r="AC852" s="28"/>
      <c r="AD852" s="23"/>
    </row>
    <row r="853" spans="5:30" x14ac:dyDescent="0.25">
      <c r="E853" s="27"/>
      <c r="F853" s="16"/>
      <c r="I853" s="23"/>
      <c r="K853" s="23"/>
      <c r="L853" s="23"/>
      <c r="M853" s="23"/>
      <c r="N853" s="23"/>
      <c r="O853" s="23"/>
      <c r="P853" s="23"/>
      <c r="Q853" s="23"/>
      <c r="R853" s="28"/>
      <c r="S853" s="28"/>
      <c r="T853" s="21"/>
      <c r="U853" s="28"/>
      <c r="V853" s="28"/>
      <c r="W853" s="28"/>
      <c r="X853" s="29"/>
      <c r="Y853" s="28"/>
      <c r="Z853" s="18"/>
      <c r="AA853" s="20"/>
      <c r="AB853" s="28"/>
      <c r="AC853" s="28"/>
      <c r="AD853" s="23"/>
    </row>
    <row r="854" spans="5:30" x14ac:dyDescent="0.25">
      <c r="E854" s="27"/>
      <c r="F854" s="16"/>
      <c r="I854" s="23"/>
      <c r="K854" s="23"/>
      <c r="L854" s="23"/>
      <c r="M854" s="23"/>
      <c r="N854" s="23"/>
      <c r="O854" s="23"/>
      <c r="P854" s="23"/>
      <c r="Q854" s="23"/>
      <c r="R854" s="28"/>
      <c r="S854" s="28"/>
      <c r="T854" s="21"/>
      <c r="U854" s="28"/>
      <c r="V854" s="28"/>
      <c r="W854" s="28"/>
      <c r="X854" s="29"/>
      <c r="Y854" s="28"/>
      <c r="Z854" s="18"/>
      <c r="AA854" s="20"/>
      <c r="AB854" s="28"/>
      <c r="AC854" s="28"/>
      <c r="AD854" s="23"/>
    </row>
  </sheetData>
  <autoFilter ref="A1:AD854">
    <sortState ref="A2:AD1495">
      <sortCondition sortBy="cellColor" ref="AB1:AB1495" dxfId="1"/>
    </sortState>
  </autoFilter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AF852"/>
  <sheetViews>
    <sheetView topLeftCell="B25" workbookViewId="0">
      <selection activeCell="AD50" sqref="AD50"/>
    </sheetView>
  </sheetViews>
  <sheetFormatPr baseColWidth="10" defaultRowHeight="15" x14ac:dyDescent="0.25"/>
  <cols>
    <col min="1" max="1" width="0" hidden="1" customWidth="1"/>
    <col min="3" max="3" width="6" customWidth="1"/>
    <col min="4" max="4" width="1.5703125" customWidth="1"/>
    <col min="5" max="5" width="12" customWidth="1"/>
    <col min="6" max="6" width="1.5703125" customWidth="1"/>
    <col min="7" max="7" width="59.42578125" hidden="1" customWidth="1"/>
    <col min="8" max="8" width="10.85546875" hidden="1" customWidth="1"/>
    <col min="9" max="9" width="10.85546875" customWidth="1"/>
    <col min="10" max="10" width="24.42578125" hidden="1" customWidth="1"/>
    <col min="11" max="11" width="1.5703125" customWidth="1"/>
    <col min="12" max="12" width="12.7109375" customWidth="1"/>
    <col min="13" max="13" width="1.5703125" customWidth="1"/>
    <col min="14" max="14" width="11.7109375" customWidth="1"/>
    <col min="15" max="15" width="1.5703125" customWidth="1"/>
    <col min="16" max="16" width="12.7109375" customWidth="1"/>
    <col min="17" max="17" width="1.5703125" customWidth="1"/>
    <col min="18" max="18" width="5.28515625" customWidth="1"/>
    <col min="19" max="19" width="1.5703125" customWidth="1"/>
    <col min="20" max="20" width="7.85546875" customWidth="1"/>
    <col min="21" max="21" width="1.5703125" customWidth="1"/>
    <col min="22" max="22" width="7.28515625" customWidth="1"/>
    <col min="23" max="23" width="1.5703125" customWidth="1"/>
    <col min="24" max="24" width="14.140625" customWidth="1"/>
    <col min="25" max="25" width="1.5703125" customWidth="1"/>
    <col min="26" max="26" width="4.7109375" customWidth="1"/>
    <col min="27" max="27" width="1.5703125" customWidth="1"/>
    <col min="28" max="28" width="11" customWidth="1"/>
    <col min="29" max="29" width="1.5703125" customWidth="1"/>
    <col min="30" max="30" width="17" customWidth="1"/>
    <col min="31" max="31" width="2.28515625" customWidth="1"/>
  </cols>
  <sheetData>
    <row r="1" spans="1:32" x14ac:dyDescent="0.25">
      <c r="A1" s="1" t="s">
        <v>790</v>
      </c>
      <c r="B1" s="1"/>
      <c r="C1" s="1"/>
      <c r="D1" s="1"/>
      <c r="E1" s="1" t="s">
        <v>831</v>
      </c>
      <c r="F1" s="1"/>
      <c r="G1" s="1" t="s">
        <v>791</v>
      </c>
      <c r="H1" s="1" t="s">
        <v>803</v>
      </c>
      <c r="I1" s="1" t="s">
        <v>832</v>
      </c>
      <c r="J1" s="1" t="s">
        <v>805</v>
      </c>
      <c r="K1" s="1"/>
      <c r="L1" s="1" t="s">
        <v>833</v>
      </c>
      <c r="M1" s="1"/>
      <c r="N1" s="1" t="s">
        <v>834</v>
      </c>
      <c r="O1" s="1"/>
      <c r="P1" s="1" t="s">
        <v>835</v>
      </c>
      <c r="Q1" s="1"/>
      <c r="R1" s="1" t="s">
        <v>836</v>
      </c>
      <c r="S1" s="1"/>
      <c r="T1" s="1" t="s">
        <v>836</v>
      </c>
      <c r="U1" s="1"/>
      <c r="V1" s="1" t="s">
        <v>836</v>
      </c>
      <c r="W1" s="1"/>
      <c r="X1" s="1" t="s">
        <v>812</v>
      </c>
      <c r="Y1" s="1"/>
      <c r="Z1" s="1" t="s">
        <v>837</v>
      </c>
      <c r="AA1" s="1"/>
      <c r="AB1" s="1" t="s">
        <v>838</v>
      </c>
      <c r="AC1" s="1"/>
      <c r="AD1" s="1" t="s">
        <v>839</v>
      </c>
    </row>
    <row r="2" spans="1:32" x14ac:dyDescent="0.25">
      <c r="A2">
        <v>10017174</v>
      </c>
      <c r="B2" t="s">
        <v>840</v>
      </c>
      <c r="C2" t="s">
        <v>802</v>
      </c>
      <c r="D2" t="s">
        <v>16</v>
      </c>
      <c r="E2" s="16">
        <v>0</v>
      </c>
      <c r="F2" s="16" t="s">
        <v>16</v>
      </c>
      <c r="G2" t="s">
        <v>817</v>
      </c>
      <c r="H2" t="e">
        <f>VLOOKUP($E2,'[2]BD DAVID'!$B$5:$M$1143,10,FALSE)</f>
        <v>#N/A</v>
      </c>
      <c r="I2">
        <v>0</v>
      </c>
      <c r="J2" t="e">
        <f>VLOOKUP($E2,'[2]BD DAVID'!$B$5:$M$1144,12,FALSE)</f>
        <v>#N/A</v>
      </c>
      <c r="K2" t="s">
        <v>16</v>
      </c>
      <c r="L2">
        <v>0</v>
      </c>
      <c r="M2" t="s">
        <v>16</v>
      </c>
      <c r="N2">
        <v>0</v>
      </c>
      <c r="O2" t="s">
        <v>16</v>
      </c>
      <c r="P2">
        <v>0</v>
      </c>
      <c r="Q2" t="s">
        <v>16</v>
      </c>
      <c r="R2" s="22">
        <v>0</v>
      </c>
      <c r="S2" s="20" t="s">
        <v>16</v>
      </c>
      <c r="T2" s="30">
        <v>0</v>
      </c>
      <c r="U2" s="20" t="s">
        <v>16</v>
      </c>
      <c r="V2" s="22">
        <v>0</v>
      </c>
      <c r="W2" s="20" t="s">
        <v>16</v>
      </c>
      <c r="X2" s="22">
        <v>0</v>
      </c>
      <c r="Y2" s="20" t="s">
        <v>16</v>
      </c>
      <c r="Z2" s="22">
        <v>0</v>
      </c>
      <c r="AA2" s="20" t="s">
        <v>16</v>
      </c>
      <c r="AB2">
        <v>1</v>
      </c>
      <c r="AC2" s="20" t="s">
        <v>16</v>
      </c>
      <c r="AD2" t="s">
        <v>986</v>
      </c>
      <c r="AE2" t="s">
        <v>18</v>
      </c>
      <c r="AF2" t="str">
        <f>_xlfn.CONCAT(B2,C2,D2,E2,F2,I2,K2,L2,M2,N2,O2,P2,Q2,R2,S2,T2,U2,V2,W2,X2,Y2,Z2,AA2,AB2,AC2,"'",AD2,"'",AE2)</f>
        <v>Insert into cliente_calificacion(id_clientecalificacion,tamano_peconomico,crecimi_peconomico,finanza_peconomico,compt_peconomico,total_peconomico,conoci_rpersonal,resp_rpersonal,pps_rpersonal,actitud_rpersonal,total_rpersonal,id_cliente,id_usuario) values (NULL,0,0,0,0,0,0,0,0,0,0,1,'apacheco');</v>
      </c>
    </row>
    <row r="3" spans="1:32" x14ac:dyDescent="0.25">
      <c r="B3" t="s">
        <v>840</v>
      </c>
      <c r="C3" t="s">
        <v>802</v>
      </c>
      <c r="D3" t="s">
        <v>16</v>
      </c>
      <c r="E3" s="16">
        <v>0</v>
      </c>
      <c r="F3" s="16" t="s">
        <v>16</v>
      </c>
      <c r="G3" t="s">
        <v>817</v>
      </c>
      <c r="H3" t="e">
        <f>VLOOKUP($E3,'[2]BD DAVID'!$B$5:$M$1143,10,FALSE)</f>
        <v>#N/A</v>
      </c>
      <c r="I3">
        <v>0</v>
      </c>
      <c r="J3" t="e">
        <f>VLOOKUP($E3,'[2]BD DAVID'!$B$5:$M$1144,12,FALSE)</f>
        <v>#N/A</v>
      </c>
      <c r="K3" t="s">
        <v>16</v>
      </c>
      <c r="L3">
        <v>0</v>
      </c>
      <c r="M3" t="s">
        <v>16</v>
      </c>
      <c r="N3">
        <v>0</v>
      </c>
      <c r="O3" t="s">
        <v>16</v>
      </c>
      <c r="P3">
        <v>0</v>
      </c>
      <c r="Q3" t="s">
        <v>16</v>
      </c>
      <c r="R3" s="22">
        <v>0</v>
      </c>
      <c r="S3" s="20" t="s">
        <v>16</v>
      </c>
      <c r="T3" s="30">
        <v>0</v>
      </c>
      <c r="U3" s="20" t="s">
        <v>16</v>
      </c>
      <c r="V3" s="22">
        <v>0</v>
      </c>
      <c r="W3" s="20" t="s">
        <v>16</v>
      </c>
      <c r="X3" s="22">
        <v>0</v>
      </c>
      <c r="Y3" s="20" t="s">
        <v>16</v>
      </c>
      <c r="Z3" s="22">
        <v>0</v>
      </c>
      <c r="AA3" s="20" t="s">
        <v>16</v>
      </c>
      <c r="AB3">
        <v>1</v>
      </c>
      <c r="AC3" s="20" t="s">
        <v>16</v>
      </c>
      <c r="AD3" t="s">
        <v>987</v>
      </c>
      <c r="AE3" t="s">
        <v>18</v>
      </c>
      <c r="AF3" t="str">
        <f t="shared" ref="AF3:AF41" si="0">_xlfn.CONCAT(B3,C3,D3,E3,F3,I3,K3,L3,M3,N3,O3,P3,Q3,R3,S3,T3,U3,V3,W3,X3,Y3,Z3,AA3,AB3,AC3,"'",AD3,"'",AE3)</f>
        <v>Insert into cliente_calificacion(id_clientecalificacion,tamano_peconomico,crecimi_peconomico,finanza_peconomico,compt_peconomico,total_peconomico,conoci_rpersonal,resp_rpersonal,pps_rpersonal,actitud_rpersonal,total_rpersonal,id_cliente,id_usuario) values (NULL,0,0,0,0,0,0,0,0,0,0,1,'mmena');</v>
      </c>
    </row>
    <row r="4" spans="1:32" x14ac:dyDescent="0.25">
      <c r="B4" t="s">
        <v>840</v>
      </c>
      <c r="C4" t="s">
        <v>802</v>
      </c>
      <c r="D4" t="s">
        <v>16</v>
      </c>
      <c r="E4" s="16">
        <v>0</v>
      </c>
      <c r="F4" s="16" t="s">
        <v>16</v>
      </c>
      <c r="G4" t="s">
        <v>817</v>
      </c>
      <c r="H4" t="e">
        <f>VLOOKUP($E4,'[2]BD DAVID'!$B$5:$M$1143,10,FALSE)</f>
        <v>#N/A</v>
      </c>
      <c r="I4">
        <v>0</v>
      </c>
      <c r="J4" t="e">
        <f>VLOOKUP($E4,'[2]BD DAVID'!$B$5:$M$1144,12,FALSE)</f>
        <v>#N/A</v>
      </c>
      <c r="K4" t="s">
        <v>16</v>
      </c>
      <c r="L4">
        <v>0</v>
      </c>
      <c r="M4" t="s">
        <v>16</v>
      </c>
      <c r="N4">
        <v>0</v>
      </c>
      <c r="O4" t="s">
        <v>16</v>
      </c>
      <c r="P4">
        <v>0</v>
      </c>
      <c r="Q4" t="s">
        <v>16</v>
      </c>
      <c r="R4" s="22">
        <v>0</v>
      </c>
      <c r="S4" s="20" t="s">
        <v>16</v>
      </c>
      <c r="T4" s="30">
        <v>0</v>
      </c>
      <c r="U4" s="20" t="s">
        <v>16</v>
      </c>
      <c r="V4" s="22">
        <v>0</v>
      </c>
      <c r="W4" s="20" t="s">
        <v>16</v>
      </c>
      <c r="X4" s="22">
        <v>0</v>
      </c>
      <c r="Y4" s="20" t="s">
        <v>16</v>
      </c>
      <c r="Z4" s="22">
        <v>0</v>
      </c>
      <c r="AA4" s="20" t="s">
        <v>16</v>
      </c>
      <c r="AB4">
        <v>1</v>
      </c>
      <c r="AC4" s="20" t="s">
        <v>16</v>
      </c>
      <c r="AD4" t="s">
        <v>988</v>
      </c>
      <c r="AE4" t="s">
        <v>18</v>
      </c>
      <c r="AF4" t="str">
        <f t="shared" si="0"/>
        <v>Insert into cliente_calificacion(id_clientecalificacion,tamano_peconomico,crecimi_peconomico,finanza_peconomico,compt_peconomico,total_peconomico,conoci_rpersonal,resp_rpersonal,pps_rpersonal,actitud_rpersonal,total_rpersonal,id_cliente,id_usuario) values (NULL,0,0,0,0,0,0,0,0,0,0,1,'mserna');</v>
      </c>
    </row>
    <row r="5" spans="1:32" x14ac:dyDescent="0.25">
      <c r="B5" t="s">
        <v>840</v>
      </c>
      <c r="C5" t="s">
        <v>802</v>
      </c>
      <c r="D5" t="s">
        <v>16</v>
      </c>
      <c r="E5" s="16">
        <v>0</v>
      </c>
      <c r="F5" s="16" t="s">
        <v>16</v>
      </c>
      <c r="G5" t="s">
        <v>817</v>
      </c>
      <c r="H5" t="e">
        <f>VLOOKUP($E5,'[2]BD DAVID'!$B$5:$M$1143,10,FALSE)</f>
        <v>#N/A</v>
      </c>
      <c r="I5">
        <v>0</v>
      </c>
      <c r="J5" t="e">
        <f>VLOOKUP($E5,'[2]BD DAVID'!$B$5:$M$1144,12,FALSE)</f>
        <v>#N/A</v>
      </c>
      <c r="K5" t="s">
        <v>16</v>
      </c>
      <c r="L5">
        <v>0</v>
      </c>
      <c r="M5" t="s">
        <v>16</v>
      </c>
      <c r="N5">
        <v>0</v>
      </c>
      <c r="O5" t="s">
        <v>16</v>
      </c>
      <c r="P5">
        <v>0</v>
      </c>
      <c r="Q5" t="s">
        <v>16</v>
      </c>
      <c r="R5" s="22">
        <v>0</v>
      </c>
      <c r="S5" s="20" t="s">
        <v>16</v>
      </c>
      <c r="T5" s="30">
        <v>0</v>
      </c>
      <c r="U5" s="20" t="s">
        <v>16</v>
      </c>
      <c r="V5" s="22">
        <v>0</v>
      </c>
      <c r="W5" s="20" t="s">
        <v>16</v>
      </c>
      <c r="X5" s="22">
        <v>0</v>
      </c>
      <c r="Y5" s="20" t="s">
        <v>16</v>
      </c>
      <c r="Z5" s="22">
        <v>0</v>
      </c>
      <c r="AA5" s="20" t="s">
        <v>16</v>
      </c>
      <c r="AB5">
        <v>1</v>
      </c>
      <c r="AC5" s="20" t="s">
        <v>16</v>
      </c>
      <c r="AD5" t="s">
        <v>989</v>
      </c>
      <c r="AE5" t="s">
        <v>18</v>
      </c>
      <c r="AF5" t="str">
        <f t="shared" si="0"/>
        <v>Insert into cliente_calificacion(id_clientecalificacion,tamano_peconomico,crecimi_peconomico,finanza_peconomico,compt_peconomico,total_peconomico,conoci_rpersonal,resp_rpersonal,pps_rpersonal,actitud_rpersonal,total_rpersonal,id_cliente,id_usuario) values (NULL,0,0,0,0,0,0,0,0,0,0,1,'plopez');</v>
      </c>
    </row>
    <row r="6" spans="1:32" x14ac:dyDescent="0.25">
      <c r="B6" t="s">
        <v>840</v>
      </c>
      <c r="C6" t="s">
        <v>802</v>
      </c>
      <c r="D6" t="s">
        <v>16</v>
      </c>
      <c r="E6" s="16">
        <v>0</v>
      </c>
      <c r="F6" s="16" t="s">
        <v>16</v>
      </c>
      <c r="G6" t="s">
        <v>817</v>
      </c>
      <c r="H6" t="e">
        <f>VLOOKUP($E6,'[2]BD DAVID'!$B$5:$M$1143,10,FALSE)</f>
        <v>#N/A</v>
      </c>
      <c r="I6">
        <v>0</v>
      </c>
      <c r="J6" t="e">
        <f>VLOOKUP($E6,'[2]BD DAVID'!$B$5:$M$1144,12,FALSE)</f>
        <v>#N/A</v>
      </c>
      <c r="K6" t="s">
        <v>16</v>
      </c>
      <c r="L6">
        <v>0</v>
      </c>
      <c r="M6" t="s">
        <v>16</v>
      </c>
      <c r="N6">
        <v>0</v>
      </c>
      <c r="O6" t="s">
        <v>16</v>
      </c>
      <c r="P6">
        <v>0</v>
      </c>
      <c r="Q6" t="s">
        <v>16</v>
      </c>
      <c r="R6" s="22">
        <v>0</v>
      </c>
      <c r="S6" s="20" t="s">
        <v>16</v>
      </c>
      <c r="T6" s="30">
        <v>0</v>
      </c>
      <c r="U6" s="20" t="s">
        <v>16</v>
      </c>
      <c r="V6" s="22">
        <v>0</v>
      </c>
      <c r="W6" s="20" t="s">
        <v>16</v>
      </c>
      <c r="X6" s="22">
        <v>0</v>
      </c>
      <c r="Y6" s="20" t="s">
        <v>16</v>
      </c>
      <c r="Z6" s="22">
        <v>0</v>
      </c>
      <c r="AA6" s="20" t="s">
        <v>16</v>
      </c>
      <c r="AB6">
        <v>1</v>
      </c>
      <c r="AC6" s="20" t="s">
        <v>16</v>
      </c>
      <c r="AD6" t="s">
        <v>990</v>
      </c>
      <c r="AE6" t="s">
        <v>18</v>
      </c>
      <c r="AF6" t="str">
        <f t="shared" si="0"/>
        <v>Insert into cliente_calificacion(id_clientecalificacion,tamano_peconomico,crecimi_peconomico,finanza_peconomico,compt_peconomico,total_peconomico,conoci_rpersonal,resp_rpersonal,pps_rpersonal,actitud_rpersonal,total_rpersonal,id_cliente,id_usuario) values (NULL,0,0,0,0,0,0,0,0,0,0,1,'ravila');</v>
      </c>
    </row>
    <row r="7" spans="1:32" x14ac:dyDescent="0.25">
      <c r="B7" t="s">
        <v>840</v>
      </c>
      <c r="C7" t="s">
        <v>802</v>
      </c>
      <c r="D7" t="s">
        <v>16</v>
      </c>
      <c r="E7" s="16">
        <v>0</v>
      </c>
      <c r="F7" s="16" t="s">
        <v>16</v>
      </c>
      <c r="G7" t="s">
        <v>817</v>
      </c>
      <c r="H7" t="e">
        <f>VLOOKUP($E7,'[2]BD DAVID'!$B$5:$M$1143,10,FALSE)</f>
        <v>#N/A</v>
      </c>
      <c r="I7">
        <v>0</v>
      </c>
      <c r="J7" t="e">
        <f>VLOOKUP($E7,'[2]BD DAVID'!$B$5:$M$1144,12,FALSE)</f>
        <v>#N/A</v>
      </c>
      <c r="K7" t="s">
        <v>16</v>
      </c>
      <c r="L7">
        <v>0</v>
      </c>
      <c r="M7" t="s">
        <v>16</v>
      </c>
      <c r="N7">
        <v>0</v>
      </c>
      <c r="O7" t="s">
        <v>16</v>
      </c>
      <c r="P7">
        <v>0</v>
      </c>
      <c r="Q7" t="s">
        <v>16</v>
      </c>
      <c r="R7" s="22">
        <v>0</v>
      </c>
      <c r="S7" s="20" t="s">
        <v>16</v>
      </c>
      <c r="T7" s="30">
        <v>0</v>
      </c>
      <c r="U7" s="20" t="s">
        <v>16</v>
      </c>
      <c r="V7" s="22">
        <v>0</v>
      </c>
      <c r="W7" s="20" t="s">
        <v>16</v>
      </c>
      <c r="X7" s="22">
        <v>0</v>
      </c>
      <c r="Y7" s="20" t="s">
        <v>16</v>
      </c>
      <c r="Z7" s="22">
        <v>0</v>
      </c>
      <c r="AA7" s="20" t="s">
        <v>16</v>
      </c>
      <c r="AB7">
        <v>1</v>
      </c>
      <c r="AC7" s="20" t="s">
        <v>16</v>
      </c>
      <c r="AD7" t="s">
        <v>991</v>
      </c>
      <c r="AE7" t="s">
        <v>18</v>
      </c>
      <c r="AF7" t="str">
        <f t="shared" si="0"/>
        <v>Insert into cliente_calificacion(id_clientecalificacion,tamano_peconomico,crecimi_peconomico,finanza_peconomico,compt_peconomico,total_peconomico,conoci_rpersonal,resp_rpersonal,pps_rpersonal,actitud_rpersonal,total_rpersonal,id_cliente,id_usuario) values (NULL,0,0,0,0,0,0,0,0,0,0,1,'scastro');</v>
      </c>
    </row>
    <row r="8" spans="1:32" x14ac:dyDescent="0.25">
      <c r="B8" t="s">
        <v>840</v>
      </c>
      <c r="C8" t="s">
        <v>802</v>
      </c>
      <c r="D8" t="s">
        <v>16</v>
      </c>
      <c r="E8" s="16">
        <v>0</v>
      </c>
      <c r="F8" s="16" t="s">
        <v>16</v>
      </c>
      <c r="G8" t="s">
        <v>817</v>
      </c>
      <c r="H8" t="e">
        <f>VLOOKUP($E8,'[2]BD DAVID'!$B$5:$M$1143,10,FALSE)</f>
        <v>#N/A</v>
      </c>
      <c r="I8">
        <v>0</v>
      </c>
      <c r="J8" t="e">
        <f>VLOOKUP($E8,'[2]BD DAVID'!$B$5:$M$1144,12,FALSE)</f>
        <v>#N/A</v>
      </c>
      <c r="K8" t="s">
        <v>16</v>
      </c>
      <c r="L8">
        <v>0</v>
      </c>
      <c r="M8" t="s">
        <v>16</v>
      </c>
      <c r="N8">
        <v>0</v>
      </c>
      <c r="O8" t="s">
        <v>16</v>
      </c>
      <c r="P8">
        <v>0</v>
      </c>
      <c r="Q8" t="s">
        <v>16</v>
      </c>
      <c r="R8" s="22">
        <v>0</v>
      </c>
      <c r="S8" s="20" t="s">
        <v>16</v>
      </c>
      <c r="T8" s="30">
        <v>0</v>
      </c>
      <c r="U8" s="20" t="s">
        <v>16</v>
      </c>
      <c r="V8" s="22">
        <v>0</v>
      </c>
      <c r="W8" s="20" t="s">
        <v>16</v>
      </c>
      <c r="X8" s="22">
        <v>0</v>
      </c>
      <c r="Y8" s="20" t="s">
        <v>16</v>
      </c>
      <c r="Z8" s="22">
        <v>0</v>
      </c>
      <c r="AA8" s="20" t="s">
        <v>16</v>
      </c>
      <c r="AB8">
        <v>1</v>
      </c>
      <c r="AC8" s="20" t="s">
        <v>16</v>
      </c>
      <c r="AD8" t="s">
        <v>992</v>
      </c>
      <c r="AE8" t="s">
        <v>18</v>
      </c>
      <c r="AF8" t="str">
        <f t="shared" si="0"/>
        <v>Insert into cliente_calificacion(id_clientecalificacion,tamano_peconomico,crecimi_peconomico,finanza_peconomico,compt_peconomico,total_peconomico,conoci_rpersonal,resp_rpersonal,pps_rpersonal,actitud_rpersonal,total_rpersonal,id_cliente,id_usuario) values (NULL,0,0,0,0,0,0,0,0,0,0,1,'ylopez');</v>
      </c>
    </row>
    <row r="9" spans="1:32" x14ac:dyDescent="0.25">
      <c r="B9" t="s">
        <v>840</v>
      </c>
      <c r="C9" t="s">
        <v>802</v>
      </c>
      <c r="D9" t="s">
        <v>16</v>
      </c>
      <c r="E9" s="16">
        <v>0</v>
      </c>
      <c r="F9" s="16" t="s">
        <v>16</v>
      </c>
      <c r="G9" t="s">
        <v>817</v>
      </c>
      <c r="H9" t="e">
        <f>VLOOKUP($E9,'[2]BD DAVID'!$B$5:$M$1143,10,FALSE)</f>
        <v>#N/A</v>
      </c>
      <c r="I9">
        <v>0</v>
      </c>
      <c r="J9" t="e">
        <f>VLOOKUP($E9,'[2]BD DAVID'!$B$5:$M$1144,12,FALSE)</f>
        <v>#N/A</v>
      </c>
      <c r="K9" t="s">
        <v>16</v>
      </c>
      <c r="L9">
        <v>0</v>
      </c>
      <c r="M9" t="s">
        <v>16</v>
      </c>
      <c r="N9">
        <v>0</v>
      </c>
      <c r="O9" t="s">
        <v>16</v>
      </c>
      <c r="P9">
        <v>0</v>
      </c>
      <c r="Q9" t="s">
        <v>16</v>
      </c>
      <c r="R9" s="22">
        <v>0</v>
      </c>
      <c r="S9" s="20" t="s">
        <v>16</v>
      </c>
      <c r="T9" s="30">
        <v>0</v>
      </c>
      <c r="U9" s="20" t="s">
        <v>16</v>
      </c>
      <c r="V9" s="22">
        <v>0</v>
      </c>
      <c r="W9" s="20" t="s">
        <v>16</v>
      </c>
      <c r="X9" s="22">
        <v>0</v>
      </c>
      <c r="Y9" s="20" t="s">
        <v>16</v>
      </c>
      <c r="Z9" s="22">
        <v>0</v>
      </c>
      <c r="AA9" s="20" t="s">
        <v>16</v>
      </c>
      <c r="AB9">
        <v>2</v>
      </c>
      <c r="AC9" s="20" t="s">
        <v>16</v>
      </c>
      <c r="AD9" t="s">
        <v>993</v>
      </c>
      <c r="AE9" t="s">
        <v>18</v>
      </c>
      <c r="AF9" t="str">
        <f t="shared" si="0"/>
        <v>Insert into cliente_calificacion(id_clientecalificacion,tamano_peconomico,crecimi_peconomico,finanza_peconomico,compt_peconomico,total_peconomico,conoci_rpersonal,resp_rpersonal,pps_rpersonal,actitud_rpersonal,total_rpersonal,id_cliente,id_usuario) values (NULL,0,0,0,0,0,0,0,0,0,0,2,'acortes');</v>
      </c>
    </row>
    <row r="10" spans="1:32" x14ac:dyDescent="0.25">
      <c r="B10" t="s">
        <v>840</v>
      </c>
      <c r="C10" t="s">
        <v>802</v>
      </c>
      <c r="D10" t="s">
        <v>16</v>
      </c>
      <c r="E10" s="16">
        <v>0</v>
      </c>
      <c r="F10" s="16" t="s">
        <v>16</v>
      </c>
      <c r="G10" t="s">
        <v>817</v>
      </c>
      <c r="H10" t="e">
        <f>VLOOKUP($E10,'[2]BD DAVID'!$B$5:$M$1143,10,FALSE)</f>
        <v>#N/A</v>
      </c>
      <c r="I10">
        <v>0</v>
      </c>
      <c r="J10" t="e">
        <f>VLOOKUP($E10,'[2]BD DAVID'!$B$5:$M$1144,12,FALSE)</f>
        <v>#N/A</v>
      </c>
      <c r="K10" t="s">
        <v>16</v>
      </c>
      <c r="L10">
        <v>0</v>
      </c>
      <c r="M10" t="s">
        <v>16</v>
      </c>
      <c r="N10">
        <v>0</v>
      </c>
      <c r="O10" t="s">
        <v>16</v>
      </c>
      <c r="P10">
        <v>0</v>
      </c>
      <c r="Q10" t="s">
        <v>16</v>
      </c>
      <c r="R10" s="22">
        <v>0</v>
      </c>
      <c r="S10" s="20" t="s">
        <v>16</v>
      </c>
      <c r="T10" s="30">
        <v>0</v>
      </c>
      <c r="U10" s="20" t="s">
        <v>16</v>
      </c>
      <c r="V10" s="22">
        <v>0</v>
      </c>
      <c r="W10" s="20" t="s">
        <v>16</v>
      </c>
      <c r="X10" s="22">
        <v>0</v>
      </c>
      <c r="Y10" s="20" t="s">
        <v>16</v>
      </c>
      <c r="Z10" s="22">
        <v>0</v>
      </c>
      <c r="AA10" s="20" t="s">
        <v>16</v>
      </c>
      <c r="AB10">
        <v>2</v>
      </c>
      <c r="AC10" s="20" t="s">
        <v>16</v>
      </c>
      <c r="AD10" t="s">
        <v>994</v>
      </c>
      <c r="AE10" t="s">
        <v>18</v>
      </c>
      <c r="AF10" t="str">
        <f t="shared" si="0"/>
        <v>Insert into cliente_calificacion(id_clientecalificacion,tamano_peconomico,crecimi_peconomico,finanza_peconomico,compt_peconomico,total_peconomico,conoci_rpersonal,resp_rpersonal,pps_rpersonal,actitud_rpersonal,total_rpersonal,id_cliente,id_usuario) values (NULL,0,0,0,0,0,0,0,0,0,0,2,'agamboa');</v>
      </c>
    </row>
    <row r="11" spans="1:32" x14ac:dyDescent="0.25">
      <c r="B11" t="s">
        <v>840</v>
      </c>
      <c r="C11" t="s">
        <v>802</v>
      </c>
      <c r="D11" t="s">
        <v>16</v>
      </c>
      <c r="E11" s="16">
        <v>0</v>
      </c>
      <c r="F11" s="16" t="s">
        <v>16</v>
      </c>
      <c r="G11" t="s">
        <v>817</v>
      </c>
      <c r="H11" t="e">
        <f>VLOOKUP($E11,'[2]BD DAVID'!$B$5:$M$1143,10,FALSE)</f>
        <v>#N/A</v>
      </c>
      <c r="I11">
        <v>0</v>
      </c>
      <c r="J11" t="e">
        <f>VLOOKUP($E11,'[2]BD DAVID'!$B$5:$M$1144,12,FALSE)</f>
        <v>#N/A</v>
      </c>
      <c r="K11" t="s">
        <v>16</v>
      </c>
      <c r="L11">
        <v>0</v>
      </c>
      <c r="M11" t="s">
        <v>16</v>
      </c>
      <c r="N11">
        <v>0</v>
      </c>
      <c r="O11" t="s">
        <v>16</v>
      </c>
      <c r="P11">
        <v>0</v>
      </c>
      <c r="Q11" t="s">
        <v>16</v>
      </c>
      <c r="R11" s="22">
        <v>0</v>
      </c>
      <c r="S11" s="20" t="s">
        <v>16</v>
      </c>
      <c r="T11" s="30">
        <v>0</v>
      </c>
      <c r="U11" s="20" t="s">
        <v>16</v>
      </c>
      <c r="V11" s="22">
        <v>0</v>
      </c>
      <c r="W11" s="20" t="s">
        <v>16</v>
      </c>
      <c r="X11" s="22">
        <v>0</v>
      </c>
      <c r="Y11" s="20" t="s">
        <v>16</v>
      </c>
      <c r="Z11" s="22">
        <v>0</v>
      </c>
      <c r="AA11" s="20" t="s">
        <v>16</v>
      </c>
      <c r="AB11">
        <v>2</v>
      </c>
      <c r="AC11" s="20" t="s">
        <v>16</v>
      </c>
      <c r="AD11" t="s">
        <v>995</v>
      </c>
      <c r="AE11" t="s">
        <v>18</v>
      </c>
      <c r="AF11" t="str">
        <f t="shared" si="0"/>
        <v>Insert into cliente_calificacion(id_clientecalificacion,tamano_peconomico,crecimi_peconomico,finanza_peconomico,compt_peconomico,total_peconomico,conoci_rpersonal,resp_rpersonal,pps_rpersonal,actitud_rpersonal,total_rpersonal,id_cliente,id_usuario) values (NULL,0,0,0,0,0,0,0,0,0,0,2,'arodriguez');</v>
      </c>
    </row>
    <row r="12" spans="1:32" x14ac:dyDescent="0.25">
      <c r="B12" t="s">
        <v>840</v>
      </c>
      <c r="C12" t="s">
        <v>802</v>
      </c>
      <c r="D12" t="s">
        <v>16</v>
      </c>
      <c r="E12" s="16">
        <v>0</v>
      </c>
      <c r="F12" s="16" t="s">
        <v>16</v>
      </c>
      <c r="G12" t="s">
        <v>817</v>
      </c>
      <c r="H12" t="e">
        <f>VLOOKUP($E12,'[2]BD DAVID'!$B$5:$M$1143,10,FALSE)</f>
        <v>#N/A</v>
      </c>
      <c r="I12">
        <v>0</v>
      </c>
      <c r="J12" t="e">
        <f>VLOOKUP($E12,'[2]BD DAVID'!$B$5:$M$1144,12,FALSE)</f>
        <v>#N/A</v>
      </c>
      <c r="K12" t="s">
        <v>16</v>
      </c>
      <c r="L12">
        <v>0</v>
      </c>
      <c r="M12" t="s">
        <v>16</v>
      </c>
      <c r="N12">
        <v>0</v>
      </c>
      <c r="O12" t="s">
        <v>16</v>
      </c>
      <c r="P12">
        <v>0</v>
      </c>
      <c r="Q12" t="s">
        <v>16</v>
      </c>
      <c r="R12" s="22">
        <v>0</v>
      </c>
      <c r="S12" s="20" t="s">
        <v>16</v>
      </c>
      <c r="T12" s="30">
        <v>0</v>
      </c>
      <c r="U12" s="20" t="s">
        <v>16</v>
      </c>
      <c r="V12" s="22">
        <v>0</v>
      </c>
      <c r="W12" s="20" t="s">
        <v>16</v>
      </c>
      <c r="X12" s="22">
        <v>0</v>
      </c>
      <c r="Y12" s="20" t="s">
        <v>16</v>
      </c>
      <c r="Z12" s="22">
        <v>0</v>
      </c>
      <c r="AA12" s="20" t="s">
        <v>16</v>
      </c>
      <c r="AB12">
        <v>2</v>
      </c>
      <c r="AC12" s="20" t="s">
        <v>16</v>
      </c>
      <c r="AD12" t="s">
        <v>996</v>
      </c>
      <c r="AE12" t="s">
        <v>18</v>
      </c>
      <c r="AF12" t="str">
        <f t="shared" si="0"/>
        <v>Insert into cliente_calificacion(id_clientecalificacion,tamano_peconomico,crecimi_peconomico,finanza_peconomico,compt_peconomico,total_peconomico,conoci_rpersonal,resp_rpersonal,pps_rpersonal,actitud_rpersonal,total_rpersonal,id_cliente,id_usuario) values (NULL,0,0,0,0,0,0,0,0,0,0,2,'bmora');</v>
      </c>
    </row>
    <row r="13" spans="1:32" x14ac:dyDescent="0.25">
      <c r="B13" t="s">
        <v>840</v>
      </c>
      <c r="C13" t="s">
        <v>802</v>
      </c>
      <c r="D13" t="s">
        <v>16</v>
      </c>
      <c r="E13" s="16">
        <v>0</v>
      </c>
      <c r="F13" s="16" t="s">
        <v>16</v>
      </c>
      <c r="G13" t="s">
        <v>817</v>
      </c>
      <c r="H13" t="e">
        <f>VLOOKUP($E13,'[2]BD DAVID'!$B$5:$M$1143,10,FALSE)</f>
        <v>#N/A</v>
      </c>
      <c r="I13">
        <v>0</v>
      </c>
      <c r="J13" t="e">
        <f>VLOOKUP($E13,'[2]BD DAVID'!$B$5:$M$1144,12,FALSE)</f>
        <v>#N/A</v>
      </c>
      <c r="K13" t="s">
        <v>16</v>
      </c>
      <c r="L13">
        <v>0</v>
      </c>
      <c r="M13" t="s">
        <v>16</v>
      </c>
      <c r="N13">
        <v>0</v>
      </c>
      <c r="O13" t="s">
        <v>16</v>
      </c>
      <c r="P13">
        <v>0</v>
      </c>
      <c r="Q13" t="s">
        <v>16</v>
      </c>
      <c r="R13" s="22">
        <v>0</v>
      </c>
      <c r="S13" s="20" t="s">
        <v>16</v>
      </c>
      <c r="T13" s="30">
        <v>0</v>
      </c>
      <c r="U13" s="20" t="s">
        <v>16</v>
      </c>
      <c r="V13" s="22">
        <v>0</v>
      </c>
      <c r="W13" s="20" t="s">
        <v>16</v>
      </c>
      <c r="X13" s="22">
        <v>0</v>
      </c>
      <c r="Y13" s="20" t="s">
        <v>16</v>
      </c>
      <c r="Z13" s="22">
        <v>0</v>
      </c>
      <c r="AA13" s="20" t="s">
        <v>16</v>
      </c>
      <c r="AB13">
        <v>2</v>
      </c>
      <c r="AC13" s="20" t="s">
        <v>16</v>
      </c>
      <c r="AD13" t="s">
        <v>997</v>
      </c>
      <c r="AE13" t="s">
        <v>18</v>
      </c>
      <c r="AF13" t="str">
        <f t="shared" si="0"/>
        <v>Insert into cliente_calificacion(id_clientecalificacion,tamano_peconomico,crecimi_peconomico,finanza_peconomico,compt_peconomico,total_peconomico,conoci_rpersonal,resp_rpersonal,pps_rpersonal,actitud_rpersonal,total_rpersonal,id_cliente,id_usuario) values (NULL,0,0,0,0,0,0,0,0,0,0,2,'dmatiz');</v>
      </c>
    </row>
    <row r="14" spans="1:32" x14ac:dyDescent="0.25">
      <c r="B14" t="s">
        <v>840</v>
      </c>
      <c r="C14" t="s">
        <v>802</v>
      </c>
      <c r="D14" t="s">
        <v>16</v>
      </c>
      <c r="E14" s="16">
        <v>0</v>
      </c>
      <c r="F14" s="16" t="s">
        <v>16</v>
      </c>
      <c r="G14" t="s">
        <v>817</v>
      </c>
      <c r="H14" t="e">
        <f>VLOOKUP($E14,'[2]BD DAVID'!$B$5:$M$1143,10,FALSE)</f>
        <v>#N/A</v>
      </c>
      <c r="I14">
        <v>0</v>
      </c>
      <c r="J14" t="e">
        <f>VLOOKUP($E14,'[2]BD DAVID'!$B$5:$M$1144,12,FALSE)</f>
        <v>#N/A</v>
      </c>
      <c r="K14" t="s">
        <v>16</v>
      </c>
      <c r="L14">
        <v>0</v>
      </c>
      <c r="M14" t="s">
        <v>16</v>
      </c>
      <c r="N14">
        <v>0</v>
      </c>
      <c r="O14" t="s">
        <v>16</v>
      </c>
      <c r="P14">
        <v>0</v>
      </c>
      <c r="Q14" t="s">
        <v>16</v>
      </c>
      <c r="R14" s="22">
        <v>0</v>
      </c>
      <c r="S14" s="20" t="s">
        <v>16</v>
      </c>
      <c r="T14" s="30">
        <v>0</v>
      </c>
      <c r="U14" s="20" t="s">
        <v>16</v>
      </c>
      <c r="V14" s="22">
        <v>0</v>
      </c>
      <c r="W14" s="20" t="s">
        <v>16</v>
      </c>
      <c r="X14" s="22">
        <v>0</v>
      </c>
      <c r="Y14" s="20" t="s">
        <v>16</v>
      </c>
      <c r="Z14" s="22">
        <v>0</v>
      </c>
      <c r="AA14" s="20" t="s">
        <v>16</v>
      </c>
      <c r="AB14">
        <v>2</v>
      </c>
      <c r="AC14" s="20" t="s">
        <v>16</v>
      </c>
      <c r="AD14" t="s">
        <v>998</v>
      </c>
      <c r="AE14" t="s">
        <v>18</v>
      </c>
      <c r="AF14" t="str">
        <f t="shared" si="0"/>
        <v>Insert into cliente_calificacion(id_clientecalificacion,tamano_peconomico,crecimi_peconomico,finanza_peconomico,compt_peconomico,total_peconomico,conoci_rpersonal,resp_rpersonal,pps_rpersonal,actitud_rpersonal,total_rpersonal,id_cliente,id_usuario) values (NULL,0,0,0,0,0,0,0,0,0,0,2,'gmarentes');</v>
      </c>
    </row>
    <row r="15" spans="1:32" x14ac:dyDescent="0.25">
      <c r="B15" t="s">
        <v>840</v>
      </c>
      <c r="C15" t="s">
        <v>802</v>
      </c>
      <c r="D15" t="s">
        <v>16</v>
      </c>
      <c r="E15" s="16">
        <v>0</v>
      </c>
      <c r="F15" s="16" t="s">
        <v>16</v>
      </c>
      <c r="G15" t="s">
        <v>817</v>
      </c>
      <c r="H15" t="e">
        <f>VLOOKUP($E15,'[2]BD DAVID'!$B$5:$M$1143,10,FALSE)</f>
        <v>#N/A</v>
      </c>
      <c r="I15">
        <v>0</v>
      </c>
      <c r="J15" t="e">
        <f>VLOOKUP($E15,'[2]BD DAVID'!$B$5:$M$1144,12,FALSE)</f>
        <v>#N/A</v>
      </c>
      <c r="K15" t="s">
        <v>16</v>
      </c>
      <c r="L15">
        <v>0</v>
      </c>
      <c r="M15" t="s">
        <v>16</v>
      </c>
      <c r="N15">
        <v>0</v>
      </c>
      <c r="O15" t="s">
        <v>16</v>
      </c>
      <c r="P15">
        <v>0</v>
      </c>
      <c r="Q15" t="s">
        <v>16</v>
      </c>
      <c r="R15" s="22">
        <v>0</v>
      </c>
      <c r="S15" s="20" t="s">
        <v>16</v>
      </c>
      <c r="T15" s="30">
        <v>0</v>
      </c>
      <c r="U15" s="20" t="s">
        <v>16</v>
      </c>
      <c r="V15" s="22">
        <v>0</v>
      </c>
      <c r="W15" s="20" t="s">
        <v>16</v>
      </c>
      <c r="X15" s="22">
        <v>0</v>
      </c>
      <c r="Y15" s="20" t="s">
        <v>16</v>
      </c>
      <c r="Z15" s="22">
        <v>0</v>
      </c>
      <c r="AA15" s="20" t="s">
        <v>16</v>
      </c>
      <c r="AB15">
        <v>2</v>
      </c>
      <c r="AC15" s="20" t="s">
        <v>16</v>
      </c>
      <c r="AD15" t="s">
        <v>999</v>
      </c>
      <c r="AE15" t="s">
        <v>18</v>
      </c>
      <c r="AF15" t="str">
        <f t="shared" si="0"/>
        <v>Insert into cliente_calificacion(id_clientecalificacion,tamano_peconomico,crecimi_peconomico,finanza_peconomico,compt_peconomico,total_peconomico,conoci_rpersonal,resp_rpersonal,pps_rpersonal,actitud_rpersonal,total_rpersonal,id_cliente,id_usuario) values (NULL,0,0,0,0,0,0,0,0,0,0,2,'jluna');</v>
      </c>
    </row>
    <row r="16" spans="1:32" x14ac:dyDescent="0.25">
      <c r="B16" t="s">
        <v>840</v>
      </c>
      <c r="C16" t="s">
        <v>802</v>
      </c>
      <c r="D16" t="s">
        <v>16</v>
      </c>
      <c r="E16" s="16">
        <v>0</v>
      </c>
      <c r="F16" s="16" t="s">
        <v>16</v>
      </c>
      <c r="G16" t="s">
        <v>817</v>
      </c>
      <c r="H16" t="e">
        <f>VLOOKUP($E16,'[2]BD DAVID'!$B$5:$M$1143,10,FALSE)</f>
        <v>#N/A</v>
      </c>
      <c r="I16">
        <v>0</v>
      </c>
      <c r="J16" t="e">
        <f>VLOOKUP($E16,'[2]BD DAVID'!$B$5:$M$1144,12,FALSE)</f>
        <v>#N/A</v>
      </c>
      <c r="K16" t="s">
        <v>16</v>
      </c>
      <c r="L16">
        <v>0</v>
      </c>
      <c r="M16" t="s">
        <v>16</v>
      </c>
      <c r="N16">
        <v>0</v>
      </c>
      <c r="O16" t="s">
        <v>16</v>
      </c>
      <c r="P16">
        <v>0</v>
      </c>
      <c r="Q16" t="s">
        <v>16</v>
      </c>
      <c r="R16" s="22">
        <v>0</v>
      </c>
      <c r="S16" s="20" t="s">
        <v>16</v>
      </c>
      <c r="T16" s="30">
        <v>0</v>
      </c>
      <c r="U16" s="20" t="s">
        <v>16</v>
      </c>
      <c r="V16" s="22">
        <v>0</v>
      </c>
      <c r="W16" s="20" t="s">
        <v>16</v>
      </c>
      <c r="X16" s="22">
        <v>0</v>
      </c>
      <c r="Y16" s="20" t="s">
        <v>16</v>
      </c>
      <c r="Z16" s="22">
        <v>0</v>
      </c>
      <c r="AA16" s="20" t="s">
        <v>16</v>
      </c>
      <c r="AB16">
        <v>2</v>
      </c>
      <c r="AC16" s="20" t="s">
        <v>16</v>
      </c>
      <c r="AD16" t="s">
        <v>1000</v>
      </c>
      <c r="AE16" t="s">
        <v>18</v>
      </c>
      <c r="AF16" t="str">
        <f t="shared" si="0"/>
        <v>Insert into cliente_calificacion(id_clientecalificacion,tamano_peconomico,crecimi_peconomico,finanza_peconomico,compt_peconomico,total_peconomico,conoci_rpersonal,resp_rpersonal,pps_rpersonal,actitud_rpersonal,total_rpersonal,id_cliente,id_usuario) values (NULL,0,0,0,0,0,0,0,0,0,0,2,'jluque');</v>
      </c>
    </row>
    <row r="17" spans="1:32" x14ac:dyDescent="0.25">
      <c r="B17" t="s">
        <v>840</v>
      </c>
      <c r="C17" t="s">
        <v>802</v>
      </c>
      <c r="D17" t="s">
        <v>16</v>
      </c>
      <c r="E17" s="16">
        <v>0</v>
      </c>
      <c r="F17" s="16" t="s">
        <v>16</v>
      </c>
      <c r="G17" t="s">
        <v>817</v>
      </c>
      <c r="H17" t="e">
        <f>VLOOKUP($E17,'[2]BD DAVID'!$B$5:$M$1143,10,FALSE)</f>
        <v>#N/A</v>
      </c>
      <c r="I17">
        <v>0</v>
      </c>
      <c r="J17" t="e">
        <f>VLOOKUP($E17,'[2]BD DAVID'!$B$5:$M$1144,12,FALSE)</f>
        <v>#N/A</v>
      </c>
      <c r="K17" t="s">
        <v>16</v>
      </c>
      <c r="L17">
        <v>0</v>
      </c>
      <c r="M17" t="s">
        <v>16</v>
      </c>
      <c r="N17">
        <v>0</v>
      </c>
      <c r="O17" t="s">
        <v>16</v>
      </c>
      <c r="P17">
        <v>0</v>
      </c>
      <c r="Q17" t="s">
        <v>16</v>
      </c>
      <c r="R17" s="22">
        <v>0</v>
      </c>
      <c r="S17" s="20" t="s">
        <v>16</v>
      </c>
      <c r="T17" s="30">
        <v>0</v>
      </c>
      <c r="U17" s="20" t="s">
        <v>16</v>
      </c>
      <c r="V17" s="22">
        <v>0</v>
      </c>
      <c r="W17" s="20" t="s">
        <v>16</v>
      </c>
      <c r="X17" s="22">
        <v>0</v>
      </c>
      <c r="Y17" s="20" t="s">
        <v>16</v>
      </c>
      <c r="Z17" s="22">
        <v>0</v>
      </c>
      <c r="AA17" s="20" t="s">
        <v>16</v>
      </c>
      <c r="AB17">
        <v>2</v>
      </c>
      <c r="AC17" s="20" t="s">
        <v>16</v>
      </c>
      <c r="AD17" t="s">
        <v>1001</v>
      </c>
      <c r="AE17" t="s">
        <v>18</v>
      </c>
      <c r="AF17" t="str">
        <f t="shared" si="0"/>
        <v>Insert into cliente_calificacion(id_clientecalificacion,tamano_peconomico,crecimi_peconomico,finanza_peconomico,compt_peconomico,total_peconomico,conoci_rpersonal,resp_rpersonal,pps_rpersonal,actitud_rpersonal,total_rpersonal,id_cliente,id_usuario) values (NULL,0,0,0,0,0,0,0,0,0,0,2,'rvelasquez');</v>
      </c>
    </row>
    <row r="18" spans="1:32" s="23" customFormat="1" x14ac:dyDescent="0.25">
      <c r="A18"/>
      <c r="B18" t="s">
        <v>840</v>
      </c>
      <c r="C18" t="s">
        <v>802</v>
      </c>
      <c r="D18" t="s">
        <v>16</v>
      </c>
      <c r="E18" s="16">
        <v>0</v>
      </c>
      <c r="F18" s="16" t="s">
        <v>16</v>
      </c>
      <c r="G18" t="s">
        <v>817</v>
      </c>
      <c r="H18" t="e">
        <f>VLOOKUP($E18,'[2]BD DAVID'!$B$5:$M$1143,10,FALSE)</f>
        <v>#N/A</v>
      </c>
      <c r="I18">
        <v>0</v>
      </c>
      <c r="J18" t="e">
        <f>VLOOKUP($E18,'[2]BD DAVID'!$B$5:$M$1144,12,FALSE)</f>
        <v>#N/A</v>
      </c>
      <c r="K18" t="s">
        <v>16</v>
      </c>
      <c r="L18">
        <v>0</v>
      </c>
      <c r="M18" t="s">
        <v>16</v>
      </c>
      <c r="N18">
        <v>0</v>
      </c>
      <c r="O18" t="s">
        <v>16</v>
      </c>
      <c r="P18">
        <v>0</v>
      </c>
      <c r="Q18" t="s">
        <v>16</v>
      </c>
      <c r="R18" s="22">
        <v>0</v>
      </c>
      <c r="S18" s="20" t="s">
        <v>16</v>
      </c>
      <c r="T18" s="30">
        <v>0</v>
      </c>
      <c r="U18" s="20" t="s">
        <v>16</v>
      </c>
      <c r="V18" s="22">
        <v>0</v>
      </c>
      <c r="W18" s="20" t="s">
        <v>16</v>
      </c>
      <c r="X18" s="22">
        <v>0</v>
      </c>
      <c r="Y18" s="20" t="s">
        <v>16</v>
      </c>
      <c r="Z18" s="22">
        <v>0</v>
      </c>
      <c r="AA18" s="20" t="s">
        <v>16</v>
      </c>
      <c r="AB18">
        <v>3</v>
      </c>
      <c r="AC18" s="20" t="s">
        <v>16</v>
      </c>
      <c r="AD18" t="s">
        <v>1002</v>
      </c>
      <c r="AE18" t="s">
        <v>18</v>
      </c>
      <c r="AF18" t="str">
        <f t="shared" si="0"/>
        <v>Insert into cliente_calificacion(id_clientecalificacion,tamano_peconomico,crecimi_peconomico,finanza_peconomico,compt_peconomico,total_peconomico,conoci_rpersonal,resp_rpersonal,pps_rpersonal,actitud_rpersonal,total_rpersonal,id_cliente,id_usuario) values (NULL,0,0,0,0,0,0,0,0,0,0,3,'cpedraza');</v>
      </c>
    </row>
    <row r="19" spans="1:32" x14ac:dyDescent="0.25">
      <c r="B19" t="s">
        <v>840</v>
      </c>
      <c r="C19" t="s">
        <v>802</v>
      </c>
      <c r="D19" t="s">
        <v>16</v>
      </c>
      <c r="E19" s="16">
        <v>0</v>
      </c>
      <c r="F19" s="16" t="s">
        <v>16</v>
      </c>
      <c r="G19" t="s">
        <v>817</v>
      </c>
      <c r="H19" t="e">
        <f>VLOOKUP($E19,'[2]BD DAVID'!$B$5:$M$1143,10,FALSE)</f>
        <v>#N/A</v>
      </c>
      <c r="I19">
        <v>0</v>
      </c>
      <c r="J19" t="e">
        <f>VLOOKUP($E19,'[2]BD DAVID'!$B$5:$M$1144,12,FALSE)</f>
        <v>#N/A</v>
      </c>
      <c r="K19" t="s">
        <v>16</v>
      </c>
      <c r="L19">
        <v>0</v>
      </c>
      <c r="M19" t="s">
        <v>16</v>
      </c>
      <c r="N19">
        <v>0</v>
      </c>
      <c r="O19" t="s">
        <v>16</v>
      </c>
      <c r="P19">
        <v>0</v>
      </c>
      <c r="Q19" t="s">
        <v>16</v>
      </c>
      <c r="R19" s="22">
        <v>0</v>
      </c>
      <c r="S19" s="20" t="s">
        <v>16</v>
      </c>
      <c r="T19" s="30">
        <v>0</v>
      </c>
      <c r="U19" s="20" t="s">
        <v>16</v>
      </c>
      <c r="V19" s="22">
        <v>0</v>
      </c>
      <c r="W19" s="20" t="s">
        <v>16</v>
      </c>
      <c r="X19" s="22">
        <v>0</v>
      </c>
      <c r="Y19" s="20" t="s">
        <v>16</v>
      </c>
      <c r="Z19" s="22">
        <v>0</v>
      </c>
      <c r="AA19" s="20" t="s">
        <v>16</v>
      </c>
      <c r="AB19">
        <v>3</v>
      </c>
      <c r="AC19" s="20" t="s">
        <v>16</v>
      </c>
      <c r="AD19" t="s">
        <v>1003</v>
      </c>
      <c r="AE19" t="s">
        <v>18</v>
      </c>
      <c r="AF19" t="str">
        <f t="shared" si="0"/>
        <v>Insert into cliente_calificacion(id_clientecalificacion,tamano_peconomico,crecimi_peconomico,finanza_peconomico,compt_peconomico,total_peconomico,conoci_rpersonal,resp_rpersonal,pps_rpersonal,actitud_rpersonal,total_rpersonal,id_cliente,id_usuario) values (NULL,0,0,0,0,0,0,0,0,0,0,3,'jvillamil');</v>
      </c>
    </row>
    <row r="20" spans="1:32" x14ac:dyDescent="0.25">
      <c r="B20" t="s">
        <v>840</v>
      </c>
      <c r="C20" t="s">
        <v>802</v>
      </c>
      <c r="D20" t="s">
        <v>16</v>
      </c>
      <c r="E20" s="16">
        <v>0</v>
      </c>
      <c r="F20" s="16" t="s">
        <v>16</v>
      </c>
      <c r="G20" t="s">
        <v>817</v>
      </c>
      <c r="H20" t="e">
        <f>VLOOKUP($E20,'[2]BD DAVID'!$B$5:$M$1143,10,FALSE)</f>
        <v>#N/A</v>
      </c>
      <c r="I20">
        <v>0</v>
      </c>
      <c r="J20" t="e">
        <f>VLOOKUP($E20,'[2]BD DAVID'!$B$5:$M$1144,12,FALSE)</f>
        <v>#N/A</v>
      </c>
      <c r="K20" t="s">
        <v>16</v>
      </c>
      <c r="L20">
        <v>0</v>
      </c>
      <c r="M20" t="s">
        <v>16</v>
      </c>
      <c r="N20">
        <v>0</v>
      </c>
      <c r="O20" t="s">
        <v>16</v>
      </c>
      <c r="P20">
        <v>0</v>
      </c>
      <c r="Q20" t="s">
        <v>16</v>
      </c>
      <c r="R20" s="22">
        <v>0</v>
      </c>
      <c r="S20" s="20" t="s">
        <v>16</v>
      </c>
      <c r="T20" s="30">
        <v>0</v>
      </c>
      <c r="U20" s="20" t="s">
        <v>16</v>
      </c>
      <c r="V20" s="22">
        <v>0</v>
      </c>
      <c r="W20" s="20" t="s">
        <v>16</v>
      </c>
      <c r="X20" s="22">
        <v>0</v>
      </c>
      <c r="Y20" s="20" t="s">
        <v>16</v>
      </c>
      <c r="Z20" s="22">
        <v>0</v>
      </c>
      <c r="AA20" s="20" t="s">
        <v>16</v>
      </c>
      <c r="AB20">
        <v>3</v>
      </c>
      <c r="AC20" s="20" t="s">
        <v>16</v>
      </c>
      <c r="AD20" t="s">
        <v>1004</v>
      </c>
      <c r="AE20" t="s">
        <v>18</v>
      </c>
      <c r="AF20" t="str">
        <f t="shared" si="0"/>
        <v>Insert into cliente_calificacion(id_clientecalificacion,tamano_peconomico,crecimi_peconomico,finanza_peconomico,compt_peconomico,total_peconomico,conoci_rpersonal,resp_rpersonal,pps_rpersonal,actitud_rpersonal,total_rpersonal,id_cliente,id_usuario) values (NULL,0,0,0,0,0,0,0,0,0,0,3,'ovanegas');</v>
      </c>
    </row>
    <row r="21" spans="1:32" x14ac:dyDescent="0.25">
      <c r="B21" t="s">
        <v>840</v>
      </c>
      <c r="C21" t="s">
        <v>802</v>
      </c>
      <c r="D21" t="s">
        <v>16</v>
      </c>
      <c r="E21" s="16">
        <v>0</v>
      </c>
      <c r="F21" s="16" t="s">
        <v>16</v>
      </c>
      <c r="G21" t="s">
        <v>817</v>
      </c>
      <c r="H21" t="e">
        <f>VLOOKUP($E21,'[2]BD DAVID'!$B$5:$M$1143,10,FALSE)</f>
        <v>#N/A</v>
      </c>
      <c r="I21">
        <v>0</v>
      </c>
      <c r="J21" t="e">
        <f>VLOOKUP($E21,'[2]BD DAVID'!$B$5:$M$1144,12,FALSE)</f>
        <v>#N/A</v>
      </c>
      <c r="K21" t="s">
        <v>16</v>
      </c>
      <c r="L21">
        <v>0</v>
      </c>
      <c r="M21" t="s">
        <v>16</v>
      </c>
      <c r="N21">
        <v>0</v>
      </c>
      <c r="O21" t="s">
        <v>16</v>
      </c>
      <c r="P21">
        <v>0</v>
      </c>
      <c r="Q21" t="s">
        <v>16</v>
      </c>
      <c r="R21" s="22">
        <v>0</v>
      </c>
      <c r="S21" s="20" t="s">
        <v>16</v>
      </c>
      <c r="T21" s="30">
        <v>0</v>
      </c>
      <c r="U21" s="20" t="s">
        <v>16</v>
      </c>
      <c r="V21" s="22">
        <v>0</v>
      </c>
      <c r="W21" s="20" t="s">
        <v>16</v>
      </c>
      <c r="X21" s="22">
        <v>0</v>
      </c>
      <c r="Y21" s="20" t="s">
        <v>16</v>
      </c>
      <c r="Z21" s="22">
        <v>0</v>
      </c>
      <c r="AA21" s="20" t="s">
        <v>16</v>
      </c>
      <c r="AB21">
        <v>3</v>
      </c>
      <c r="AC21" s="20" t="s">
        <v>16</v>
      </c>
      <c r="AD21" t="s">
        <v>1005</v>
      </c>
      <c r="AE21" t="s">
        <v>18</v>
      </c>
      <c r="AF21" t="str">
        <f t="shared" si="0"/>
        <v>Insert into cliente_calificacion(id_clientecalificacion,tamano_peconomico,crecimi_peconomico,finanza_peconomico,compt_peconomico,total_peconomico,conoci_rpersonal,resp_rpersonal,pps_rpersonal,actitud_rpersonal,total_rpersonal,id_cliente,id_usuario) values (NULL,0,0,0,0,0,0,0,0,0,0,3,'wnova');</v>
      </c>
    </row>
    <row r="22" spans="1:32" x14ac:dyDescent="0.25">
      <c r="B22" t="s">
        <v>840</v>
      </c>
      <c r="C22" t="s">
        <v>802</v>
      </c>
      <c r="D22" t="s">
        <v>16</v>
      </c>
      <c r="E22" s="16">
        <v>0</v>
      </c>
      <c r="F22" s="16" t="s">
        <v>16</v>
      </c>
      <c r="G22" t="s">
        <v>817</v>
      </c>
      <c r="H22" t="e">
        <f>VLOOKUP($E22,'[2]BD DAVID'!$B$5:$M$1143,10,FALSE)</f>
        <v>#N/A</v>
      </c>
      <c r="I22">
        <v>0</v>
      </c>
      <c r="J22" t="e">
        <f>VLOOKUP($E22,'[2]BD DAVID'!$B$5:$M$1144,12,FALSE)</f>
        <v>#N/A</v>
      </c>
      <c r="K22" t="s">
        <v>16</v>
      </c>
      <c r="L22">
        <v>0</v>
      </c>
      <c r="M22" t="s">
        <v>16</v>
      </c>
      <c r="N22">
        <v>0</v>
      </c>
      <c r="O22" t="s">
        <v>16</v>
      </c>
      <c r="P22">
        <v>0</v>
      </c>
      <c r="Q22" t="s">
        <v>16</v>
      </c>
      <c r="R22" s="22">
        <v>0</v>
      </c>
      <c r="S22" s="20" t="s">
        <v>16</v>
      </c>
      <c r="T22" s="30">
        <v>0</v>
      </c>
      <c r="U22" s="20" t="s">
        <v>16</v>
      </c>
      <c r="V22" s="22">
        <v>0</v>
      </c>
      <c r="W22" s="20" t="s">
        <v>16</v>
      </c>
      <c r="X22" s="22">
        <v>0</v>
      </c>
      <c r="Y22" s="20" t="s">
        <v>16</v>
      </c>
      <c r="Z22" s="22">
        <v>0</v>
      </c>
      <c r="AA22" s="20" t="s">
        <v>16</v>
      </c>
      <c r="AB22">
        <v>4</v>
      </c>
      <c r="AC22" s="20" t="s">
        <v>16</v>
      </c>
      <c r="AD22" t="s">
        <v>1006</v>
      </c>
      <c r="AE22" t="s">
        <v>18</v>
      </c>
      <c r="AF22" t="str">
        <f t="shared" si="0"/>
        <v>Insert into cliente_calificacion(id_clientecalificacion,tamano_peconomico,crecimi_peconomico,finanza_peconomico,compt_peconomico,total_peconomico,conoci_rpersonal,resp_rpersonal,pps_rpersonal,actitud_rpersonal,total_rpersonal,id_cliente,id_usuario) values (NULL,0,0,0,0,0,0,0,0,0,0,4,'eyepez');</v>
      </c>
    </row>
    <row r="23" spans="1:32" x14ac:dyDescent="0.25">
      <c r="B23" t="s">
        <v>840</v>
      </c>
      <c r="C23" t="s">
        <v>802</v>
      </c>
      <c r="D23" t="s">
        <v>16</v>
      </c>
      <c r="E23" s="16">
        <v>0</v>
      </c>
      <c r="F23" s="16" t="s">
        <v>16</v>
      </c>
      <c r="G23" t="s">
        <v>817</v>
      </c>
      <c r="H23" t="e">
        <f>VLOOKUP($E23,'[2]BD DAVID'!$B$5:$M$1143,10,FALSE)</f>
        <v>#N/A</v>
      </c>
      <c r="I23">
        <v>0</v>
      </c>
      <c r="J23" t="e">
        <f>VLOOKUP($E23,'[2]BD DAVID'!$B$5:$M$1144,12,FALSE)</f>
        <v>#N/A</v>
      </c>
      <c r="K23" t="s">
        <v>16</v>
      </c>
      <c r="L23">
        <v>0</v>
      </c>
      <c r="M23" t="s">
        <v>16</v>
      </c>
      <c r="N23">
        <v>0</v>
      </c>
      <c r="O23" t="s">
        <v>16</v>
      </c>
      <c r="P23">
        <v>0</v>
      </c>
      <c r="Q23" t="s">
        <v>16</v>
      </c>
      <c r="R23" s="22">
        <v>0</v>
      </c>
      <c r="S23" s="20" t="s">
        <v>16</v>
      </c>
      <c r="T23" s="30">
        <v>0</v>
      </c>
      <c r="U23" s="20" t="s">
        <v>16</v>
      </c>
      <c r="V23" s="22">
        <v>0</v>
      </c>
      <c r="W23" s="20" t="s">
        <v>16</v>
      </c>
      <c r="X23" s="22">
        <v>0</v>
      </c>
      <c r="Y23" s="20" t="s">
        <v>16</v>
      </c>
      <c r="Z23" s="22">
        <v>0</v>
      </c>
      <c r="AA23" s="20" t="s">
        <v>16</v>
      </c>
      <c r="AB23">
        <v>4</v>
      </c>
      <c r="AC23" s="20" t="s">
        <v>16</v>
      </c>
      <c r="AD23" t="s">
        <v>1007</v>
      </c>
      <c r="AE23" t="s">
        <v>18</v>
      </c>
      <c r="AF23" t="str">
        <f t="shared" si="0"/>
        <v>Insert into cliente_calificacion(id_clientecalificacion,tamano_peconomico,crecimi_peconomico,finanza_peconomico,compt_peconomico,total_peconomico,conoci_rpersonal,resp_rpersonal,pps_rpersonal,actitud_rpersonal,total_rpersonal,id_cliente,id_usuario) values (NULL,0,0,0,0,0,0,0,0,0,0,4,'lbolanos');</v>
      </c>
    </row>
    <row r="24" spans="1:32" x14ac:dyDescent="0.25">
      <c r="B24" t="s">
        <v>840</v>
      </c>
      <c r="C24" t="s">
        <v>802</v>
      </c>
      <c r="D24" t="s">
        <v>16</v>
      </c>
      <c r="E24" s="16">
        <v>0</v>
      </c>
      <c r="F24" s="16" t="s">
        <v>16</v>
      </c>
      <c r="G24" t="s">
        <v>817</v>
      </c>
      <c r="H24" t="e">
        <f>VLOOKUP($E24,'[2]BD DAVID'!$B$5:$M$1143,10,FALSE)</f>
        <v>#N/A</v>
      </c>
      <c r="I24">
        <v>0</v>
      </c>
      <c r="J24" t="e">
        <f>VLOOKUP($E24,'[2]BD DAVID'!$B$5:$M$1144,12,FALSE)</f>
        <v>#N/A</v>
      </c>
      <c r="K24" t="s">
        <v>16</v>
      </c>
      <c r="L24">
        <v>0</v>
      </c>
      <c r="M24" t="s">
        <v>16</v>
      </c>
      <c r="N24">
        <v>0</v>
      </c>
      <c r="O24" t="s">
        <v>16</v>
      </c>
      <c r="P24">
        <v>0</v>
      </c>
      <c r="Q24" t="s">
        <v>16</v>
      </c>
      <c r="R24" s="22">
        <v>0</v>
      </c>
      <c r="S24" s="20" t="s">
        <v>16</v>
      </c>
      <c r="T24" s="30">
        <v>0</v>
      </c>
      <c r="U24" s="20" t="s">
        <v>16</v>
      </c>
      <c r="V24" s="22">
        <v>0</v>
      </c>
      <c r="W24" s="20" t="s">
        <v>16</v>
      </c>
      <c r="X24" s="22">
        <v>0</v>
      </c>
      <c r="Y24" s="20" t="s">
        <v>16</v>
      </c>
      <c r="Z24" s="22">
        <v>0</v>
      </c>
      <c r="AA24" s="20" t="s">
        <v>16</v>
      </c>
      <c r="AB24">
        <v>6</v>
      </c>
      <c r="AC24" s="20" t="s">
        <v>16</v>
      </c>
      <c r="AD24" t="s">
        <v>1008</v>
      </c>
      <c r="AE24" t="s">
        <v>18</v>
      </c>
      <c r="AF24" t="str">
        <f t="shared" si="0"/>
        <v>Insert into cliente_calificacion(id_clientecalificacion,tamano_peconomico,crecimi_peconomico,finanza_peconomico,compt_peconomico,total_peconomico,conoci_rpersonal,resp_rpersonal,pps_rpersonal,actitud_rpersonal,total_rpersonal,id_cliente,id_usuario) values (NULL,0,0,0,0,0,0,0,0,0,0,6,'aavendano');</v>
      </c>
    </row>
    <row r="25" spans="1:32" x14ac:dyDescent="0.25">
      <c r="B25" t="s">
        <v>840</v>
      </c>
      <c r="C25" t="s">
        <v>802</v>
      </c>
      <c r="D25" t="s">
        <v>16</v>
      </c>
      <c r="E25" s="16">
        <v>0</v>
      </c>
      <c r="F25" s="16" t="s">
        <v>16</v>
      </c>
      <c r="G25" t="s">
        <v>817</v>
      </c>
      <c r="H25" t="e">
        <f>VLOOKUP($E25,'[2]BD DAVID'!$B$5:$M$1143,10,FALSE)</f>
        <v>#N/A</v>
      </c>
      <c r="I25">
        <v>0</v>
      </c>
      <c r="J25" t="e">
        <f>VLOOKUP($E25,'[2]BD DAVID'!$B$5:$M$1144,12,FALSE)</f>
        <v>#N/A</v>
      </c>
      <c r="K25" t="s">
        <v>16</v>
      </c>
      <c r="L25">
        <v>0</v>
      </c>
      <c r="M25" t="s">
        <v>16</v>
      </c>
      <c r="N25">
        <v>0</v>
      </c>
      <c r="O25" t="s">
        <v>16</v>
      </c>
      <c r="P25">
        <v>0</v>
      </c>
      <c r="Q25" t="s">
        <v>16</v>
      </c>
      <c r="R25" s="22">
        <v>0</v>
      </c>
      <c r="S25" s="20" t="s">
        <v>16</v>
      </c>
      <c r="T25" s="30">
        <v>0</v>
      </c>
      <c r="U25" s="20" t="s">
        <v>16</v>
      </c>
      <c r="V25" s="22">
        <v>0</v>
      </c>
      <c r="W25" s="20" t="s">
        <v>16</v>
      </c>
      <c r="X25" s="22">
        <v>0</v>
      </c>
      <c r="Y25" s="20" t="s">
        <v>16</v>
      </c>
      <c r="Z25" s="22">
        <v>0</v>
      </c>
      <c r="AA25" s="20" t="s">
        <v>16</v>
      </c>
      <c r="AB25">
        <v>6</v>
      </c>
      <c r="AC25" s="20" t="s">
        <v>16</v>
      </c>
      <c r="AD25" t="s">
        <v>1009</v>
      </c>
      <c r="AE25" t="s">
        <v>18</v>
      </c>
      <c r="AF25" t="str">
        <f t="shared" si="0"/>
        <v>Insert into cliente_calificacion(id_clientecalificacion,tamano_peconomico,crecimi_peconomico,finanza_peconomico,compt_peconomico,total_peconomico,conoci_rpersonal,resp_rpersonal,pps_rpersonal,actitud_rpersonal,total_rpersonal,id_cliente,id_usuario) values (NULL,0,0,0,0,0,0,0,0,0,0,6,'ahernandez');</v>
      </c>
    </row>
    <row r="26" spans="1:32" x14ac:dyDescent="0.25">
      <c r="B26" t="s">
        <v>840</v>
      </c>
      <c r="C26" t="s">
        <v>802</v>
      </c>
      <c r="D26" t="s">
        <v>16</v>
      </c>
      <c r="E26" s="16">
        <v>0</v>
      </c>
      <c r="F26" s="16" t="s">
        <v>16</v>
      </c>
      <c r="G26" t="s">
        <v>817</v>
      </c>
      <c r="H26" t="e">
        <f>VLOOKUP($E26,'[2]BD DAVID'!$B$5:$M$1143,10,FALSE)</f>
        <v>#N/A</v>
      </c>
      <c r="I26">
        <v>0</v>
      </c>
      <c r="J26" t="e">
        <f>VLOOKUP($E26,'[2]BD DAVID'!$B$5:$M$1144,12,FALSE)</f>
        <v>#N/A</v>
      </c>
      <c r="K26" t="s">
        <v>16</v>
      </c>
      <c r="L26">
        <v>0</v>
      </c>
      <c r="M26" t="s">
        <v>16</v>
      </c>
      <c r="N26">
        <v>0</v>
      </c>
      <c r="O26" t="s">
        <v>16</v>
      </c>
      <c r="P26">
        <v>0</v>
      </c>
      <c r="Q26" t="s">
        <v>16</v>
      </c>
      <c r="R26" s="22">
        <v>0</v>
      </c>
      <c r="S26" s="20" t="s">
        <v>16</v>
      </c>
      <c r="T26" s="30">
        <v>0</v>
      </c>
      <c r="U26" s="20" t="s">
        <v>16</v>
      </c>
      <c r="V26" s="22">
        <v>0</v>
      </c>
      <c r="W26" s="20" t="s">
        <v>16</v>
      </c>
      <c r="X26" s="22">
        <v>0</v>
      </c>
      <c r="Y26" s="20" t="s">
        <v>16</v>
      </c>
      <c r="Z26" s="22">
        <v>0</v>
      </c>
      <c r="AA26" s="20" t="s">
        <v>16</v>
      </c>
      <c r="AB26">
        <v>6</v>
      </c>
      <c r="AC26" s="20" t="s">
        <v>16</v>
      </c>
      <c r="AD26" t="s">
        <v>1010</v>
      </c>
      <c r="AE26" t="s">
        <v>18</v>
      </c>
      <c r="AF26" t="str">
        <f t="shared" si="0"/>
        <v>Insert into cliente_calificacion(id_clientecalificacion,tamano_peconomico,crecimi_peconomico,finanza_peconomico,compt_peconomico,total_peconomico,conoci_rpersonal,resp_rpersonal,pps_rpersonal,actitud_rpersonal,total_rpersonal,id_cliente,id_usuario) values (NULL,0,0,0,0,0,0,0,0,0,0,6,'caraque');</v>
      </c>
    </row>
    <row r="27" spans="1:32" x14ac:dyDescent="0.25">
      <c r="B27" t="s">
        <v>840</v>
      </c>
      <c r="C27" t="s">
        <v>802</v>
      </c>
      <c r="D27" t="s">
        <v>16</v>
      </c>
      <c r="E27" s="16">
        <v>0</v>
      </c>
      <c r="F27" s="16" t="s">
        <v>16</v>
      </c>
      <c r="G27" t="s">
        <v>817</v>
      </c>
      <c r="H27" t="e">
        <f>VLOOKUP($E27,'[2]BD DAVID'!$B$5:$M$1143,10,FALSE)</f>
        <v>#N/A</v>
      </c>
      <c r="I27">
        <v>0</v>
      </c>
      <c r="J27" t="e">
        <f>VLOOKUP($E27,'[2]BD DAVID'!$B$5:$M$1144,12,FALSE)</f>
        <v>#N/A</v>
      </c>
      <c r="K27" t="s">
        <v>16</v>
      </c>
      <c r="L27">
        <v>0</v>
      </c>
      <c r="M27" t="s">
        <v>16</v>
      </c>
      <c r="N27">
        <v>0</v>
      </c>
      <c r="O27" t="s">
        <v>16</v>
      </c>
      <c r="P27">
        <v>0</v>
      </c>
      <c r="Q27" t="s">
        <v>16</v>
      </c>
      <c r="R27" s="22">
        <v>0</v>
      </c>
      <c r="S27" s="20" t="s">
        <v>16</v>
      </c>
      <c r="T27" s="30">
        <v>0</v>
      </c>
      <c r="U27" s="20" t="s">
        <v>16</v>
      </c>
      <c r="V27" s="22">
        <v>0</v>
      </c>
      <c r="W27" s="20" t="s">
        <v>16</v>
      </c>
      <c r="X27" s="22">
        <v>0</v>
      </c>
      <c r="Y27" s="20" t="s">
        <v>16</v>
      </c>
      <c r="Z27" s="22">
        <v>0</v>
      </c>
      <c r="AA27" s="20" t="s">
        <v>16</v>
      </c>
      <c r="AB27">
        <v>7</v>
      </c>
      <c r="AC27" s="20" t="s">
        <v>16</v>
      </c>
      <c r="AD27" t="s">
        <v>1011</v>
      </c>
      <c r="AE27" t="s">
        <v>18</v>
      </c>
      <c r="AF27" t="str">
        <f t="shared" si="0"/>
        <v>Insert into cliente_calificacion(id_clientecalificacion,tamano_peconomico,crecimi_peconomico,finanza_peconomico,compt_peconomico,total_peconomico,conoci_rpersonal,resp_rpersonal,pps_rpersonal,actitud_rpersonal,total_rpersonal,id_cliente,id_usuario) values (NULL,0,0,0,0,0,0,0,0,0,0,7,'anunez');</v>
      </c>
    </row>
    <row r="28" spans="1:32" x14ac:dyDescent="0.25">
      <c r="B28" t="s">
        <v>840</v>
      </c>
      <c r="C28" t="s">
        <v>802</v>
      </c>
      <c r="D28" t="s">
        <v>16</v>
      </c>
      <c r="E28" s="16">
        <v>0</v>
      </c>
      <c r="F28" s="16" t="s">
        <v>16</v>
      </c>
      <c r="G28" t="s">
        <v>817</v>
      </c>
      <c r="H28" t="e">
        <f>VLOOKUP($E28,'[2]BD DAVID'!$B$5:$M$1143,10,FALSE)</f>
        <v>#N/A</v>
      </c>
      <c r="I28">
        <v>0</v>
      </c>
      <c r="J28" t="e">
        <f>VLOOKUP($E28,'[2]BD DAVID'!$B$5:$M$1144,12,FALSE)</f>
        <v>#N/A</v>
      </c>
      <c r="K28" t="s">
        <v>16</v>
      </c>
      <c r="L28">
        <v>0</v>
      </c>
      <c r="M28" t="s">
        <v>16</v>
      </c>
      <c r="N28">
        <v>0</v>
      </c>
      <c r="O28" t="s">
        <v>16</v>
      </c>
      <c r="P28">
        <v>0</v>
      </c>
      <c r="Q28" t="s">
        <v>16</v>
      </c>
      <c r="R28" s="22">
        <v>0</v>
      </c>
      <c r="S28" s="20" t="s">
        <v>16</v>
      </c>
      <c r="T28" s="30">
        <v>0</v>
      </c>
      <c r="U28" s="20" t="s">
        <v>16</v>
      </c>
      <c r="V28" s="22">
        <v>0</v>
      </c>
      <c r="W28" s="20" t="s">
        <v>16</v>
      </c>
      <c r="X28" s="22">
        <v>0</v>
      </c>
      <c r="Y28" s="20" t="s">
        <v>16</v>
      </c>
      <c r="Z28" s="22">
        <v>0</v>
      </c>
      <c r="AA28" s="20" t="s">
        <v>16</v>
      </c>
      <c r="AB28">
        <v>7</v>
      </c>
      <c r="AC28" s="20" t="s">
        <v>16</v>
      </c>
      <c r="AD28" t="s">
        <v>1012</v>
      </c>
      <c r="AE28" t="s">
        <v>18</v>
      </c>
      <c r="AF28" t="str">
        <f t="shared" si="0"/>
        <v>Insert into cliente_calificacion(id_clientecalificacion,tamano_peconomico,crecimi_peconomico,finanza_peconomico,compt_peconomico,total_peconomico,conoci_rpersonal,resp_rpersonal,pps_rpersonal,actitud_rpersonal,total_rpersonal,id_cliente,id_usuario) values (NULL,0,0,0,0,0,0,0,0,0,0,7,'dcardona');</v>
      </c>
    </row>
    <row r="29" spans="1:32" x14ac:dyDescent="0.25">
      <c r="B29" t="s">
        <v>840</v>
      </c>
      <c r="C29" t="s">
        <v>802</v>
      </c>
      <c r="D29" t="s">
        <v>16</v>
      </c>
      <c r="E29" s="16">
        <v>0</v>
      </c>
      <c r="F29" s="16" t="s">
        <v>16</v>
      </c>
      <c r="G29" t="s">
        <v>817</v>
      </c>
      <c r="H29" t="e">
        <f>VLOOKUP($E29,'[2]BD DAVID'!$B$5:$M$1143,10,FALSE)</f>
        <v>#N/A</v>
      </c>
      <c r="I29">
        <v>0</v>
      </c>
      <c r="J29" t="e">
        <f>VLOOKUP($E29,'[2]BD DAVID'!$B$5:$M$1144,12,FALSE)</f>
        <v>#N/A</v>
      </c>
      <c r="K29" t="s">
        <v>16</v>
      </c>
      <c r="L29">
        <v>0</v>
      </c>
      <c r="M29" t="s">
        <v>16</v>
      </c>
      <c r="N29">
        <v>0</v>
      </c>
      <c r="O29" t="s">
        <v>16</v>
      </c>
      <c r="P29">
        <v>0</v>
      </c>
      <c r="Q29" t="s">
        <v>16</v>
      </c>
      <c r="R29" s="22">
        <v>0</v>
      </c>
      <c r="S29" s="20" t="s">
        <v>16</v>
      </c>
      <c r="T29" s="30">
        <v>0</v>
      </c>
      <c r="U29" s="20" t="s">
        <v>16</v>
      </c>
      <c r="V29" s="22">
        <v>0</v>
      </c>
      <c r="W29" s="20" t="s">
        <v>16</v>
      </c>
      <c r="X29" s="22">
        <v>0</v>
      </c>
      <c r="Y29" s="20" t="s">
        <v>16</v>
      </c>
      <c r="Z29" s="22">
        <v>0</v>
      </c>
      <c r="AA29" s="20" t="s">
        <v>16</v>
      </c>
      <c r="AB29">
        <v>7</v>
      </c>
      <c r="AC29" s="20" t="s">
        <v>16</v>
      </c>
      <c r="AD29" t="s">
        <v>1013</v>
      </c>
      <c r="AE29" t="s">
        <v>18</v>
      </c>
      <c r="AF29" t="str">
        <f t="shared" si="0"/>
        <v>Insert into cliente_calificacion(id_clientecalificacion,tamano_peconomico,crecimi_peconomico,finanza_peconomico,compt_peconomico,total_peconomico,conoci_rpersonal,resp_rpersonal,pps_rpersonal,actitud_rpersonal,total_rpersonal,id_cliente,id_usuario) values (NULL,0,0,0,0,0,0,0,0,0,0,7,'jvalencia');</v>
      </c>
    </row>
    <row r="30" spans="1:32" x14ac:dyDescent="0.25">
      <c r="B30" t="s">
        <v>840</v>
      </c>
      <c r="C30" t="s">
        <v>802</v>
      </c>
      <c r="D30" t="s">
        <v>16</v>
      </c>
      <c r="E30" s="16">
        <v>0</v>
      </c>
      <c r="F30" s="16" t="s">
        <v>16</v>
      </c>
      <c r="G30" t="s">
        <v>817</v>
      </c>
      <c r="H30" t="e">
        <f>VLOOKUP($E30,'[2]BD DAVID'!$B$5:$M$1143,10,FALSE)</f>
        <v>#N/A</v>
      </c>
      <c r="I30">
        <v>0</v>
      </c>
      <c r="J30" t="e">
        <f>VLOOKUP($E30,'[2]BD DAVID'!$B$5:$M$1144,12,FALSE)</f>
        <v>#N/A</v>
      </c>
      <c r="K30" t="s">
        <v>16</v>
      </c>
      <c r="L30">
        <v>0</v>
      </c>
      <c r="M30" t="s">
        <v>16</v>
      </c>
      <c r="N30">
        <v>0</v>
      </c>
      <c r="O30" t="s">
        <v>16</v>
      </c>
      <c r="P30">
        <v>0</v>
      </c>
      <c r="Q30" t="s">
        <v>16</v>
      </c>
      <c r="R30" s="22">
        <v>0</v>
      </c>
      <c r="S30" s="20" t="s">
        <v>16</v>
      </c>
      <c r="T30" s="30">
        <v>0</v>
      </c>
      <c r="U30" s="20" t="s">
        <v>16</v>
      </c>
      <c r="V30" s="22">
        <v>0</v>
      </c>
      <c r="W30" s="20" t="s">
        <v>16</v>
      </c>
      <c r="X30" s="22">
        <v>0</v>
      </c>
      <c r="Y30" s="20" t="s">
        <v>16</v>
      </c>
      <c r="Z30" s="22">
        <v>0</v>
      </c>
      <c r="AA30" s="20" t="s">
        <v>16</v>
      </c>
      <c r="AB30">
        <v>7</v>
      </c>
      <c r="AC30" s="20" t="s">
        <v>16</v>
      </c>
      <c r="AD30" t="s">
        <v>1014</v>
      </c>
      <c r="AE30" t="s">
        <v>18</v>
      </c>
      <c r="AF30" t="str">
        <f t="shared" si="0"/>
        <v>Insert into cliente_calificacion(id_clientecalificacion,tamano_peconomico,crecimi_peconomico,finanza_peconomico,compt_peconomico,total_peconomico,conoci_rpersonal,resp_rpersonal,pps_rpersonal,actitud_rpersonal,total_rpersonal,id_cliente,id_usuario) values (NULL,0,0,0,0,0,0,0,0,0,0,7,'lcarmona');</v>
      </c>
    </row>
    <row r="31" spans="1:32" x14ac:dyDescent="0.25">
      <c r="B31" t="s">
        <v>840</v>
      </c>
      <c r="C31" t="s">
        <v>802</v>
      </c>
      <c r="D31" t="s">
        <v>16</v>
      </c>
      <c r="E31" s="16">
        <v>0</v>
      </c>
      <c r="F31" s="16" t="s">
        <v>16</v>
      </c>
      <c r="G31" t="s">
        <v>817</v>
      </c>
      <c r="H31" t="e">
        <f>VLOOKUP($E31,'[2]BD DAVID'!$B$5:$M$1143,10,FALSE)</f>
        <v>#N/A</v>
      </c>
      <c r="I31">
        <v>0</v>
      </c>
      <c r="J31" t="e">
        <f>VLOOKUP($E31,'[2]BD DAVID'!$B$5:$M$1144,12,FALSE)</f>
        <v>#N/A</v>
      </c>
      <c r="K31" t="s">
        <v>16</v>
      </c>
      <c r="L31">
        <v>0</v>
      </c>
      <c r="M31" t="s">
        <v>16</v>
      </c>
      <c r="N31">
        <v>0</v>
      </c>
      <c r="O31" t="s">
        <v>16</v>
      </c>
      <c r="P31">
        <v>0</v>
      </c>
      <c r="Q31" t="s">
        <v>16</v>
      </c>
      <c r="R31" s="22">
        <v>0</v>
      </c>
      <c r="S31" s="20" t="s">
        <v>16</v>
      </c>
      <c r="T31" s="30">
        <v>0</v>
      </c>
      <c r="U31" s="20" t="s">
        <v>16</v>
      </c>
      <c r="V31" s="22">
        <v>0</v>
      </c>
      <c r="W31" s="20" t="s">
        <v>16</v>
      </c>
      <c r="X31" s="22">
        <v>0</v>
      </c>
      <c r="Y31" s="20" t="s">
        <v>16</v>
      </c>
      <c r="Z31" s="22">
        <v>0</v>
      </c>
      <c r="AA31" s="20" t="s">
        <v>16</v>
      </c>
      <c r="AB31">
        <v>7</v>
      </c>
      <c r="AC31" s="20" t="s">
        <v>16</v>
      </c>
      <c r="AD31" t="s">
        <v>1015</v>
      </c>
      <c r="AE31" t="s">
        <v>18</v>
      </c>
      <c r="AF31" t="str">
        <f t="shared" si="0"/>
        <v>Insert into cliente_calificacion(id_clientecalificacion,tamano_peconomico,crecimi_peconomico,finanza_peconomico,compt_peconomico,total_peconomico,conoci_rpersonal,resp_rpersonal,pps_rpersonal,actitud_rpersonal,total_rpersonal,id_cliente,id_usuario) values (NULL,0,0,0,0,0,0,0,0,0,0,7,'ncardona');</v>
      </c>
    </row>
    <row r="32" spans="1:32" x14ac:dyDescent="0.25">
      <c r="B32" t="s">
        <v>840</v>
      </c>
      <c r="C32" t="s">
        <v>802</v>
      </c>
      <c r="D32" t="s">
        <v>16</v>
      </c>
      <c r="E32" s="16">
        <v>0</v>
      </c>
      <c r="F32" s="16" t="s">
        <v>16</v>
      </c>
      <c r="G32" t="s">
        <v>817</v>
      </c>
      <c r="H32" t="e">
        <f>VLOOKUP($E32,'[2]BD DAVID'!$B$5:$M$1143,10,FALSE)</f>
        <v>#N/A</v>
      </c>
      <c r="I32">
        <v>0</v>
      </c>
      <c r="J32" t="e">
        <f>VLOOKUP($E32,'[2]BD DAVID'!$B$5:$M$1144,12,FALSE)</f>
        <v>#N/A</v>
      </c>
      <c r="K32" t="s">
        <v>16</v>
      </c>
      <c r="L32">
        <v>0</v>
      </c>
      <c r="M32" t="s">
        <v>16</v>
      </c>
      <c r="N32">
        <v>0</v>
      </c>
      <c r="O32" t="s">
        <v>16</v>
      </c>
      <c r="P32">
        <v>0</v>
      </c>
      <c r="Q32" t="s">
        <v>16</v>
      </c>
      <c r="R32" s="22">
        <v>0</v>
      </c>
      <c r="S32" s="20" t="s">
        <v>16</v>
      </c>
      <c r="T32" s="30">
        <v>0</v>
      </c>
      <c r="U32" s="20" t="s">
        <v>16</v>
      </c>
      <c r="V32" s="22">
        <v>0</v>
      </c>
      <c r="W32" s="20" t="s">
        <v>16</v>
      </c>
      <c r="X32" s="22">
        <v>0</v>
      </c>
      <c r="Y32" s="20" t="s">
        <v>16</v>
      </c>
      <c r="Z32" s="22">
        <v>0</v>
      </c>
      <c r="AA32" s="20" t="s">
        <v>16</v>
      </c>
      <c r="AB32">
        <v>7</v>
      </c>
      <c r="AC32" s="20" t="s">
        <v>16</v>
      </c>
      <c r="AD32" t="s">
        <v>974</v>
      </c>
      <c r="AE32" t="s">
        <v>18</v>
      </c>
      <c r="AF32" t="str">
        <f t="shared" si="0"/>
        <v>Insert into cliente_calificacion(id_clientecalificacion,tamano_peconomico,crecimi_peconomico,finanza_peconomico,compt_peconomico,total_peconomico,conoci_rpersonal,resp_rpersonal,pps_rpersonal,actitud_rpersonal,total_rpersonal,id_cliente,id_usuario) values (NULL,0,0,0,0,0,0,0,0,0,0,7,'wcruz');</v>
      </c>
    </row>
    <row r="33" spans="2:32" x14ac:dyDescent="0.25">
      <c r="B33" t="s">
        <v>840</v>
      </c>
      <c r="C33" t="s">
        <v>802</v>
      </c>
      <c r="D33" t="s">
        <v>16</v>
      </c>
      <c r="E33" s="16">
        <v>0</v>
      </c>
      <c r="F33" s="16" t="s">
        <v>16</v>
      </c>
      <c r="G33" t="s">
        <v>817</v>
      </c>
      <c r="H33" t="e">
        <f>VLOOKUP($E33,'[2]BD DAVID'!$B$5:$M$1143,10,FALSE)</f>
        <v>#N/A</v>
      </c>
      <c r="I33">
        <v>0</v>
      </c>
      <c r="J33" t="e">
        <f>VLOOKUP($E33,'[2]BD DAVID'!$B$5:$M$1144,12,FALSE)</f>
        <v>#N/A</v>
      </c>
      <c r="K33" t="s">
        <v>16</v>
      </c>
      <c r="L33">
        <v>0</v>
      </c>
      <c r="M33" t="s">
        <v>16</v>
      </c>
      <c r="N33">
        <v>0</v>
      </c>
      <c r="O33" t="s">
        <v>16</v>
      </c>
      <c r="P33">
        <v>0</v>
      </c>
      <c r="Q33" t="s">
        <v>16</v>
      </c>
      <c r="R33" s="22">
        <v>0</v>
      </c>
      <c r="S33" s="20" t="s">
        <v>16</v>
      </c>
      <c r="T33" s="30">
        <v>0</v>
      </c>
      <c r="U33" s="20" t="s">
        <v>16</v>
      </c>
      <c r="V33" s="22">
        <v>0</v>
      </c>
      <c r="W33" s="20" t="s">
        <v>16</v>
      </c>
      <c r="X33" s="22">
        <v>0</v>
      </c>
      <c r="Y33" s="20" t="s">
        <v>16</v>
      </c>
      <c r="Z33" s="22">
        <v>0</v>
      </c>
      <c r="AA33" s="20" t="s">
        <v>16</v>
      </c>
      <c r="AB33">
        <v>8</v>
      </c>
      <c r="AC33" s="20" t="s">
        <v>16</v>
      </c>
      <c r="AD33" t="s">
        <v>1016</v>
      </c>
      <c r="AE33" t="s">
        <v>18</v>
      </c>
      <c r="AF33" t="str">
        <f t="shared" si="0"/>
        <v>Insert into cliente_calificacion(id_clientecalificacion,tamano_peconomico,crecimi_peconomico,finanza_peconomico,compt_peconomico,total_peconomico,conoci_rpersonal,resp_rpersonal,pps_rpersonal,actitud_rpersonal,total_rpersonal,id_cliente,id_usuario) values (NULL,0,0,0,0,0,0,0,0,0,0,8,'dchavez');</v>
      </c>
    </row>
    <row r="34" spans="2:32" x14ac:dyDescent="0.25">
      <c r="B34" t="s">
        <v>840</v>
      </c>
      <c r="C34" t="s">
        <v>802</v>
      </c>
      <c r="D34" t="s">
        <v>16</v>
      </c>
      <c r="E34" s="16">
        <v>0</v>
      </c>
      <c r="F34" s="16" t="s">
        <v>16</v>
      </c>
      <c r="G34" t="s">
        <v>817</v>
      </c>
      <c r="H34" t="e">
        <f>VLOOKUP($E34,'[2]BD DAVID'!$B$5:$M$1143,10,FALSE)</f>
        <v>#N/A</v>
      </c>
      <c r="I34">
        <v>0</v>
      </c>
      <c r="J34" t="e">
        <f>VLOOKUP($E34,'[2]BD DAVID'!$B$5:$M$1144,12,FALSE)</f>
        <v>#N/A</v>
      </c>
      <c r="K34" t="s">
        <v>16</v>
      </c>
      <c r="L34">
        <v>0</v>
      </c>
      <c r="M34" t="s">
        <v>16</v>
      </c>
      <c r="N34">
        <v>0</v>
      </c>
      <c r="O34" t="s">
        <v>16</v>
      </c>
      <c r="P34">
        <v>0</v>
      </c>
      <c r="Q34" t="s">
        <v>16</v>
      </c>
      <c r="R34" s="22">
        <v>0</v>
      </c>
      <c r="S34" s="20" t="s">
        <v>16</v>
      </c>
      <c r="T34" s="30">
        <v>0</v>
      </c>
      <c r="U34" s="20" t="s">
        <v>16</v>
      </c>
      <c r="V34" s="22">
        <v>0</v>
      </c>
      <c r="W34" s="20" t="s">
        <v>16</v>
      </c>
      <c r="X34" s="22">
        <v>0</v>
      </c>
      <c r="Y34" s="20" t="s">
        <v>16</v>
      </c>
      <c r="Z34" s="22">
        <v>0</v>
      </c>
      <c r="AA34" s="20" t="s">
        <v>16</v>
      </c>
      <c r="AB34">
        <v>9</v>
      </c>
      <c r="AC34" s="20" t="s">
        <v>16</v>
      </c>
      <c r="AD34" t="s">
        <v>1017</v>
      </c>
      <c r="AE34" t="s">
        <v>18</v>
      </c>
      <c r="AF34" t="str">
        <f t="shared" si="0"/>
        <v>Insert into cliente_calificacion(id_clientecalificacion,tamano_peconomico,crecimi_peconomico,finanza_peconomico,compt_peconomico,total_peconomico,conoci_rpersonal,resp_rpersonal,pps_rpersonal,actitud_rpersonal,total_rpersonal,id_cliente,id_usuario) values (NULL,0,0,0,0,0,0,0,0,0,0,9,'gmontealegre');</v>
      </c>
    </row>
    <row r="35" spans="2:32" x14ac:dyDescent="0.25">
      <c r="B35" t="s">
        <v>840</v>
      </c>
      <c r="C35" t="s">
        <v>802</v>
      </c>
      <c r="D35" t="s">
        <v>16</v>
      </c>
      <c r="E35" s="16">
        <v>0</v>
      </c>
      <c r="F35" s="16" t="s">
        <v>16</v>
      </c>
      <c r="G35" t="s">
        <v>817</v>
      </c>
      <c r="H35" t="e">
        <f>VLOOKUP($E35,'[2]BD DAVID'!$B$5:$M$1143,10,FALSE)</f>
        <v>#N/A</v>
      </c>
      <c r="I35">
        <v>0</v>
      </c>
      <c r="J35" t="e">
        <f>VLOOKUP($E35,'[2]BD DAVID'!$B$5:$M$1144,12,FALSE)</f>
        <v>#N/A</v>
      </c>
      <c r="K35" t="s">
        <v>16</v>
      </c>
      <c r="L35">
        <v>0</v>
      </c>
      <c r="M35" t="s">
        <v>16</v>
      </c>
      <c r="N35">
        <v>0</v>
      </c>
      <c r="O35" t="s">
        <v>16</v>
      </c>
      <c r="P35">
        <v>0</v>
      </c>
      <c r="Q35" t="s">
        <v>16</v>
      </c>
      <c r="R35" s="22">
        <v>0</v>
      </c>
      <c r="S35" s="20" t="s">
        <v>16</v>
      </c>
      <c r="T35" s="30">
        <v>0</v>
      </c>
      <c r="U35" s="20" t="s">
        <v>16</v>
      </c>
      <c r="V35" s="22">
        <v>0</v>
      </c>
      <c r="W35" s="20" t="s">
        <v>16</v>
      </c>
      <c r="X35" s="22">
        <v>0</v>
      </c>
      <c r="Y35" s="20" t="s">
        <v>16</v>
      </c>
      <c r="Z35" s="22">
        <v>0</v>
      </c>
      <c r="AA35" s="20" t="s">
        <v>16</v>
      </c>
      <c r="AB35">
        <v>9</v>
      </c>
      <c r="AC35" s="20" t="s">
        <v>16</v>
      </c>
      <c r="AD35" t="s">
        <v>1018</v>
      </c>
      <c r="AE35" t="s">
        <v>18</v>
      </c>
      <c r="AF35" t="str">
        <f t="shared" si="0"/>
        <v>Insert into cliente_calificacion(id_clientecalificacion,tamano_peconomico,crecimi_peconomico,finanza_peconomico,compt_peconomico,total_peconomico,conoci_rpersonal,resp_rpersonal,pps_rpersonal,actitud_rpersonal,total_rpersonal,id_cliente,id_usuario) values (NULL,0,0,0,0,0,0,0,0,0,0,9,'omendez');</v>
      </c>
    </row>
    <row r="36" spans="2:32" x14ac:dyDescent="0.25">
      <c r="B36" t="s">
        <v>840</v>
      </c>
      <c r="C36" t="s">
        <v>802</v>
      </c>
      <c r="D36" t="s">
        <v>16</v>
      </c>
      <c r="E36" s="16">
        <v>0</v>
      </c>
      <c r="F36" s="16" t="s">
        <v>16</v>
      </c>
      <c r="G36" t="s">
        <v>817</v>
      </c>
      <c r="H36" t="e">
        <f>VLOOKUP($E36,'[2]BD DAVID'!$B$5:$M$1143,10,FALSE)</f>
        <v>#N/A</v>
      </c>
      <c r="I36">
        <v>0</v>
      </c>
      <c r="J36" t="e">
        <f>VLOOKUP($E36,'[2]BD DAVID'!$B$5:$M$1144,12,FALSE)</f>
        <v>#N/A</v>
      </c>
      <c r="K36" t="s">
        <v>16</v>
      </c>
      <c r="L36">
        <v>0</v>
      </c>
      <c r="M36" t="s">
        <v>16</v>
      </c>
      <c r="N36">
        <v>0</v>
      </c>
      <c r="O36" t="s">
        <v>16</v>
      </c>
      <c r="P36">
        <v>0</v>
      </c>
      <c r="Q36" t="s">
        <v>16</v>
      </c>
      <c r="R36" s="22">
        <v>0</v>
      </c>
      <c r="S36" s="20" t="s">
        <v>16</v>
      </c>
      <c r="T36" s="30">
        <v>0</v>
      </c>
      <c r="U36" s="20" t="s">
        <v>16</v>
      </c>
      <c r="V36" s="22">
        <v>0</v>
      </c>
      <c r="W36" s="20" t="s">
        <v>16</v>
      </c>
      <c r="X36" s="22">
        <v>0</v>
      </c>
      <c r="Y36" s="20" t="s">
        <v>16</v>
      </c>
      <c r="Z36" s="22">
        <v>0</v>
      </c>
      <c r="AA36" s="20" t="s">
        <v>16</v>
      </c>
      <c r="AB36">
        <v>10</v>
      </c>
      <c r="AC36" s="20" t="s">
        <v>16</v>
      </c>
      <c r="AD36" t="s">
        <v>1019</v>
      </c>
      <c r="AE36" t="s">
        <v>18</v>
      </c>
      <c r="AF36" t="str">
        <f t="shared" si="0"/>
        <v>Insert into cliente_calificacion(id_clientecalificacion,tamano_peconomico,crecimi_peconomico,finanza_peconomico,compt_peconomico,total_peconomico,conoci_rpersonal,resp_rpersonal,pps_rpersonal,actitud_rpersonal,total_rpersonal,id_cliente,id_usuario) values (NULL,0,0,0,0,0,0,0,0,0,0,10,'dperdomo');</v>
      </c>
    </row>
    <row r="37" spans="2:32" x14ac:dyDescent="0.25">
      <c r="B37" t="s">
        <v>840</v>
      </c>
      <c r="C37" t="s">
        <v>802</v>
      </c>
      <c r="D37" t="s">
        <v>16</v>
      </c>
      <c r="E37" s="16">
        <v>0</v>
      </c>
      <c r="F37" s="16" t="s">
        <v>16</v>
      </c>
      <c r="G37" t="s">
        <v>817</v>
      </c>
      <c r="H37" t="e">
        <f>VLOOKUP($E37,'[2]BD DAVID'!$B$5:$M$1143,10,FALSE)</f>
        <v>#N/A</v>
      </c>
      <c r="I37">
        <v>0</v>
      </c>
      <c r="J37" t="e">
        <f>VLOOKUP($E37,'[2]BD DAVID'!$B$5:$M$1144,12,FALSE)</f>
        <v>#N/A</v>
      </c>
      <c r="K37" t="s">
        <v>16</v>
      </c>
      <c r="L37">
        <v>0</v>
      </c>
      <c r="M37" t="s">
        <v>16</v>
      </c>
      <c r="N37">
        <v>0</v>
      </c>
      <c r="O37" t="s">
        <v>16</v>
      </c>
      <c r="P37">
        <v>0</v>
      </c>
      <c r="Q37" t="s">
        <v>16</v>
      </c>
      <c r="R37" s="22">
        <v>0</v>
      </c>
      <c r="S37" s="20" t="s">
        <v>16</v>
      </c>
      <c r="T37" s="30">
        <v>0</v>
      </c>
      <c r="U37" s="20" t="s">
        <v>16</v>
      </c>
      <c r="V37" s="22">
        <v>0</v>
      </c>
      <c r="W37" s="20" t="s">
        <v>16</v>
      </c>
      <c r="X37" s="22">
        <v>0</v>
      </c>
      <c r="Y37" s="20" t="s">
        <v>16</v>
      </c>
      <c r="Z37" s="22">
        <v>0</v>
      </c>
      <c r="AA37" s="20" t="s">
        <v>16</v>
      </c>
      <c r="AB37">
        <v>10</v>
      </c>
      <c r="AC37" s="20" t="s">
        <v>16</v>
      </c>
      <c r="AD37" t="s">
        <v>1020</v>
      </c>
      <c r="AE37" t="s">
        <v>18</v>
      </c>
      <c r="AF37" t="str">
        <f t="shared" si="0"/>
        <v>Insert into cliente_calificacion(id_clientecalificacion,tamano_peconomico,crecimi_peconomico,finanza_peconomico,compt_peconomico,total_peconomico,conoci_rpersonal,resp_rpersonal,pps_rpersonal,actitud_rpersonal,total_rpersonal,id_cliente,id_usuario) values (NULL,0,0,0,0,0,0,0,0,0,0,10,'dsilva');</v>
      </c>
    </row>
    <row r="38" spans="2:32" x14ac:dyDescent="0.25">
      <c r="B38" t="s">
        <v>840</v>
      </c>
      <c r="C38" t="s">
        <v>802</v>
      </c>
      <c r="D38" t="s">
        <v>16</v>
      </c>
      <c r="E38" s="16">
        <v>0</v>
      </c>
      <c r="F38" s="16" t="s">
        <v>16</v>
      </c>
      <c r="G38" t="s">
        <v>817</v>
      </c>
      <c r="H38" t="e">
        <f>VLOOKUP($E38,'[2]BD DAVID'!$B$5:$M$1143,10,FALSE)</f>
        <v>#N/A</v>
      </c>
      <c r="I38">
        <v>0</v>
      </c>
      <c r="J38" t="e">
        <f>VLOOKUP($E38,'[2]BD DAVID'!$B$5:$M$1144,12,FALSE)</f>
        <v>#N/A</v>
      </c>
      <c r="K38" t="s">
        <v>16</v>
      </c>
      <c r="L38">
        <v>0</v>
      </c>
      <c r="M38" t="s">
        <v>16</v>
      </c>
      <c r="N38">
        <v>0</v>
      </c>
      <c r="O38" t="s">
        <v>16</v>
      </c>
      <c r="P38">
        <v>0</v>
      </c>
      <c r="Q38" t="s">
        <v>16</v>
      </c>
      <c r="R38" s="22">
        <v>0</v>
      </c>
      <c r="S38" s="20" t="s">
        <v>16</v>
      </c>
      <c r="T38" s="30">
        <v>0</v>
      </c>
      <c r="U38" s="20" t="s">
        <v>16</v>
      </c>
      <c r="V38" s="22">
        <v>0</v>
      </c>
      <c r="W38" s="20" t="s">
        <v>16</v>
      </c>
      <c r="X38" s="22">
        <v>0</v>
      </c>
      <c r="Y38" s="20" t="s">
        <v>16</v>
      </c>
      <c r="Z38" s="22">
        <v>0</v>
      </c>
      <c r="AA38" s="20" t="s">
        <v>16</v>
      </c>
      <c r="AB38">
        <v>10</v>
      </c>
      <c r="AC38" s="20" t="s">
        <v>16</v>
      </c>
      <c r="AD38" t="s">
        <v>1021</v>
      </c>
      <c r="AE38" t="s">
        <v>18</v>
      </c>
      <c r="AF38" t="str">
        <f t="shared" si="0"/>
        <v>Insert into cliente_calificacion(id_clientecalificacion,tamano_peconomico,crecimi_peconomico,finanza_peconomico,compt_peconomico,total_peconomico,conoci_rpersonal,resp_rpersonal,pps_rpersonal,actitud_rpersonal,total_rpersonal,id_cliente,id_usuario) values (NULL,0,0,0,0,0,0,0,0,0,0,10,'jbarajas');</v>
      </c>
    </row>
    <row r="39" spans="2:32" x14ac:dyDescent="0.25">
      <c r="B39" t="s">
        <v>840</v>
      </c>
      <c r="C39" t="s">
        <v>802</v>
      </c>
      <c r="D39" t="s">
        <v>16</v>
      </c>
      <c r="E39" s="16">
        <v>0</v>
      </c>
      <c r="F39" s="16" t="s">
        <v>16</v>
      </c>
      <c r="G39" t="s">
        <v>817</v>
      </c>
      <c r="H39" t="e">
        <f>VLOOKUP($E39,'[2]BD DAVID'!$B$5:$M$1143,10,FALSE)</f>
        <v>#N/A</v>
      </c>
      <c r="I39">
        <v>0</v>
      </c>
      <c r="J39" t="e">
        <f>VLOOKUP($E39,'[2]BD DAVID'!$B$5:$M$1144,12,FALSE)</f>
        <v>#N/A</v>
      </c>
      <c r="K39" t="s">
        <v>16</v>
      </c>
      <c r="L39">
        <v>0</v>
      </c>
      <c r="M39" t="s">
        <v>16</v>
      </c>
      <c r="N39">
        <v>0</v>
      </c>
      <c r="O39" t="s">
        <v>16</v>
      </c>
      <c r="P39">
        <v>0</v>
      </c>
      <c r="Q39" t="s">
        <v>16</v>
      </c>
      <c r="R39" s="22">
        <v>0</v>
      </c>
      <c r="S39" s="20" t="s">
        <v>16</v>
      </c>
      <c r="T39" s="30">
        <v>0</v>
      </c>
      <c r="U39" s="20" t="s">
        <v>16</v>
      </c>
      <c r="V39" s="22">
        <v>0</v>
      </c>
      <c r="W39" s="20" t="s">
        <v>16</v>
      </c>
      <c r="X39" s="22">
        <v>0</v>
      </c>
      <c r="Y39" s="20" t="s">
        <v>16</v>
      </c>
      <c r="Z39" s="22">
        <v>0</v>
      </c>
      <c r="AA39" s="20" t="s">
        <v>16</v>
      </c>
      <c r="AB39">
        <v>10</v>
      </c>
      <c r="AC39" s="20" t="s">
        <v>16</v>
      </c>
      <c r="AD39" t="s">
        <v>1022</v>
      </c>
      <c r="AE39" t="s">
        <v>18</v>
      </c>
      <c r="AF39" t="str">
        <f t="shared" si="0"/>
        <v>Insert into cliente_calificacion(id_clientecalificacion,tamano_peconomico,crecimi_peconomico,finanza_peconomico,compt_peconomico,total_peconomico,conoci_rpersonal,resp_rpersonal,pps_rpersonal,actitud_rpersonal,total_rpersonal,id_cliente,id_usuario) values (NULL,0,0,0,0,0,0,0,0,0,0,10,'jrubio');</v>
      </c>
    </row>
    <row r="40" spans="2:32" x14ac:dyDescent="0.25">
      <c r="B40" t="s">
        <v>840</v>
      </c>
      <c r="C40" t="s">
        <v>802</v>
      </c>
      <c r="D40" t="s">
        <v>16</v>
      </c>
      <c r="E40" s="16">
        <v>0</v>
      </c>
      <c r="F40" s="16" t="s">
        <v>16</v>
      </c>
      <c r="G40" t="s">
        <v>817</v>
      </c>
      <c r="H40" t="e">
        <f>VLOOKUP($E40,'[2]BD DAVID'!$B$5:$M$1143,10,FALSE)</f>
        <v>#N/A</v>
      </c>
      <c r="I40">
        <v>0</v>
      </c>
      <c r="J40" t="e">
        <f>VLOOKUP($E40,'[2]BD DAVID'!$B$5:$M$1144,12,FALSE)</f>
        <v>#N/A</v>
      </c>
      <c r="K40" t="s">
        <v>16</v>
      </c>
      <c r="L40">
        <v>0</v>
      </c>
      <c r="M40" t="s">
        <v>16</v>
      </c>
      <c r="N40">
        <v>0</v>
      </c>
      <c r="O40" t="s">
        <v>16</v>
      </c>
      <c r="P40">
        <v>0</v>
      </c>
      <c r="Q40" t="s">
        <v>16</v>
      </c>
      <c r="R40" s="22">
        <v>0</v>
      </c>
      <c r="S40" s="20" t="s">
        <v>16</v>
      </c>
      <c r="T40" s="30">
        <v>0</v>
      </c>
      <c r="U40" s="20" t="s">
        <v>16</v>
      </c>
      <c r="V40" s="22">
        <v>0</v>
      </c>
      <c r="W40" s="20" t="s">
        <v>16</v>
      </c>
      <c r="X40" s="22">
        <v>0</v>
      </c>
      <c r="Y40" s="20" t="s">
        <v>16</v>
      </c>
      <c r="Z40" s="22">
        <v>0</v>
      </c>
      <c r="AA40" s="20" t="s">
        <v>16</v>
      </c>
      <c r="AB40">
        <v>10</v>
      </c>
      <c r="AC40" s="20" t="s">
        <v>16</v>
      </c>
      <c r="AD40" t="s">
        <v>1023</v>
      </c>
      <c r="AE40" t="s">
        <v>18</v>
      </c>
      <c r="AF40" t="str">
        <f t="shared" si="0"/>
        <v>Insert into cliente_calificacion(id_clientecalificacion,tamano_peconomico,crecimi_peconomico,finanza_peconomico,compt_peconomico,total_peconomico,conoci_rpersonal,resp_rpersonal,pps_rpersonal,actitud_rpersonal,total_rpersonal,id_cliente,id_usuario) values (NULL,0,0,0,0,0,0,0,0,0,0,10,'lrodriguez');</v>
      </c>
    </row>
    <row r="41" spans="2:32" x14ac:dyDescent="0.25">
      <c r="B41" t="s">
        <v>840</v>
      </c>
      <c r="C41" t="s">
        <v>802</v>
      </c>
      <c r="D41" t="s">
        <v>16</v>
      </c>
      <c r="E41" s="16">
        <v>0</v>
      </c>
      <c r="F41" s="16" t="s">
        <v>16</v>
      </c>
      <c r="G41" t="s">
        <v>817</v>
      </c>
      <c r="H41" t="e">
        <f>VLOOKUP($E41,'[2]BD DAVID'!$B$5:$M$1143,10,FALSE)</f>
        <v>#N/A</v>
      </c>
      <c r="I41">
        <v>0</v>
      </c>
      <c r="J41" t="e">
        <f>VLOOKUP($E41,'[2]BD DAVID'!$B$5:$M$1144,12,FALSE)</f>
        <v>#N/A</v>
      </c>
      <c r="K41" t="s">
        <v>16</v>
      </c>
      <c r="L41">
        <v>0</v>
      </c>
      <c r="M41" t="s">
        <v>16</v>
      </c>
      <c r="N41">
        <v>0</v>
      </c>
      <c r="O41" t="s">
        <v>16</v>
      </c>
      <c r="P41">
        <v>0</v>
      </c>
      <c r="Q41" t="s">
        <v>16</v>
      </c>
      <c r="R41" s="22">
        <v>0</v>
      </c>
      <c r="S41" s="20" t="s">
        <v>16</v>
      </c>
      <c r="T41" s="30">
        <v>0</v>
      </c>
      <c r="U41" s="20" t="s">
        <v>16</v>
      </c>
      <c r="V41" s="22">
        <v>0</v>
      </c>
      <c r="W41" s="20" t="s">
        <v>16</v>
      </c>
      <c r="X41" s="22">
        <v>0</v>
      </c>
      <c r="Y41" s="20" t="s">
        <v>16</v>
      </c>
      <c r="Z41" s="22">
        <v>0</v>
      </c>
      <c r="AA41" s="20" t="s">
        <v>16</v>
      </c>
      <c r="AB41">
        <v>10</v>
      </c>
      <c r="AC41" s="20" t="s">
        <v>16</v>
      </c>
      <c r="AD41" t="s">
        <v>1024</v>
      </c>
      <c r="AE41" t="s">
        <v>18</v>
      </c>
      <c r="AF41" t="str">
        <f t="shared" si="0"/>
        <v>Insert into cliente_calificacion(id_clientecalificacion,tamano_peconomico,crecimi_peconomico,finanza_peconomico,compt_peconomico,total_peconomico,conoci_rpersonal,resp_rpersonal,pps_rpersonal,actitud_rpersonal,total_rpersonal,id_cliente,id_usuario) values (NULL,0,0,0,0,0,0,0,0,0,0,10,'mdiaz');</v>
      </c>
    </row>
    <row r="42" spans="2:32" x14ac:dyDescent="0.25">
      <c r="B42" t="s">
        <v>840</v>
      </c>
      <c r="C42" t="s">
        <v>802</v>
      </c>
      <c r="D42" t="s">
        <v>16</v>
      </c>
      <c r="E42" s="16">
        <v>0</v>
      </c>
      <c r="F42" s="16" t="s">
        <v>16</v>
      </c>
      <c r="G42" t="s">
        <v>817</v>
      </c>
      <c r="H42" t="e">
        <f>VLOOKUP($E42,'[2]BD DAVID'!$B$5:$M$1143,10,FALSE)</f>
        <v>#N/A</v>
      </c>
      <c r="I42">
        <v>0</v>
      </c>
      <c r="J42" t="e">
        <f>VLOOKUP($E42,'[2]BD DAVID'!$B$5:$M$1144,12,FALSE)</f>
        <v>#N/A</v>
      </c>
      <c r="K42" t="s">
        <v>16</v>
      </c>
      <c r="L42">
        <v>0</v>
      </c>
      <c r="M42" t="s">
        <v>16</v>
      </c>
      <c r="N42">
        <v>0</v>
      </c>
      <c r="O42" t="s">
        <v>16</v>
      </c>
      <c r="P42">
        <v>0</v>
      </c>
      <c r="Q42" t="s">
        <v>16</v>
      </c>
      <c r="R42" s="22">
        <v>0</v>
      </c>
      <c r="S42" s="20" t="s">
        <v>16</v>
      </c>
      <c r="T42" s="30">
        <v>0</v>
      </c>
      <c r="U42" s="20" t="s">
        <v>16</v>
      </c>
      <c r="V42" s="22">
        <v>0</v>
      </c>
      <c r="W42" s="20" t="s">
        <v>16</v>
      </c>
      <c r="X42" s="22">
        <v>0</v>
      </c>
      <c r="Y42" s="20" t="s">
        <v>16</v>
      </c>
      <c r="Z42" s="22">
        <v>0</v>
      </c>
      <c r="AA42" s="20" t="s">
        <v>16</v>
      </c>
      <c r="AB42">
        <v>10</v>
      </c>
      <c r="AC42" s="20" t="s">
        <v>16</v>
      </c>
      <c r="AD42" t="s">
        <v>1025</v>
      </c>
      <c r="AE42" t="s">
        <v>18</v>
      </c>
      <c r="AF42" t="str">
        <f t="shared" ref="AF42" si="1">_xlfn.CONCAT(B42,C42,D42,E42,F42,I42,K42,L42,M42,N42,O42,P42,Q42,R42,S42,T42,U42,V42,W42,X42,Y42,Z42,AA42,AB42,AC42,"'",AD42,"'",AE42)</f>
        <v>Insert into cliente_calificacion(id_clientecalificacion,tamano_peconomico,crecimi_peconomico,finanza_peconomico,compt_peconomico,total_peconomico,conoci_rpersonal,resp_rpersonal,pps_rpersonal,actitud_rpersonal,total_rpersonal,id_cliente,id_usuario) values (NULL,0,0,0,0,0,0,0,0,0,0,10,'eriveros');</v>
      </c>
    </row>
    <row r="43" spans="2:32" x14ac:dyDescent="0.25">
      <c r="B43" t="s">
        <v>840</v>
      </c>
      <c r="C43" t="s">
        <v>802</v>
      </c>
      <c r="D43" t="s">
        <v>16</v>
      </c>
      <c r="E43" s="16">
        <v>0</v>
      </c>
      <c r="F43" s="16" t="s">
        <v>16</v>
      </c>
      <c r="G43" t="s">
        <v>817</v>
      </c>
      <c r="H43" t="e">
        <f>VLOOKUP($E43,'[2]BD DAVID'!$B$5:$M$1143,10,FALSE)</f>
        <v>#N/A</v>
      </c>
      <c r="I43">
        <v>0</v>
      </c>
      <c r="J43" t="e">
        <f>VLOOKUP($E43,'[2]BD DAVID'!$B$5:$M$1144,12,FALSE)</f>
        <v>#N/A</v>
      </c>
      <c r="K43" t="s">
        <v>16</v>
      </c>
      <c r="L43">
        <v>0</v>
      </c>
      <c r="M43" t="s">
        <v>16</v>
      </c>
      <c r="N43">
        <v>0</v>
      </c>
      <c r="O43" t="s">
        <v>16</v>
      </c>
      <c r="P43">
        <v>0</v>
      </c>
      <c r="Q43" t="s">
        <v>16</v>
      </c>
      <c r="R43" s="22">
        <v>0</v>
      </c>
      <c r="S43" s="20" t="s">
        <v>16</v>
      </c>
      <c r="T43" s="30">
        <v>0</v>
      </c>
      <c r="U43" s="20" t="s">
        <v>16</v>
      </c>
      <c r="V43" s="22">
        <v>0</v>
      </c>
      <c r="W43" s="20" t="s">
        <v>16</v>
      </c>
      <c r="X43" s="22">
        <v>0</v>
      </c>
      <c r="Y43" s="20" t="s">
        <v>16</v>
      </c>
      <c r="Z43" s="22">
        <v>0</v>
      </c>
      <c r="AA43" s="20" t="s">
        <v>16</v>
      </c>
      <c r="AB43">
        <v>10</v>
      </c>
      <c r="AC43" s="20" t="s">
        <v>16</v>
      </c>
      <c r="AD43" t="s">
        <v>1027</v>
      </c>
      <c r="AE43" t="s">
        <v>18</v>
      </c>
      <c r="AF43" t="str">
        <f t="shared" ref="AF43:AF44" si="2">_xlfn.CONCAT(B43,C43,D43,E43,F43,I43,K43,L43,M43,N43,O43,P43,Q43,R43,S43,T43,U43,V43,W43,X43,Y43,Z43,AA43,AB43,AC43,"'",AD43,"'",AE43)</f>
        <v>Insert into cliente_calificacion(id_clientecalificacion,tamano_peconomico,crecimi_peconomico,finanza_peconomico,compt_peconomico,total_peconomico,conoci_rpersonal,resp_rpersonal,pps_rpersonal,actitud_rpersonal,total_rpersonal,id_cliente,id_usuario) values (NULL,0,0,0,0,0,0,0,0,0,0,10,'pruebaUser');</v>
      </c>
    </row>
    <row r="44" spans="2:32" x14ac:dyDescent="0.25">
      <c r="B44" t="s">
        <v>840</v>
      </c>
      <c r="C44" t="s">
        <v>802</v>
      </c>
      <c r="D44" t="s">
        <v>16</v>
      </c>
      <c r="E44" s="16">
        <v>0</v>
      </c>
      <c r="F44" s="16" t="s">
        <v>16</v>
      </c>
      <c r="G44" t="s">
        <v>817</v>
      </c>
      <c r="H44" t="e">
        <f>VLOOKUP($E44,'[2]BD DAVID'!$B$5:$M$1143,10,FALSE)</f>
        <v>#N/A</v>
      </c>
      <c r="I44">
        <v>0</v>
      </c>
      <c r="J44" t="e">
        <f>VLOOKUP($E44,'[2]BD DAVID'!$B$5:$M$1144,12,FALSE)</f>
        <v>#N/A</v>
      </c>
      <c r="K44" t="s">
        <v>16</v>
      </c>
      <c r="L44">
        <v>0</v>
      </c>
      <c r="M44" t="s">
        <v>16</v>
      </c>
      <c r="N44">
        <v>0</v>
      </c>
      <c r="O44" t="s">
        <v>16</v>
      </c>
      <c r="P44">
        <v>0</v>
      </c>
      <c r="Q44" t="s">
        <v>16</v>
      </c>
      <c r="R44" s="22">
        <v>0</v>
      </c>
      <c r="S44" s="20" t="s">
        <v>16</v>
      </c>
      <c r="T44" s="30">
        <v>0</v>
      </c>
      <c r="U44" s="20" t="s">
        <v>16</v>
      </c>
      <c r="V44" s="22">
        <v>0</v>
      </c>
      <c r="W44" s="20" t="s">
        <v>16</v>
      </c>
      <c r="X44" s="22">
        <v>0</v>
      </c>
      <c r="Y44" s="20" t="s">
        <v>16</v>
      </c>
      <c r="Z44" s="22">
        <v>0</v>
      </c>
      <c r="AA44" s="20" t="s">
        <v>16</v>
      </c>
      <c r="AB44">
        <v>9</v>
      </c>
      <c r="AC44" s="20" t="s">
        <v>16</v>
      </c>
      <c r="AD44" t="s">
        <v>1026</v>
      </c>
      <c r="AE44" t="s">
        <v>18</v>
      </c>
      <c r="AF44" t="str">
        <f t="shared" si="2"/>
        <v>Insert into cliente_calificacion(id_clientecalificacion,tamano_peconomico,crecimi_peconomico,finanza_peconomico,compt_peconomico,total_peconomico,conoci_rpersonal,resp_rpersonal,pps_rpersonal,actitud_rpersonal,total_rpersonal,id_cliente,id_usuario) values (NULL,0,0,0,0,0,0,0,0,0,0,9,'jmurcia');</v>
      </c>
    </row>
    <row r="45" spans="2:32" x14ac:dyDescent="0.25">
      <c r="E45" s="16"/>
      <c r="F45" s="16"/>
      <c r="R45" s="22"/>
      <c r="S45" s="20"/>
      <c r="T45" s="30"/>
      <c r="U45" s="20"/>
      <c r="V45" s="22"/>
      <c r="W45" s="20"/>
      <c r="X45" s="22"/>
      <c r="Y45" s="20"/>
      <c r="Z45" s="22"/>
      <c r="AA45" s="20"/>
      <c r="AB45" s="31"/>
      <c r="AC45" s="20"/>
      <c r="AD45" s="20"/>
    </row>
    <row r="46" spans="2:32" x14ac:dyDescent="0.25">
      <c r="E46" s="16"/>
      <c r="F46" s="16"/>
      <c r="R46" s="22"/>
      <c r="S46" s="20"/>
      <c r="T46" s="30"/>
      <c r="U46" s="20"/>
      <c r="V46" s="22"/>
      <c r="W46" s="20"/>
      <c r="X46" s="22"/>
      <c r="Y46" s="20"/>
      <c r="Z46" s="22"/>
      <c r="AA46" s="20"/>
      <c r="AB46" s="31"/>
      <c r="AC46" s="20"/>
      <c r="AD46" s="20"/>
    </row>
    <row r="47" spans="2:32" x14ac:dyDescent="0.25">
      <c r="E47" s="16"/>
      <c r="F47" s="16"/>
      <c r="R47" s="22"/>
      <c r="S47" s="20"/>
      <c r="T47" s="30"/>
      <c r="U47" s="20"/>
      <c r="V47" s="22"/>
      <c r="W47" s="20"/>
      <c r="X47" s="22"/>
      <c r="Y47" s="20"/>
      <c r="Z47" s="22"/>
      <c r="AA47" s="20"/>
      <c r="AB47" s="31"/>
      <c r="AC47" s="20"/>
      <c r="AD47" s="20"/>
    </row>
    <row r="48" spans="2:32" x14ac:dyDescent="0.25">
      <c r="E48" s="16"/>
      <c r="F48" s="16"/>
      <c r="R48" s="22"/>
      <c r="S48" s="20"/>
      <c r="T48" s="30"/>
      <c r="U48" s="20"/>
      <c r="V48" s="22"/>
      <c r="W48" s="20"/>
      <c r="X48" s="22"/>
      <c r="Y48" s="20"/>
      <c r="Z48" s="22"/>
      <c r="AA48" s="20"/>
      <c r="AB48" s="31"/>
      <c r="AC48" s="20"/>
      <c r="AD48" s="20"/>
    </row>
    <row r="49" spans="1:32" x14ac:dyDescent="0.25">
      <c r="E49" s="16"/>
      <c r="F49" s="16"/>
      <c r="R49" s="22"/>
      <c r="S49" s="20"/>
      <c r="T49" s="30"/>
      <c r="U49" s="20"/>
      <c r="V49" s="22"/>
      <c r="W49" s="20"/>
      <c r="X49" s="22"/>
      <c r="Y49" s="20"/>
      <c r="Z49" s="22"/>
      <c r="AA49" s="20"/>
      <c r="AB49" s="31"/>
      <c r="AC49" s="20"/>
      <c r="AD49" s="20"/>
    </row>
    <row r="50" spans="1:32" x14ac:dyDescent="0.25">
      <c r="E50" s="16"/>
      <c r="F50" s="16"/>
      <c r="R50" s="22"/>
      <c r="S50" s="20"/>
      <c r="T50" s="30"/>
      <c r="U50" s="20"/>
      <c r="V50" s="22"/>
      <c r="W50" s="20"/>
      <c r="X50" s="22"/>
      <c r="Y50" s="20"/>
      <c r="Z50" s="22"/>
      <c r="AA50" s="20"/>
      <c r="AB50" s="31"/>
      <c r="AC50" s="20"/>
      <c r="AD50" s="20"/>
    </row>
    <row r="51" spans="1:32" x14ac:dyDescent="0.25">
      <c r="E51" s="16"/>
      <c r="F51" s="16"/>
      <c r="R51" s="22"/>
      <c r="S51" s="20"/>
      <c r="T51" s="30"/>
      <c r="U51" s="20"/>
      <c r="V51" s="22"/>
      <c r="W51" s="20"/>
      <c r="X51" s="22"/>
      <c r="Y51" s="20"/>
      <c r="Z51" s="22"/>
      <c r="AA51" s="20"/>
      <c r="AB51" s="31"/>
      <c r="AC51" s="20"/>
      <c r="AD51" s="20"/>
    </row>
    <row r="52" spans="1:32" x14ac:dyDescent="0.25">
      <c r="E52" s="16"/>
      <c r="F52" s="16"/>
      <c r="R52" s="22"/>
      <c r="S52" s="20"/>
      <c r="T52" s="30"/>
      <c r="U52" s="20"/>
      <c r="V52" s="22"/>
      <c r="W52" s="20"/>
      <c r="X52" s="22"/>
      <c r="Y52" s="20"/>
      <c r="Z52" s="22"/>
      <c r="AA52" s="20"/>
      <c r="AB52" s="31"/>
      <c r="AC52" s="20"/>
      <c r="AD52" s="20"/>
    </row>
    <row r="53" spans="1:32" x14ac:dyDescent="0.25">
      <c r="E53" s="16"/>
      <c r="F53" s="16"/>
      <c r="R53" s="22"/>
      <c r="S53" s="20"/>
      <c r="T53" s="30"/>
      <c r="U53" s="20"/>
      <c r="V53" s="22"/>
      <c r="W53" s="20"/>
      <c r="X53" s="22"/>
      <c r="Y53" s="20"/>
      <c r="Z53" s="22"/>
      <c r="AA53" s="20"/>
      <c r="AC53" s="20"/>
      <c r="AD53" s="20"/>
    </row>
    <row r="54" spans="1:32" x14ac:dyDescent="0.25">
      <c r="E54" s="16"/>
      <c r="F54" s="16"/>
      <c r="R54" s="22"/>
      <c r="S54" s="20"/>
      <c r="T54" s="30"/>
      <c r="U54" s="20"/>
      <c r="V54" s="22"/>
      <c r="W54" s="20"/>
      <c r="X54" s="22"/>
      <c r="Y54" s="20"/>
      <c r="Z54" s="22"/>
      <c r="AA54" s="20"/>
      <c r="AC54" s="20"/>
      <c r="AD54" s="20"/>
    </row>
    <row r="55" spans="1:32" x14ac:dyDescent="0.25">
      <c r="E55" s="16"/>
      <c r="F55" s="16"/>
      <c r="R55" s="22"/>
      <c r="S55" s="20"/>
      <c r="T55" s="30"/>
      <c r="U55" s="20"/>
      <c r="V55" s="22"/>
      <c r="W55" s="20"/>
      <c r="X55" s="22"/>
      <c r="Y55" s="20"/>
      <c r="Z55" s="22"/>
      <c r="AA55" s="20"/>
      <c r="AC55" s="20"/>
      <c r="AD55" s="20"/>
    </row>
    <row r="56" spans="1:32" x14ac:dyDescent="0.25">
      <c r="E56" s="16"/>
      <c r="F56" s="16"/>
      <c r="R56" s="22"/>
      <c r="S56" s="20"/>
      <c r="T56" s="30"/>
      <c r="U56" s="20"/>
      <c r="V56" s="22"/>
      <c r="W56" s="20"/>
      <c r="X56" s="22"/>
      <c r="Y56" s="20"/>
      <c r="Z56" s="22"/>
      <c r="AA56" s="20"/>
      <c r="AC56" s="20"/>
      <c r="AD56" s="20"/>
    </row>
    <row r="57" spans="1:32" x14ac:dyDescent="0.25">
      <c r="E57" s="16"/>
      <c r="F57" s="16"/>
      <c r="R57" s="22"/>
      <c r="S57" s="20"/>
      <c r="T57" s="30"/>
      <c r="U57" s="20"/>
      <c r="V57" s="22"/>
      <c r="W57" s="20"/>
      <c r="X57" s="22"/>
      <c r="Y57" s="20"/>
      <c r="Z57" s="22"/>
      <c r="AA57" s="20"/>
      <c r="AB57" s="16"/>
      <c r="AC57" s="20"/>
      <c r="AD57" s="20"/>
    </row>
    <row r="58" spans="1:32" x14ac:dyDescent="0.25">
      <c r="E58" s="16"/>
      <c r="F58" s="16"/>
      <c r="R58" s="22"/>
      <c r="S58" s="20"/>
      <c r="T58" s="30"/>
      <c r="U58" s="20"/>
      <c r="V58" s="22"/>
      <c r="W58" s="20"/>
      <c r="X58" s="22"/>
      <c r="Y58" s="20"/>
      <c r="Z58" s="22"/>
      <c r="AA58" s="20"/>
      <c r="AB58" s="16"/>
      <c r="AC58" s="20"/>
      <c r="AD58" s="20"/>
    </row>
    <row r="59" spans="1:32" x14ac:dyDescent="0.25">
      <c r="E59" s="16"/>
      <c r="F59" s="16"/>
      <c r="R59" s="22"/>
      <c r="S59" s="20"/>
      <c r="T59" s="30"/>
      <c r="U59" s="20"/>
      <c r="V59" s="22"/>
      <c r="W59" s="20"/>
      <c r="X59" s="22"/>
      <c r="Y59" s="20"/>
      <c r="Z59" s="22"/>
      <c r="AA59" s="20"/>
      <c r="AB59" s="16"/>
      <c r="AC59" s="20"/>
      <c r="AD59" s="20"/>
    </row>
    <row r="60" spans="1:32" x14ac:dyDescent="0.25">
      <c r="E60" s="16"/>
      <c r="F60" s="16"/>
      <c r="R60" s="22"/>
      <c r="S60" s="20"/>
      <c r="T60" s="30"/>
      <c r="U60" s="20"/>
      <c r="V60" s="22"/>
      <c r="W60" s="20"/>
      <c r="X60" s="22"/>
      <c r="Y60" s="20"/>
      <c r="Z60" s="22"/>
      <c r="AA60" s="20"/>
      <c r="AB60" s="16"/>
      <c r="AC60" s="20"/>
      <c r="AD60" s="20"/>
    </row>
    <row r="61" spans="1:32" x14ac:dyDescent="0.25">
      <c r="E61" s="16"/>
      <c r="F61" s="16"/>
      <c r="R61" s="22"/>
      <c r="S61" s="20"/>
      <c r="T61" s="30"/>
      <c r="U61" s="20"/>
      <c r="V61" s="22"/>
      <c r="W61" s="20"/>
      <c r="X61" s="22"/>
      <c r="Y61" s="20"/>
      <c r="Z61" s="22"/>
      <c r="AA61" s="20"/>
      <c r="AB61" s="16"/>
      <c r="AC61" s="20"/>
      <c r="AD61" s="20"/>
    </row>
    <row r="62" spans="1:32" x14ac:dyDescent="0.25">
      <c r="E62" s="16"/>
      <c r="F62" s="16"/>
      <c r="R62" s="22"/>
      <c r="S62" s="20"/>
      <c r="T62" s="30"/>
      <c r="U62" s="20"/>
      <c r="V62" s="22"/>
      <c r="W62" s="20"/>
      <c r="X62" s="22"/>
      <c r="Y62" s="20"/>
      <c r="Z62" s="22"/>
      <c r="AA62" s="20"/>
      <c r="AB62" s="16"/>
      <c r="AC62" s="20"/>
      <c r="AD62" s="20"/>
    </row>
    <row r="63" spans="1:32" x14ac:dyDescent="0.25">
      <c r="E63" s="16"/>
      <c r="F63" s="16"/>
      <c r="R63" s="22"/>
      <c r="S63" s="20"/>
      <c r="T63" s="30"/>
      <c r="U63" s="20"/>
      <c r="V63" s="22"/>
      <c r="W63" s="20"/>
      <c r="X63" s="22"/>
      <c r="Y63" s="20"/>
      <c r="Z63" s="22"/>
      <c r="AA63" s="20"/>
      <c r="AB63" s="16"/>
      <c r="AC63" s="20"/>
      <c r="AD63" s="20"/>
    </row>
    <row r="64" spans="1:32" s="23" customFormat="1" x14ac:dyDescent="0.25">
      <c r="A64"/>
      <c r="B64"/>
      <c r="C64"/>
      <c r="D64"/>
      <c r="E64" s="16"/>
      <c r="F64" s="16"/>
      <c r="G64"/>
      <c r="H64"/>
      <c r="I64"/>
      <c r="J64"/>
      <c r="K64"/>
      <c r="L64"/>
      <c r="M64"/>
      <c r="N64"/>
      <c r="O64"/>
      <c r="P64"/>
      <c r="Q64"/>
      <c r="R64" s="22"/>
      <c r="S64" s="20"/>
      <c r="T64" s="30"/>
      <c r="U64" s="20"/>
      <c r="V64" s="22"/>
      <c r="W64" s="20"/>
      <c r="X64" s="22"/>
      <c r="Y64" s="20"/>
      <c r="Z64" s="22"/>
      <c r="AA64" s="20"/>
      <c r="AB64" s="16"/>
      <c r="AC64" s="20"/>
      <c r="AD64" s="20"/>
      <c r="AF64"/>
    </row>
    <row r="65" spans="1:32" x14ac:dyDescent="0.25">
      <c r="E65" s="16"/>
      <c r="F65" s="16"/>
      <c r="R65" s="22"/>
      <c r="S65" s="20"/>
      <c r="T65" s="30"/>
      <c r="U65" s="20"/>
      <c r="V65" s="22"/>
      <c r="W65" s="20"/>
      <c r="X65" s="22"/>
      <c r="Y65" s="20"/>
      <c r="Z65" s="22"/>
      <c r="AA65" s="20"/>
      <c r="AB65" s="16"/>
      <c r="AC65" s="20"/>
      <c r="AD65" s="20"/>
    </row>
    <row r="66" spans="1:32" x14ac:dyDescent="0.25">
      <c r="E66" s="16"/>
      <c r="F66" s="16"/>
      <c r="R66" s="22"/>
      <c r="S66" s="20"/>
      <c r="T66" s="30"/>
      <c r="U66" s="20"/>
      <c r="V66" s="22"/>
      <c r="W66" s="20"/>
      <c r="X66" s="22"/>
      <c r="Y66" s="20"/>
      <c r="Z66" s="22"/>
      <c r="AA66" s="20"/>
      <c r="AB66" s="16"/>
      <c r="AC66" s="20"/>
      <c r="AD66" s="20"/>
    </row>
    <row r="67" spans="1:32" x14ac:dyDescent="0.25">
      <c r="E67" s="16"/>
      <c r="F67" s="16"/>
      <c r="R67" s="22"/>
      <c r="S67" s="20"/>
      <c r="T67" s="30"/>
      <c r="U67" s="20"/>
      <c r="V67" s="22"/>
      <c r="W67" s="20"/>
      <c r="X67" s="22"/>
      <c r="Y67" s="20"/>
      <c r="Z67" s="22"/>
      <c r="AA67" s="20"/>
      <c r="AB67" s="16"/>
      <c r="AC67" s="20"/>
      <c r="AD67" s="20"/>
    </row>
    <row r="68" spans="1:32" x14ac:dyDescent="0.25">
      <c r="E68" s="16"/>
      <c r="F68" s="16"/>
      <c r="R68" s="22"/>
      <c r="S68" s="20"/>
      <c r="T68" s="30"/>
      <c r="U68" s="20"/>
      <c r="V68" s="22"/>
      <c r="W68" s="20"/>
      <c r="X68" s="22"/>
      <c r="Y68" s="20"/>
      <c r="Z68" s="22"/>
      <c r="AA68" s="20"/>
      <c r="AB68" s="16"/>
      <c r="AC68" s="20"/>
      <c r="AD68" s="20"/>
    </row>
    <row r="69" spans="1:32" x14ac:dyDescent="0.25">
      <c r="E69" s="16"/>
      <c r="F69" s="16"/>
      <c r="R69" s="22"/>
      <c r="S69" s="20"/>
      <c r="T69" s="30"/>
      <c r="U69" s="20"/>
      <c r="V69" s="22"/>
      <c r="W69" s="20"/>
      <c r="X69" s="22"/>
      <c r="Y69" s="20"/>
      <c r="Z69" s="22"/>
      <c r="AA69" s="20"/>
      <c r="AB69" s="16"/>
      <c r="AC69" s="20"/>
      <c r="AD69" s="20"/>
    </row>
    <row r="70" spans="1:32" x14ac:dyDescent="0.25">
      <c r="E70" s="16"/>
      <c r="F70" s="16"/>
      <c r="R70" s="22"/>
      <c r="S70" s="20"/>
      <c r="T70" s="30"/>
      <c r="U70" s="20"/>
      <c r="V70" s="22"/>
      <c r="W70" s="20"/>
      <c r="X70" s="22"/>
      <c r="Y70" s="20"/>
      <c r="Z70" s="22"/>
      <c r="AA70" s="20"/>
      <c r="AB70" s="16"/>
      <c r="AC70" s="20"/>
      <c r="AD70" s="20"/>
    </row>
    <row r="71" spans="1:32" x14ac:dyDescent="0.25">
      <c r="E71" s="16"/>
      <c r="F71" s="16"/>
      <c r="R71" s="22"/>
      <c r="S71" s="20"/>
      <c r="T71" s="30"/>
      <c r="U71" s="20"/>
      <c r="V71" s="22"/>
      <c r="W71" s="20"/>
      <c r="X71" s="22"/>
      <c r="Y71" s="20"/>
      <c r="Z71" s="22"/>
      <c r="AA71" s="20"/>
      <c r="AB71" s="16"/>
      <c r="AC71" s="20"/>
      <c r="AD71" s="20"/>
    </row>
    <row r="72" spans="1:32" s="23" customFormat="1" x14ac:dyDescent="0.25">
      <c r="A72"/>
      <c r="B72"/>
      <c r="C72"/>
      <c r="D72"/>
      <c r="E72" s="16"/>
      <c r="F72" s="16"/>
      <c r="G72"/>
      <c r="H72"/>
      <c r="I72"/>
      <c r="J72"/>
      <c r="K72"/>
      <c r="L72"/>
      <c r="M72"/>
      <c r="N72"/>
      <c r="O72"/>
      <c r="P72"/>
      <c r="Q72"/>
      <c r="R72" s="22"/>
      <c r="S72" s="20"/>
      <c r="T72" s="30"/>
      <c r="U72" s="20"/>
      <c r="V72" s="22"/>
      <c r="W72" s="20"/>
      <c r="X72" s="22"/>
      <c r="Y72" s="20"/>
      <c r="Z72" s="22"/>
      <c r="AA72" s="20"/>
      <c r="AB72" s="16"/>
      <c r="AC72" s="20"/>
      <c r="AD72" s="20"/>
      <c r="AF72"/>
    </row>
    <row r="73" spans="1:32" x14ac:dyDescent="0.25">
      <c r="E73" s="16"/>
      <c r="F73" s="16"/>
      <c r="R73" s="22"/>
      <c r="S73" s="20"/>
      <c r="T73" s="30"/>
      <c r="U73" s="20"/>
      <c r="V73" s="22"/>
      <c r="W73" s="20"/>
      <c r="X73" s="22"/>
      <c r="Y73" s="20"/>
      <c r="Z73" s="22"/>
      <c r="AA73" s="20"/>
      <c r="AB73" s="16"/>
      <c r="AC73" s="20"/>
      <c r="AD73" s="20"/>
    </row>
    <row r="74" spans="1:32" x14ac:dyDescent="0.25">
      <c r="E74" s="16"/>
      <c r="F74" s="16"/>
      <c r="R74" s="22"/>
      <c r="S74" s="20"/>
      <c r="T74" s="30"/>
      <c r="U74" s="20"/>
      <c r="V74" s="22"/>
      <c r="W74" s="20"/>
      <c r="X74" s="22"/>
      <c r="Y74" s="20"/>
      <c r="Z74" s="22"/>
      <c r="AA74" s="20"/>
      <c r="AB74" s="16"/>
      <c r="AC74" s="20"/>
      <c r="AD74" s="20"/>
    </row>
    <row r="75" spans="1:32" x14ac:dyDescent="0.25">
      <c r="E75" s="16"/>
      <c r="F75" s="16"/>
      <c r="R75" s="22"/>
      <c r="S75" s="20"/>
      <c r="T75" s="30"/>
      <c r="U75" s="20"/>
      <c r="V75" s="22"/>
      <c r="W75" s="20"/>
      <c r="X75" s="22"/>
      <c r="Y75" s="20"/>
      <c r="Z75" s="22"/>
      <c r="AA75" s="20"/>
      <c r="AB75" s="16"/>
      <c r="AC75" s="20"/>
      <c r="AD75" s="20"/>
    </row>
    <row r="76" spans="1:32" x14ac:dyDescent="0.25">
      <c r="E76" s="16"/>
      <c r="F76" s="16"/>
      <c r="R76" s="22"/>
      <c r="S76" s="20"/>
      <c r="T76" s="30"/>
      <c r="U76" s="20"/>
      <c r="V76" s="22"/>
      <c r="W76" s="20"/>
      <c r="X76" s="22"/>
      <c r="Y76" s="20"/>
      <c r="Z76" s="22"/>
      <c r="AA76" s="20"/>
      <c r="AB76" s="16"/>
      <c r="AC76" s="20"/>
      <c r="AD76" s="20"/>
    </row>
    <row r="77" spans="1:32" x14ac:dyDescent="0.25">
      <c r="E77" s="16"/>
      <c r="F77" s="16"/>
      <c r="R77" s="22"/>
      <c r="S77" s="20"/>
      <c r="T77" s="30"/>
      <c r="U77" s="20"/>
      <c r="V77" s="22"/>
      <c r="W77" s="20"/>
      <c r="X77" s="22"/>
      <c r="Y77" s="20"/>
      <c r="Z77" s="22"/>
      <c r="AA77" s="20"/>
      <c r="AB77" s="16"/>
      <c r="AC77" s="20"/>
      <c r="AD77" s="20"/>
    </row>
    <row r="78" spans="1:32" x14ac:dyDescent="0.25">
      <c r="E78" s="16"/>
      <c r="F78" s="16"/>
      <c r="R78" s="22"/>
      <c r="S78" s="20"/>
      <c r="T78" s="30"/>
      <c r="U78" s="20"/>
      <c r="V78" s="22"/>
      <c r="W78" s="20"/>
      <c r="X78" s="22"/>
      <c r="Y78" s="20"/>
      <c r="Z78" s="22"/>
      <c r="AA78" s="20"/>
      <c r="AB78" s="16"/>
      <c r="AC78" s="20"/>
      <c r="AD78" s="20"/>
    </row>
    <row r="79" spans="1:32" x14ac:dyDescent="0.25">
      <c r="E79" s="16"/>
      <c r="F79" s="16"/>
      <c r="R79" s="22"/>
      <c r="S79" s="20"/>
      <c r="T79" s="30"/>
      <c r="U79" s="20"/>
      <c r="V79" s="22"/>
      <c r="W79" s="20"/>
      <c r="X79" s="22"/>
      <c r="Y79" s="20"/>
      <c r="Z79" s="22"/>
      <c r="AA79" s="20"/>
      <c r="AB79" s="16"/>
      <c r="AC79" s="20"/>
      <c r="AD79" s="20"/>
    </row>
    <row r="80" spans="1:32" x14ac:dyDescent="0.25">
      <c r="E80" s="16"/>
      <c r="F80" s="16"/>
      <c r="R80" s="22"/>
      <c r="S80" s="20"/>
      <c r="T80" s="30"/>
      <c r="U80" s="20"/>
      <c r="V80" s="22"/>
      <c r="W80" s="20"/>
      <c r="X80" s="22"/>
      <c r="Y80" s="20"/>
      <c r="Z80" s="22"/>
      <c r="AA80" s="20"/>
      <c r="AB80" s="16"/>
      <c r="AC80" s="20"/>
      <c r="AD80" s="20"/>
    </row>
    <row r="81" spans="1:32" x14ac:dyDescent="0.25">
      <c r="E81" s="16"/>
      <c r="F81" s="16"/>
      <c r="R81" s="22"/>
      <c r="S81" s="20"/>
      <c r="T81" s="30"/>
      <c r="U81" s="20"/>
      <c r="V81" s="22"/>
      <c r="W81" s="20"/>
      <c r="X81" s="22"/>
      <c r="Y81" s="20"/>
      <c r="Z81" s="22"/>
      <c r="AA81" s="20"/>
      <c r="AB81" s="16"/>
      <c r="AC81" s="20"/>
      <c r="AD81" s="20"/>
    </row>
    <row r="82" spans="1:32" x14ac:dyDescent="0.25">
      <c r="E82" s="16"/>
      <c r="F82" s="16"/>
      <c r="R82" s="22"/>
      <c r="S82" s="20"/>
      <c r="T82" s="30"/>
      <c r="U82" s="20"/>
      <c r="V82" s="22"/>
      <c r="W82" s="20"/>
      <c r="X82" s="22"/>
      <c r="Y82" s="20"/>
      <c r="Z82" s="22"/>
      <c r="AA82" s="20"/>
      <c r="AB82" s="16"/>
      <c r="AC82" s="20"/>
      <c r="AD82" s="20"/>
    </row>
    <row r="83" spans="1:32" x14ac:dyDescent="0.25">
      <c r="E83" s="16"/>
      <c r="F83" s="16"/>
      <c r="R83" s="22"/>
      <c r="S83" s="20"/>
      <c r="T83" s="30"/>
      <c r="U83" s="20"/>
      <c r="V83" s="22"/>
      <c r="W83" s="20"/>
      <c r="X83" s="22"/>
      <c r="Y83" s="20"/>
      <c r="Z83" s="22"/>
      <c r="AA83" s="20"/>
      <c r="AB83" s="16"/>
      <c r="AC83" s="20"/>
      <c r="AD83" s="20"/>
    </row>
    <row r="84" spans="1:32" x14ac:dyDescent="0.25">
      <c r="E84" s="16"/>
      <c r="F84" s="16"/>
      <c r="R84" s="22"/>
      <c r="S84" s="20"/>
      <c r="T84" s="30"/>
      <c r="U84" s="20"/>
      <c r="V84" s="22"/>
      <c r="W84" s="20"/>
      <c r="X84" s="22"/>
      <c r="Y84" s="20"/>
      <c r="Z84" s="22"/>
      <c r="AA84" s="20"/>
      <c r="AB84" s="16"/>
      <c r="AC84" s="20"/>
      <c r="AD84" s="20"/>
    </row>
    <row r="85" spans="1:32" s="23" customFormat="1" x14ac:dyDescent="0.25">
      <c r="A85"/>
      <c r="B85"/>
      <c r="C85"/>
      <c r="D85"/>
      <c r="E85" s="16"/>
      <c r="F85" s="16"/>
      <c r="G85"/>
      <c r="H85"/>
      <c r="I85"/>
      <c r="J85"/>
      <c r="K85"/>
      <c r="L85"/>
      <c r="M85"/>
      <c r="N85"/>
      <c r="O85"/>
      <c r="P85"/>
      <c r="Q85"/>
      <c r="R85" s="22"/>
      <c r="S85" s="20"/>
      <c r="T85" s="30"/>
      <c r="U85" s="20"/>
      <c r="V85" s="22"/>
      <c r="W85" s="20"/>
      <c r="X85" s="22"/>
      <c r="Y85" s="20"/>
      <c r="Z85" s="22"/>
      <c r="AA85" s="20"/>
      <c r="AB85" s="16"/>
      <c r="AC85" s="20"/>
      <c r="AD85" s="20"/>
      <c r="AF85"/>
    </row>
    <row r="86" spans="1:32" x14ac:dyDescent="0.25">
      <c r="E86" s="16"/>
      <c r="F86" s="16"/>
      <c r="R86" s="22"/>
      <c r="S86" s="20"/>
      <c r="T86" s="30"/>
      <c r="U86" s="20"/>
      <c r="V86" s="22"/>
      <c r="W86" s="20"/>
      <c r="X86" s="22"/>
      <c r="Y86" s="20"/>
      <c r="Z86" s="22"/>
      <c r="AA86" s="20"/>
      <c r="AB86" s="16"/>
      <c r="AC86" s="20"/>
      <c r="AD86" s="20"/>
    </row>
    <row r="87" spans="1:32" x14ac:dyDescent="0.25">
      <c r="E87" s="16"/>
      <c r="F87" s="16"/>
      <c r="R87" s="22"/>
      <c r="S87" s="20"/>
      <c r="T87" s="30"/>
      <c r="U87" s="20"/>
      <c r="V87" s="22"/>
      <c r="W87" s="20"/>
      <c r="X87" s="22"/>
      <c r="Y87" s="20"/>
      <c r="Z87" s="22"/>
      <c r="AA87" s="20"/>
      <c r="AB87" s="16"/>
      <c r="AC87" s="20"/>
      <c r="AD87" s="20"/>
    </row>
    <row r="88" spans="1:32" x14ac:dyDescent="0.25">
      <c r="E88" s="16"/>
      <c r="F88" s="16"/>
      <c r="R88" s="22"/>
      <c r="S88" s="20"/>
      <c r="T88" s="30"/>
      <c r="U88" s="20"/>
      <c r="V88" s="22"/>
      <c r="W88" s="20"/>
      <c r="X88" s="22"/>
      <c r="Y88" s="20"/>
      <c r="Z88" s="22"/>
      <c r="AA88" s="20"/>
      <c r="AB88" s="16"/>
      <c r="AC88" s="20"/>
      <c r="AD88" s="20"/>
    </row>
    <row r="89" spans="1:32" x14ac:dyDescent="0.25">
      <c r="E89" s="16"/>
      <c r="F89" s="16"/>
      <c r="R89" s="22"/>
      <c r="S89" s="20"/>
      <c r="T89" s="30"/>
      <c r="U89" s="20"/>
      <c r="V89" s="22"/>
      <c r="W89" s="20"/>
      <c r="X89" s="22"/>
      <c r="Y89" s="20"/>
      <c r="Z89" s="22"/>
      <c r="AA89" s="20"/>
      <c r="AB89" s="16"/>
      <c r="AC89" s="20"/>
      <c r="AD89" s="20"/>
    </row>
    <row r="90" spans="1:32" x14ac:dyDescent="0.25">
      <c r="E90" s="16"/>
      <c r="F90" s="16"/>
      <c r="R90" s="22"/>
      <c r="S90" s="20"/>
      <c r="T90" s="30"/>
      <c r="U90" s="20"/>
      <c r="V90" s="22"/>
      <c r="W90" s="20"/>
      <c r="X90" s="22"/>
      <c r="Y90" s="20"/>
      <c r="Z90" s="22"/>
      <c r="AA90" s="20"/>
      <c r="AB90" s="16"/>
      <c r="AC90" s="20"/>
      <c r="AD90" s="20"/>
    </row>
    <row r="91" spans="1:32" s="23" customFormat="1" x14ac:dyDescent="0.25">
      <c r="A91"/>
      <c r="B91"/>
      <c r="C91"/>
      <c r="D91"/>
      <c r="E91" s="16"/>
      <c r="F91" s="16"/>
      <c r="G91"/>
      <c r="H91"/>
      <c r="I91"/>
      <c r="J91"/>
      <c r="K91"/>
      <c r="L91"/>
      <c r="M91"/>
      <c r="N91"/>
      <c r="O91"/>
      <c r="P91"/>
      <c r="Q91"/>
      <c r="R91" s="22"/>
      <c r="S91" s="20"/>
      <c r="T91" s="30"/>
      <c r="U91" s="20"/>
      <c r="V91" s="22"/>
      <c r="W91" s="20"/>
      <c r="X91" s="22"/>
      <c r="Y91" s="20"/>
      <c r="Z91" s="22"/>
      <c r="AA91" s="20"/>
      <c r="AB91" s="16"/>
      <c r="AC91" s="20"/>
      <c r="AD91" s="20"/>
      <c r="AF91"/>
    </row>
    <row r="92" spans="1:32" x14ac:dyDescent="0.25">
      <c r="E92" s="16"/>
      <c r="F92" s="16"/>
      <c r="R92" s="22"/>
      <c r="S92" s="20"/>
      <c r="T92" s="30"/>
      <c r="U92" s="20"/>
      <c r="V92" s="22"/>
      <c r="W92" s="20"/>
      <c r="X92" s="22"/>
      <c r="Y92" s="20"/>
      <c r="Z92" s="22"/>
      <c r="AA92" s="20"/>
      <c r="AB92" s="16"/>
      <c r="AC92" s="20"/>
      <c r="AD92" s="20"/>
    </row>
    <row r="93" spans="1:32" x14ac:dyDescent="0.25">
      <c r="E93" s="16"/>
      <c r="F93" s="16"/>
      <c r="R93" s="22"/>
      <c r="S93" s="20"/>
      <c r="T93" s="30"/>
      <c r="U93" s="20"/>
      <c r="V93" s="22"/>
      <c r="W93" s="20"/>
      <c r="X93" s="22"/>
      <c r="Y93" s="20"/>
      <c r="Z93" s="22"/>
      <c r="AA93" s="20"/>
      <c r="AB93" s="16"/>
      <c r="AC93" s="20"/>
      <c r="AD93" s="20"/>
    </row>
    <row r="94" spans="1:32" x14ac:dyDescent="0.25">
      <c r="E94" s="16"/>
      <c r="F94" s="16"/>
      <c r="R94" s="22"/>
      <c r="S94" s="20"/>
      <c r="T94" s="30"/>
      <c r="U94" s="20"/>
      <c r="V94" s="22"/>
      <c r="W94" s="20"/>
      <c r="X94" s="22"/>
      <c r="Y94" s="20"/>
      <c r="Z94" s="22"/>
      <c r="AA94" s="20"/>
      <c r="AB94" s="16"/>
      <c r="AC94" s="20"/>
      <c r="AD94" s="20"/>
    </row>
    <row r="95" spans="1:32" x14ac:dyDescent="0.25">
      <c r="E95" s="16"/>
      <c r="F95" s="16"/>
      <c r="R95" s="22"/>
      <c r="S95" s="20"/>
      <c r="T95" s="30"/>
      <c r="U95" s="20"/>
      <c r="V95" s="22"/>
      <c r="W95" s="20"/>
      <c r="X95" s="22"/>
      <c r="Y95" s="20"/>
      <c r="Z95" s="22"/>
      <c r="AA95" s="20"/>
      <c r="AB95" s="16"/>
      <c r="AC95" s="20"/>
      <c r="AD95" s="20"/>
    </row>
    <row r="96" spans="1:32" x14ac:dyDescent="0.25">
      <c r="E96" s="16"/>
      <c r="F96" s="16"/>
      <c r="R96" s="22"/>
      <c r="S96" s="20"/>
      <c r="T96" s="30"/>
      <c r="U96" s="20"/>
      <c r="V96" s="22"/>
      <c r="W96" s="20"/>
      <c r="X96" s="22"/>
      <c r="Y96" s="20"/>
      <c r="Z96" s="22"/>
      <c r="AA96" s="20"/>
      <c r="AB96" s="16"/>
      <c r="AC96" s="20"/>
      <c r="AD96" s="20"/>
    </row>
    <row r="97" spans="1:32" x14ac:dyDescent="0.25">
      <c r="E97" s="16"/>
      <c r="F97" s="16"/>
      <c r="R97" s="22"/>
      <c r="S97" s="20"/>
      <c r="T97" s="30"/>
      <c r="U97" s="20"/>
      <c r="V97" s="22"/>
      <c r="W97" s="20"/>
      <c r="X97" s="22"/>
      <c r="Y97" s="20"/>
      <c r="Z97" s="22"/>
      <c r="AA97" s="20"/>
      <c r="AB97" s="16"/>
      <c r="AC97" s="20"/>
      <c r="AD97" s="20"/>
    </row>
    <row r="98" spans="1:32" x14ac:dyDescent="0.25">
      <c r="E98" s="16"/>
      <c r="F98" s="16"/>
      <c r="R98" s="22"/>
      <c r="S98" s="20"/>
      <c r="T98" s="30"/>
      <c r="U98" s="20"/>
      <c r="V98" s="22"/>
      <c r="W98" s="20"/>
      <c r="X98" s="22"/>
      <c r="Y98" s="20"/>
      <c r="Z98" s="22"/>
      <c r="AA98" s="20"/>
      <c r="AB98" s="16"/>
      <c r="AC98" s="20"/>
      <c r="AD98" s="20"/>
    </row>
    <row r="99" spans="1:32" x14ac:dyDescent="0.25">
      <c r="E99" s="16"/>
      <c r="F99" s="16"/>
      <c r="R99" s="22"/>
      <c r="S99" s="20"/>
      <c r="T99" s="30"/>
      <c r="U99" s="20"/>
      <c r="V99" s="22"/>
      <c r="W99" s="20"/>
      <c r="X99" s="22"/>
      <c r="Y99" s="20"/>
      <c r="Z99" s="22"/>
      <c r="AA99" s="20"/>
      <c r="AB99" s="16"/>
      <c r="AC99" s="20"/>
      <c r="AD99" s="20"/>
    </row>
    <row r="100" spans="1:32" x14ac:dyDescent="0.25">
      <c r="E100" s="16"/>
      <c r="F100" s="16"/>
      <c r="R100" s="22"/>
      <c r="S100" s="20"/>
      <c r="T100" s="30"/>
      <c r="U100" s="20"/>
      <c r="V100" s="22"/>
      <c r="W100" s="20"/>
      <c r="X100" s="22"/>
      <c r="Y100" s="20"/>
      <c r="Z100" s="22"/>
      <c r="AA100" s="20"/>
      <c r="AB100" s="16"/>
      <c r="AC100" s="20"/>
      <c r="AD100" s="20"/>
    </row>
    <row r="101" spans="1:32" s="23" customFormat="1" x14ac:dyDescent="0.25">
      <c r="A101"/>
      <c r="B101"/>
      <c r="C101"/>
      <c r="D101"/>
      <c r="E101" s="16"/>
      <c r="F101" s="16"/>
      <c r="G101"/>
      <c r="H101"/>
      <c r="I101"/>
      <c r="J101"/>
      <c r="K101"/>
      <c r="L101"/>
      <c r="M101"/>
      <c r="N101"/>
      <c r="O101"/>
      <c r="P101"/>
      <c r="Q101"/>
      <c r="R101" s="22"/>
      <c r="S101" s="20"/>
      <c r="T101" s="30"/>
      <c r="U101" s="20"/>
      <c r="V101" s="22"/>
      <c r="W101" s="20"/>
      <c r="X101" s="22"/>
      <c r="Y101" s="20"/>
      <c r="Z101" s="22"/>
      <c r="AA101" s="20"/>
      <c r="AB101" s="16"/>
      <c r="AC101" s="20"/>
      <c r="AD101" s="20"/>
      <c r="AF101"/>
    </row>
    <row r="102" spans="1:32" x14ac:dyDescent="0.25">
      <c r="E102" s="16"/>
      <c r="F102" s="16"/>
      <c r="R102" s="22"/>
      <c r="S102" s="20"/>
      <c r="T102" s="30"/>
      <c r="U102" s="20"/>
      <c r="V102" s="22"/>
      <c r="W102" s="20"/>
      <c r="X102" s="22"/>
      <c r="Y102" s="20"/>
      <c r="Z102" s="22"/>
      <c r="AA102" s="20"/>
      <c r="AB102" s="16"/>
      <c r="AC102" s="20"/>
      <c r="AD102" s="20"/>
    </row>
    <row r="103" spans="1:32" x14ac:dyDescent="0.25">
      <c r="E103" s="16"/>
      <c r="F103" s="16"/>
      <c r="R103" s="22"/>
      <c r="S103" s="20"/>
      <c r="T103" s="30"/>
      <c r="U103" s="20"/>
      <c r="V103" s="22"/>
      <c r="W103" s="20"/>
      <c r="X103" s="22"/>
      <c r="Y103" s="20"/>
      <c r="Z103" s="22"/>
      <c r="AA103" s="20"/>
      <c r="AB103" s="16"/>
      <c r="AC103" s="20"/>
      <c r="AD103" s="20"/>
    </row>
    <row r="104" spans="1:32" x14ac:dyDescent="0.25">
      <c r="E104" s="16"/>
      <c r="F104" s="16"/>
      <c r="R104" s="22"/>
      <c r="S104" s="20"/>
      <c r="T104" s="30"/>
      <c r="U104" s="20"/>
      <c r="V104" s="22"/>
      <c r="W104" s="20"/>
      <c r="X104" s="22"/>
      <c r="Y104" s="20"/>
      <c r="Z104" s="22"/>
      <c r="AA104" s="20"/>
      <c r="AB104" s="16"/>
      <c r="AC104" s="20"/>
      <c r="AD104" s="20"/>
    </row>
    <row r="105" spans="1:32" x14ac:dyDescent="0.25">
      <c r="E105" s="16"/>
      <c r="F105" s="16"/>
      <c r="R105" s="22"/>
      <c r="S105" s="20"/>
      <c r="T105" s="30"/>
      <c r="U105" s="20"/>
      <c r="V105" s="22"/>
      <c r="W105" s="20"/>
      <c r="X105" s="22"/>
      <c r="Y105" s="20"/>
      <c r="Z105" s="22"/>
      <c r="AA105" s="20"/>
      <c r="AB105" s="16"/>
      <c r="AC105" s="20"/>
      <c r="AD105" s="20"/>
    </row>
    <row r="106" spans="1:32" x14ac:dyDescent="0.25">
      <c r="E106" s="16"/>
      <c r="F106" s="16"/>
      <c r="R106" s="22"/>
      <c r="S106" s="20"/>
      <c r="T106" s="30"/>
      <c r="U106" s="20"/>
      <c r="V106" s="22"/>
      <c r="W106" s="20"/>
      <c r="X106" s="22"/>
      <c r="Y106" s="20"/>
      <c r="Z106" s="22"/>
      <c r="AA106" s="20"/>
      <c r="AB106" s="16"/>
      <c r="AC106" s="20"/>
      <c r="AD106" s="20"/>
    </row>
    <row r="107" spans="1:32" s="23" customFormat="1" x14ac:dyDescent="0.25">
      <c r="A107"/>
      <c r="B107"/>
      <c r="C107"/>
      <c r="D107"/>
      <c r="E107" s="16"/>
      <c r="F107" s="16"/>
      <c r="G107"/>
      <c r="H107"/>
      <c r="I107"/>
      <c r="J107"/>
      <c r="K107"/>
      <c r="L107"/>
      <c r="M107"/>
      <c r="N107"/>
      <c r="O107"/>
      <c r="P107"/>
      <c r="Q107"/>
      <c r="R107" s="22"/>
      <c r="S107" s="20"/>
      <c r="T107" s="30"/>
      <c r="U107" s="20"/>
      <c r="V107" s="22"/>
      <c r="W107" s="20"/>
      <c r="X107" s="22"/>
      <c r="Y107" s="20"/>
      <c r="Z107" s="22"/>
      <c r="AA107" s="20"/>
      <c r="AB107" s="16"/>
      <c r="AC107" s="20"/>
      <c r="AD107" s="20"/>
      <c r="AF107"/>
    </row>
    <row r="108" spans="1:32" x14ac:dyDescent="0.25">
      <c r="E108" s="16"/>
      <c r="F108" s="16"/>
      <c r="R108" s="22"/>
      <c r="S108" s="20"/>
      <c r="T108" s="30"/>
      <c r="U108" s="20"/>
      <c r="V108" s="22"/>
      <c r="W108" s="20"/>
      <c r="X108" s="22"/>
      <c r="Y108" s="20"/>
      <c r="Z108" s="22"/>
      <c r="AA108" s="20"/>
      <c r="AB108" s="16"/>
      <c r="AC108" s="20"/>
      <c r="AD108" s="20"/>
    </row>
    <row r="109" spans="1:32" x14ac:dyDescent="0.25">
      <c r="E109" s="16"/>
      <c r="F109" s="16"/>
      <c r="R109" s="22"/>
      <c r="S109" s="20"/>
      <c r="T109" s="30"/>
      <c r="U109" s="20"/>
      <c r="V109" s="22"/>
      <c r="W109" s="20"/>
      <c r="X109" s="22"/>
      <c r="Y109" s="20"/>
      <c r="Z109" s="22"/>
      <c r="AA109" s="20"/>
      <c r="AB109" s="16"/>
      <c r="AC109" s="20"/>
      <c r="AD109" s="20"/>
    </row>
    <row r="110" spans="1:32" x14ac:dyDescent="0.25">
      <c r="E110" s="16"/>
      <c r="F110" s="16"/>
      <c r="R110" s="22"/>
      <c r="S110" s="20"/>
      <c r="T110" s="30"/>
      <c r="U110" s="20"/>
      <c r="V110" s="22"/>
      <c r="W110" s="20"/>
      <c r="X110" s="22"/>
      <c r="Y110" s="20"/>
      <c r="Z110" s="22"/>
      <c r="AA110" s="20"/>
      <c r="AB110" s="16"/>
      <c r="AC110" s="20"/>
      <c r="AD110" s="20"/>
    </row>
    <row r="111" spans="1:32" x14ac:dyDescent="0.25">
      <c r="E111" s="16"/>
      <c r="F111" s="16"/>
      <c r="R111" s="22"/>
      <c r="S111" s="20"/>
      <c r="T111" s="30"/>
      <c r="U111" s="20"/>
      <c r="V111" s="22"/>
      <c r="W111" s="20"/>
      <c r="X111" s="22"/>
      <c r="Y111" s="20"/>
      <c r="Z111" s="22"/>
      <c r="AA111" s="20"/>
      <c r="AB111" s="16"/>
      <c r="AC111" s="20"/>
      <c r="AD111" s="20"/>
    </row>
    <row r="112" spans="1:32" x14ac:dyDescent="0.25">
      <c r="E112" s="16"/>
      <c r="F112" s="16"/>
      <c r="R112" s="22"/>
      <c r="S112" s="20"/>
      <c r="T112" s="30"/>
      <c r="U112" s="20"/>
      <c r="V112" s="22"/>
      <c r="W112" s="20"/>
      <c r="X112" s="22"/>
      <c r="Y112" s="20"/>
      <c r="Z112" s="22"/>
      <c r="AA112" s="20"/>
      <c r="AB112" s="16"/>
      <c r="AC112" s="20"/>
      <c r="AD112" s="20"/>
    </row>
    <row r="113" spans="1:32" s="23" customFormat="1" x14ac:dyDescent="0.25">
      <c r="A113"/>
      <c r="B113"/>
      <c r="C113"/>
      <c r="D113"/>
      <c r="E113" s="16"/>
      <c r="F113" s="16"/>
      <c r="G113"/>
      <c r="H113"/>
      <c r="I113"/>
      <c r="J113"/>
      <c r="K113"/>
      <c r="L113"/>
      <c r="M113"/>
      <c r="N113"/>
      <c r="O113"/>
      <c r="P113"/>
      <c r="Q113"/>
      <c r="R113" s="22"/>
      <c r="S113" s="20"/>
      <c r="T113" s="30"/>
      <c r="U113" s="20"/>
      <c r="V113" s="22"/>
      <c r="W113" s="20"/>
      <c r="X113" s="22"/>
      <c r="Y113" s="20"/>
      <c r="Z113" s="22"/>
      <c r="AA113" s="20"/>
      <c r="AB113" s="16"/>
      <c r="AC113" s="20"/>
      <c r="AD113" s="20"/>
      <c r="AF113"/>
    </row>
    <row r="114" spans="1:32" x14ac:dyDescent="0.25">
      <c r="E114" s="16"/>
      <c r="F114" s="16"/>
      <c r="R114" s="22"/>
      <c r="S114" s="20"/>
      <c r="T114" s="30"/>
      <c r="U114" s="20"/>
      <c r="V114" s="22"/>
      <c r="W114" s="20"/>
      <c r="X114" s="22"/>
      <c r="Y114" s="20"/>
      <c r="Z114" s="22"/>
      <c r="AA114" s="20"/>
      <c r="AB114" s="16"/>
      <c r="AC114" s="20"/>
      <c r="AD114" s="20"/>
    </row>
    <row r="115" spans="1:32" s="23" customFormat="1" x14ac:dyDescent="0.25">
      <c r="A115"/>
      <c r="B115"/>
      <c r="C115"/>
      <c r="D115"/>
      <c r="E115" s="16"/>
      <c r="F115" s="16"/>
      <c r="G115"/>
      <c r="H115"/>
      <c r="I115"/>
      <c r="J115"/>
      <c r="K115"/>
      <c r="L115"/>
      <c r="M115"/>
      <c r="N115"/>
      <c r="O115"/>
      <c r="P115"/>
      <c r="Q115"/>
      <c r="R115" s="22"/>
      <c r="S115" s="20"/>
      <c r="T115" s="30"/>
      <c r="U115" s="20"/>
      <c r="V115" s="22"/>
      <c r="W115" s="20"/>
      <c r="X115" s="22"/>
      <c r="Y115" s="20"/>
      <c r="Z115" s="22"/>
      <c r="AA115" s="20"/>
      <c r="AB115" s="16"/>
      <c r="AC115" s="20"/>
      <c r="AD115" s="20"/>
      <c r="AF115"/>
    </row>
    <row r="116" spans="1:32" s="23" customFormat="1" x14ac:dyDescent="0.25">
      <c r="A116"/>
      <c r="B116"/>
      <c r="C116"/>
      <c r="D116"/>
      <c r="E116" s="16"/>
      <c r="F116" s="16"/>
      <c r="G116"/>
      <c r="H116"/>
      <c r="I116"/>
      <c r="J116"/>
      <c r="K116"/>
      <c r="L116"/>
      <c r="M116"/>
      <c r="N116"/>
      <c r="O116"/>
      <c r="P116"/>
      <c r="Q116"/>
      <c r="R116" s="22"/>
      <c r="S116" s="20"/>
      <c r="T116" s="30"/>
      <c r="U116" s="20"/>
      <c r="V116" s="22"/>
      <c r="W116" s="20"/>
      <c r="X116" s="22"/>
      <c r="Y116" s="20"/>
      <c r="Z116" s="22"/>
      <c r="AA116" s="20"/>
      <c r="AB116" s="16"/>
      <c r="AC116" s="20"/>
      <c r="AD116" s="20"/>
      <c r="AF116"/>
    </row>
    <row r="117" spans="1:32" x14ac:dyDescent="0.25">
      <c r="E117" s="16"/>
      <c r="F117" s="16"/>
      <c r="R117" s="22"/>
      <c r="S117" s="20"/>
      <c r="T117" s="30"/>
      <c r="U117" s="20"/>
      <c r="V117" s="22"/>
      <c r="W117" s="20"/>
      <c r="X117" s="22"/>
      <c r="Y117" s="20"/>
      <c r="Z117" s="22"/>
      <c r="AA117" s="20"/>
      <c r="AB117" s="16"/>
      <c r="AC117" s="20"/>
      <c r="AD117" s="20"/>
    </row>
    <row r="118" spans="1:32" x14ac:dyDescent="0.25">
      <c r="E118" s="16"/>
      <c r="F118" s="16"/>
      <c r="R118" s="22"/>
      <c r="S118" s="20"/>
      <c r="T118" s="30"/>
      <c r="U118" s="20"/>
      <c r="V118" s="22"/>
      <c r="W118" s="20"/>
      <c r="X118" s="22"/>
      <c r="Y118" s="20"/>
      <c r="Z118" s="22"/>
      <c r="AA118" s="20"/>
      <c r="AB118" s="16"/>
      <c r="AC118" s="20"/>
      <c r="AD118" s="20"/>
    </row>
    <row r="119" spans="1:32" s="23" customFormat="1" x14ac:dyDescent="0.25">
      <c r="A119"/>
      <c r="B119"/>
      <c r="C119"/>
      <c r="D119"/>
      <c r="E119" s="16"/>
      <c r="F119" s="16"/>
      <c r="G119"/>
      <c r="H119"/>
      <c r="I119"/>
      <c r="J119"/>
      <c r="K119"/>
      <c r="L119"/>
      <c r="M119"/>
      <c r="N119"/>
      <c r="O119"/>
      <c r="P119"/>
      <c r="Q119"/>
      <c r="R119" s="22"/>
      <c r="S119" s="20"/>
      <c r="T119" s="30"/>
      <c r="U119" s="20"/>
      <c r="V119" s="22"/>
      <c r="W119" s="20"/>
      <c r="X119" s="22"/>
      <c r="Y119" s="20"/>
      <c r="Z119" s="22"/>
      <c r="AA119" s="20"/>
      <c r="AB119" s="16"/>
      <c r="AC119" s="20"/>
      <c r="AD119" s="20"/>
      <c r="AF119"/>
    </row>
    <row r="120" spans="1:32" s="23" customFormat="1" x14ac:dyDescent="0.25">
      <c r="A120"/>
      <c r="B120"/>
      <c r="C120"/>
      <c r="D120"/>
      <c r="E120" s="16"/>
      <c r="F120" s="16"/>
      <c r="G120"/>
      <c r="H120"/>
      <c r="I120"/>
      <c r="J120"/>
      <c r="K120"/>
      <c r="L120"/>
      <c r="M120"/>
      <c r="N120"/>
      <c r="O120"/>
      <c r="P120"/>
      <c r="Q120"/>
      <c r="R120" s="22"/>
      <c r="S120" s="20"/>
      <c r="T120" s="30"/>
      <c r="U120" s="20"/>
      <c r="V120" s="22"/>
      <c r="W120" s="20"/>
      <c r="X120" s="22"/>
      <c r="Y120" s="20"/>
      <c r="Z120" s="22"/>
      <c r="AA120" s="20"/>
      <c r="AB120" s="16"/>
      <c r="AC120" s="20"/>
      <c r="AD120" s="20"/>
      <c r="AF120"/>
    </row>
    <row r="121" spans="1:32" s="23" customFormat="1" x14ac:dyDescent="0.25">
      <c r="A121"/>
      <c r="B121"/>
      <c r="C121"/>
      <c r="D121"/>
      <c r="E121" s="16"/>
      <c r="F121" s="16"/>
      <c r="G121"/>
      <c r="H121"/>
      <c r="I121"/>
      <c r="J121"/>
      <c r="K121"/>
      <c r="L121"/>
      <c r="M121"/>
      <c r="N121"/>
      <c r="O121"/>
      <c r="P121"/>
      <c r="Q121"/>
      <c r="R121" s="22"/>
      <c r="S121" s="20"/>
      <c r="T121" s="30"/>
      <c r="U121" s="20"/>
      <c r="V121" s="22"/>
      <c r="W121" s="20"/>
      <c r="X121" s="22"/>
      <c r="Y121" s="20"/>
      <c r="Z121" s="22"/>
      <c r="AA121" s="20"/>
      <c r="AB121" s="16"/>
      <c r="AC121" s="20"/>
      <c r="AD121" s="20"/>
      <c r="AF121"/>
    </row>
    <row r="122" spans="1:32" x14ac:dyDescent="0.25">
      <c r="E122" s="16"/>
      <c r="F122" s="16"/>
      <c r="R122" s="22"/>
      <c r="S122" s="20"/>
      <c r="T122" s="30"/>
      <c r="U122" s="20"/>
      <c r="V122" s="22"/>
      <c r="W122" s="20"/>
      <c r="X122" s="22"/>
      <c r="Y122" s="20"/>
      <c r="Z122" s="22"/>
      <c r="AA122" s="20"/>
      <c r="AB122" s="16"/>
      <c r="AC122" s="20"/>
      <c r="AD122" s="20"/>
    </row>
    <row r="123" spans="1:32" s="23" customFormat="1" x14ac:dyDescent="0.25">
      <c r="A123"/>
      <c r="B123"/>
      <c r="C123"/>
      <c r="D123"/>
      <c r="E123" s="16"/>
      <c r="F123" s="16"/>
      <c r="G123"/>
      <c r="H123"/>
      <c r="I123"/>
      <c r="J123"/>
      <c r="K123"/>
      <c r="L123"/>
      <c r="M123"/>
      <c r="N123"/>
      <c r="O123"/>
      <c r="P123"/>
      <c r="Q123"/>
      <c r="R123" s="22"/>
      <c r="S123" s="20"/>
      <c r="T123" s="30"/>
      <c r="U123" s="20"/>
      <c r="V123" s="22"/>
      <c r="W123" s="20"/>
      <c r="X123" s="22"/>
      <c r="Y123" s="20"/>
      <c r="Z123" s="22"/>
      <c r="AA123" s="20"/>
      <c r="AB123" s="16"/>
      <c r="AC123" s="20"/>
      <c r="AD123" s="20"/>
      <c r="AF123"/>
    </row>
    <row r="124" spans="1:32" x14ac:dyDescent="0.25">
      <c r="E124" s="16"/>
      <c r="F124" s="16"/>
      <c r="R124" s="22"/>
      <c r="S124" s="20"/>
      <c r="T124" s="30"/>
      <c r="U124" s="20"/>
      <c r="V124" s="22"/>
      <c r="W124" s="20"/>
      <c r="X124" s="22"/>
      <c r="Y124" s="20"/>
      <c r="Z124" s="22"/>
      <c r="AA124" s="20"/>
      <c r="AB124" s="16"/>
      <c r="AC124" s="20"/>
      <c r="AD124" s="20"/>
    </row>
    <row r="125" spans="1:32" x14ac:dyDescent="0.25">
      <c r="E125" s="16"/>
      <c r="F125" s="16"/>
      <c r="R125" s="22"/>
      <c r="S125" s="20"/>
      <c r="T125" s="30"/>
      <c r="U125" s="20"/>
      <c r="V125" s="22"/>
      <c r="W125" s="20"/>
      <c r="X125" s="22"/>
      <c r="Y125" s="20"/>
      <c r="Z125" s="22"/>
      <c r="AA125" s="20"/>
      <c r="AB125" s="16"/>
      <c r="AC125" s="20"/>
      <c r="AD125" s="20"/>
    </row>
    <row r="126" spans="1:32" s="23" customFormat="1" x14ac:dyDescent="0.25">
      <c r="A126"/>
      <c r="B126"/>
      <c r="C126"/>
      <c r="D126"/>
      <c r="E126" s="16"/>
      <c r="F126" s="16"/>
      <c r="G126"/>
      <c r="H126"/>
      <c r="I126"/>
      <c r="J126"/>
      <c r="K126"/>
      <c r="L126"/>
      <c r="M126"/>
      <c r="N126"/>
      <c r="O126"/>
      <c r="P126"/>
      <c r="Q126"/>
      <c r="R126" s="22"/>
      <c r="S126" s="20"/>
      <c r="T126" s="30"/>
      <c r="U126" s="20"/>
      <c r="V126" s="22"/>
      <c r="W126" s="20"/>
      <c r="X126" s="22"/>
      <c r="Y126" s="20"/>
      <c r="Z126" s="22"/>
      <c r="AA126" s="20"/>
      <c r="AB126" s="16"/>
      <c r="AC126" s="20"/>
      <c r="AD126" s="20"/>
      <c r="AF126"/>
    </row>
    <row r="127" spans="1:32" s="23" customFormat="1" x14ac:dyDescent="0.25">
      <c r="A127"/>
      <c r="B127"/>
      <c r="C127"/>
      <c r="D127"/>
      <c r="E127" s="16"/>
      <c r="F127" s="16"/>
      <c r="G127"/>
      <c r="H127"/>
      <c r="I127"/>
      <c r="J127"/>
      <c r="K127"/>
      <c r="L127"/>
      <c r="M127"/>
      <c r="N127"/>
      <c r="O127"/>
      <c r="P127"/>
      <c r="Q127"/>
      <c r="R127" s="22"/>
      <c r="S127" s="20"/>
      <c r="T127" s="30"/>
      <c r="U127" s="20"/>
      <c r="V127" s="22"/>
      <c r="W127" s="20"/>
      <c r="X127" s="22"/>
      <c r="Y127" s="20"/>
      <c r="Z127" s="22"/>
      <c r="AA127" s="20"/>
      <c r="AB127" s="16"/>
      <c r="AC127" s="20"/>
      <c r="AD127" s="20"/>
      <c r="AF127"/>
    </row>
    <row r="128" spans="1:32" x14ac:dyDescent="0.25">
      <c r="E128" s="16"/>
      <c r="F128" s="16"/>
      <c r="R128" s="22"/>
      <c r="S128" s="20"/>
      <c r="T128" s="30"/>
      <c r="U128" s="20"/>
      <c r="V128" s="22"/>
      <c r="W128" s="20"/>
      <c r="X128" s="22"/>
      <c r="Y128" s="20"/>
      <c r="Z128" s="22"/>
      <c r="AA128" s="20"/>
      <c r="AB128" s="16"/>
      <c r="AC128" s="20"/>
      <c r="AD128" s="20"/>
    </row>
    <row r="129" spans="1:32" s="23" customFormat="1" x14ac:dyDescent="0.25">
      <c r="A129"/>
      <c r="B129"/>
      <c r="C129"/>
      <c r="D129"/>
      <c r="E129" s="16"/>
      <c r="F129" s="16"/>
      <c r="G129"/>
      <c r="H129"/>
      <c r="I129"/>
      <c r="J129"/>
      <c r="K129"/>
      <c r="L129"/>
      <c r="M129"/>
      <c r="N129"/>
      <c r="O129"/>
      <c r="P129"/>
      <c r="Q129"/>
      <c r="R129" s="22"/>
      <c r="S129" s="20"/>
      <c r="T129" s="30"/>
      <c r="U129" s="20"/>
      <c r="V129" s="22"/>
      <c r="W129" s="20"/>
      <c r="X129" s="22"/>
      <c r="Y129" s="20"/>
      <c r="Z129" s="22"/>
      <c r="AA129" s="20"/>
      <c r="AB129" s="16"/>
      <c r="AC129" s="20"/>
      <c r="AD129" s="20"/>
      <c r="AF129"/>
    </row>
    <row r="130" spans="1:32" s="23" customFormat="1" x14ac:dyDescent="0.25">
      <c r="A130"/>
      <c r="B130"/>
      <c r="C130"/>
      <c r="D130"/>
      <c r="E130" s="16"/>
      <c r="F130" s="16"/>
      <c r="G130"/>
      <c r="H130"/>
      <c r="I130"/>
      <c r="J130"/>
      <c r="K130"/>
      <c r="L130"/>
      <c r="M130"/>
      <c r="N130"/>
      <c r="O130"/>
      <c r="P130"/>
      <c r="Q130"/>
      <c r="R130" s="22"/>
      <c r="S130" s="20"/>
      <c r="T130" s="30"/>
      <c r="U130" s="20"/>
      <c r="V130" s="22"/>
      <c r="W130" s="20"/>
      <c r="X130" s="22"/>
      <c r="Y130" s="20"/>
      <c r="Z130" s="22"/>
      <c r="AA130" s="20"/>
      <c r="AB130" s="16"/>
      <c r="AC130" s="20"/>
      <c r="AD130" s="20"/>
      <c r="AF130"/>
    </row>
    <row r="131" spans="1:32" x14ac:dyDescent="0.25">
      <c r="E131" s="16"/>
      <c r="F131" s="16"/>
      <c r="R131" s="22"/>
      <c r="S131" s="20"/>
      <c r="T131" s="30"/>
      <c r="U131" s="20"/>
      <c r="V131" s="22"/>
      <c r="W131" s="20"/>
      <c r="X131" s="22"/>
      <c r="Y131" s="20"/>
      <c r="Z131" s="22"/>
      <c r="AA131" s="20"/>
      <c r="AB131" s="16"/>
      <c r="AC131" s="20"/>
      <c r="AD131" s="20"/>
    </row>
    <row r="132" spans="1:32" s="23" customFormat="1" x14ac:dyDescent="0.25">
      <c r="A132"/>
      <c r="B132"/>
      <c r="C132"/>
      <c r="D132"/>
      <c r="E132" s="16"/>
      <c r="F132" s="16"/>
      <c r="G132"/>
      <c r="H132"/>
      <c r="I132"/>
      <c r="J132"/>
      <c r="K132"/>
      <c r="L132"/>
      <c r="M132"/>
      <c r="N132"/>
      <c r="O132"/>
      <c r="P132"/>
      <c r="Q132"/>
      <c r="R132" s="22"/>
      <c r="S132" s="20"/>
      <c r="T132" s="30"/>
      <c r="U132" s="20"/>
      <c r="V132" s="22"/>
      <c r="W132" s="20"/>
      <c r="X132" s="22"/>
      <c r="Y132" s="20"/>
      <c r="Z132" s="22"/>
      <c r="AA132" s="20"/>
      <c r="AB132" s="16"/>
      <c r="AC132" s="20"/>
      <c r="AD132" s="20"/>
      <c r="AF132"/>
    </row>
    <row r="133" spans="1:32" s="23" customFormat="1" x14ac:dyDescent="0.25">
      <c r="A133"/>
      <c r="B133"/>
      <c r="C133"/>
      <c r="D133"/>
      <c r="E133" s="16"/>
      <c r="F133" s="16"/>
      <c r="G133"/>
      <c r="H133"/>
      <c r="I133"/>
      <c r="J133"/>
      <c r="K133"/>
      <c r="L133"/>
      <c r="M133"/>
      <c r="N133"/>
      <c r="O133"/>
      <c r="P133"/>
      <c r="Q133"/>
      <c r="R133" s="22"/>
      <c r="S133" s="20"/>
      <c r="T133" s="30"/>
      <c r="U133" s="20"/>
      <c r="V133" s="22"/>
      <c r="W133" s="20"/>
      <c r="X133" s="22"/>
      <c r="Y133" s="20"/>
      <c r="Z133" s="22"/>
      <c r="AA133" s="20"/>
      <c r="AB133" s="16"/>
      <c r="AC133" s="20"/>
      <c r="AD133" s="20"/>
      <c r="AF133"/>
    </row>
    <row r="134" spans="1:32" s="23" customFormat="1" x14ac:dyDescent="0.25">
      <c r="A134"/>
      <c r="B134"/>
      <c r="C134"/>
      <c r="D134"/>
      <c r="E134" s="16"/>
      <c r="F134" s="16"/>
      <c r="G134"/>
      <c r="H134"/>
      <c r="I134"/>
      <c r="J134"/>
      <c r="K134"/>
      <c r="L134"/>
      <c r="M134"/>
      <c r="N134"/>
      <c r="O134"/>
      <c r="P134"/>
      <c r="Q134"/>
      <c r="R134" s="22"/>
      <c r="S134" s="20"/>
      <c r="T134" s="30"/>
      <c r="U134" s="20"/>
      <c r="V134" s="22"/>
      <c r="W134" s="20"/>
      <c r="X134" s="22"/>
      <c r="Y134" s="20"/>
      <c r="Z134" s="22"/>
      <c r="AA134" s="20"/>
      <c r="AB134" s="16"/>
      <c r="AC134" s="20"/>
      <c r="AD134" s="20"/>
      <c r="AF134"/>
    </row>
    <row r="135" spans="1:32" x14ac:dyDescent="0.25">
      <c r="E135" s="16"/>
      <c r="F135" s="16"/>
      <c r="R135" s="22"/>
      <c r="S135" s="20"/>
      <c r="T135" s="30"/>
      <c r="U135" s="20"/>
      <c r="V135" s="22"/>
      <c r="W135" s="20"/>
      <c r="X135" s="22"/>
      <c r="Y135" s="20"/>
      <c r="Z135" s="22"/>
      <c r="AA135" s="20"/>
      <c r="AB135" s="16"/>
      <c r="AC135" s="20"/>
      <c r="AD135" s="20"/>
    </row>
    <row r="136" spans="1:32" s="23" customFormat="1" x14ac:dyDescent="0.25">
      <c r="A136"/>
      <c r="B136"/>
      <c r="C136"/>
      <c r="D136"/>
      <c r="E136" s="16"/>
      <c r="F136" s="16"/>
      <c r="G136"/>
      <c r="H136"/>
      <c r="I136"/>
      <c r="J136"/>
      <c r="K136"/>
      <c r="L136"/>
      <c r="M136"/>
      <c r="N136"/>
      <c r="O136"/>
      <c r="P136"/>
      <c r="Q136"/>
      <c r="R136" s="22"/>
      <c r="S136" s="20"/>
      <c r="T136" s="30"/>
      <c r="U136" s="20"/>
      <c r="V136" s="22"/>
      <c r="W136" s="20"/>
      <c r="X136" s="22"/>
      <c r="Y136" s="20"/>
      <c r="Z136" s="22"/>
      <c r="AA136" s="20"/>
      <c r="AB136" s="16"/>
      <c r="AC136" s="20"/>
      <c r="AD136" s="20"/>
      <c r="AF136"/>
    </row>
    <row r="137" spans="1:32" s="23" customFormat="1" x14ac:dyDescent="0.25">
      <c r="A137"/>
      <c r="B137"/>
      <c r="C137"/>
      <c r="D137"/>
      <c r="E137" s="16"/>
      <c r="F137" s="16"/>
      <c r="G137"/>
      <c r="H137"/>
      <c r="I137"/>
      <c r="J137"/>
      <c r="K137"/>
      <c r="L137"/>
      <c r="M137"/>
      <c r="N137"/>
      <c r="O137"/>
      <c r="P137"/>
      <c r="Q137"/>
      <c r="R137" s="22"/>
      <c r="S137" s="20"/>
      <c r="T137" s="30"/>
      <c r="U137" s="20"/>
      <c r="V137" s="22"/>
      <c r="W137" s="20"/>
      <c r="X137" s="22"/>
      <c r="Y137" s="20"/>
      <c r="Z137" s="22"/>
      <c r="AA137" s="20"/>
      <c r="AB137" s="16"/>
      <c r="AC137" s="20"/>
      <c r="AD137" s="20"/>
      <c r="AF137"/>
    </row>
    <row r="138" spans="1:32" s="23" customFormat="1" x14ac:dyDescent="0.25">
      <c r="A138"/>
      <c r="B138"/>
      <c r="C138"/>
      <c r="D138"/>
      <c r="E138" s="16"/>
      <c r="F138" s="16"/>
      <c r="G138"/>
      <c r="H138"/>
      <c r="I138"/>
      <c r="J138"/>
      <c r="K138"/>
      <c r="L138"/>
      <c r="M138"/>
      <c r="N138"/>
      <c r="O138"/>
      <c r="P138"/>
      <c r="Q138"/>
      <c r="R138" s="22"/>
      <c r="S138" s="20"/>
      <c r="T138" s="30"/>
      <c r="U138" s="20"/>
      <c r="V138" s="22"/>
      <c r="W138" s="20"/>
      <c r="X138" s="22"/>
      <c r="Y138" s="20"/>
      <c r="Z138" s="22"/>
      <c r="AA138" s="20"/>
      <c r="AB138" s="16"/>
      <c r="AC138" s="20"/>
      <c r="AD138" s="20"/>
      <c r="AF138"/>
    </row>
    <row r="139" spans="1:32" x14ac:dyDescent="0.25">
      <c r="E139" s="16"/>
      <c r="F139" s="16"/>
      <c r="R139" s="22"/>
      <c r="S139" s="20"/>
      <c r="T139" s="30"/>
      <c r="U139" s="20"/>
      <c r="V139" s="22"/>
      <c r="W139" s="20"/>
      <c r="X139" s="22"/>
      <c r="Y139" s="20"/>
      <c r="Z139" s="22"/>
      <c r="AA139" s="20"/>
      <c r="AB139" s="16"/>
      <c r="AC139" s="20"/>
      <c r="AD139" s="20"/>
    </row>
    <row r="140" spans="1:32" x14ac:dyDescent="0.25">
      <c r="E140" s="16"/>
      <c r="F140" s="16"/>
      <c r="R140" s="22"/>
      <c r="S140" s="20"/>
      <c r="T140" s="30"/>
      <c r="U140" s="20"/>
      <c r="V140" s="22"/>
      <c r="W140" s="20"/>
      <c r="X140" s="22"/>
      <c r="Y140" s="20"/>
      <c r="Z140" s="22"/>
      <c r="AA140" s="20"/>
      <c r="AB140" s="16"/>
      <c r="AC140" s="20"/>
      <c r="AD140" s="20"/>
    </row>
    <row r="141" spans="1:32" s="23" customFormat="1" x14ac:dyDescent="0.25">
      <c r="A141"/>
      <c r="B141"/>
      <c r="C141"/>
      <c r="D141"/>
      <c r="E141" s="16"/>
      <c r="F141" s="16"/>
      <c r="G141"/>
      <c r="H141"/>
      <c r="I141"/>
      <c r="J141"/>
      <c r="K141"/>
      <c r="L141"/>
      <c r="M141"/>
      <c r="N141"/>
      <c r="O141"/>
      <c r="P141"/>
      <c r="Q141"/>
      <c r="R141" s="22"/>
      <c r="S141" s="20"/>
      <c r="T141" s="30"/>
      <c r="U141" s="20"/>
      <c r="V141" s="22"/>
      <c r="W141" s="20"/>
      <c r="X141" s="22"/>
      <c r="Y141" s="20"/>
      <c r="Z141" s="22"/>
      <c r="AA141" s="20"/>
      <c r="AB141" s="16"/>
      <c r="AC141" s="20"/>
      <c r="AD141" s="20"/>
      <c r="AF141"/>
    </row>
    <row r="142" spans="1:32" s="23" customFormat="1" x14ac:dyDescent="0.25">
      <c r="A142"/>
      <c r="B142"/>
      <c r="C142"/>
      <c r="D142"/>
      <c r="E142" s="16"/>
      <c r="F142" s="16"/>
      <c r="G142"/>
      <c r="H142"/>
      <c r="I142"/>
      <c r="J142"/>
      <c r="K142"/>
      <c r="L142"/>
      <c r="M142"/>
      <c r="N142"/>
      <c r="O142"/>
      <c r="P142"/>
      <c r="Q142"/>
      <c r="R142" s="22"/>
      <c r="S142" s="20"/>
      <c r="T142" s="30"/>
      <c r="U142" s="20"/>
      <c r="V142" s="22"/>
      <c r="W142" s="20"/>
      <c r="X142" s="22"/>
      <c r="Y142" s="20"/>
      <c r="Z142" s="22"/>
      <c r="AA142" s="20"/>
      <c r="AB142" s="16"/>
      <c r="AC142" s="20"/>
      <c r="AD142" s="20"/>
      <c r="AF142"/>
    </row>
    <row r="143" spans="1:32" x14ac:dyDescent="0.25">
      <c r="E143" s="16"/>
      <c r="F143" s="16"/>
      <c r="R143" s="22"/>
      <c r="S143" s="20"/>
      <c r="T143" s="30"/>
      <c r="U143" s="20"/>
      <c r="V143" s="22"/>
      <c r="W143" s="20"/>
      <c r="X143" s="22"/>
      <c r="Y143" s="20"/>
      <c r="Z143" s="22"/>
      <c r="AA143" s="20"/>
      <c r="AB143" s="16"/>
      <c r="AC143" s="20"/>
      <c r="AD143" s="20"/>
    </row>
    <row r="144" spans="1:32" s="23" customFormat="1" x14ac:dyDescent="0.25">
      <c r="A144"/>
      <c r="B144"/>
      <c r="C144"/>
      <c r="D144"/>
      <c r="E144" s="16"/>
      <c r="F144" s="16"/>
      <c r="G144"/>
      <c r="H144"/>
      <c r="I144"/>
      <c r="J144"/>
      <c r="K144"/>
      <c r="L144"/>
      <c r="M144"/>
      <c r="N144"/>
      <c r="O144"/>
      <c r="P144"/>
      <c r="Q144"/>
      <c r="R144" s="22"/>
      <c r="S144" s="20"/>
      <c r="T144" s="30"/>
      <c r="U144" s="20"/>
      <c r="V144" s="22"/>
      <c r="W144" s="20"/>
      <c r="X144" s="22"/>
      <c r="Y144" s="20"/>
      <c r="Z144" s="22"/>
      <c r="AA144" s="20"/>
      <c r="AB144" s="16"/>
      <c r="AC144" s="20"/>
      <c r="AD144" s="20"/>
      <c r="AF144"/>
    </row>
    <row r="145" spans="1:32" s="23" customFormat="1" x14ac:dyDescent="0.25">
      <c r="A145"/>
      <c r="B145"/>
      <c r="C145"/>
      <c r="D145"/>
      <c r="E145" s="16"/>
      <c r="F145" s="16"/>
      <c r="G145"/>
      <c r="H145"/>
      <c r="I145"/>
      <c r="J145"/>
      <c r="K145"/>
      <c r="L145"/>
      <c r="M145"/>
      <c r="N145"/>
      <c r="O145"/>
      <c r="P145"/>
      <c r="Q145"/>
      <c r="R145" s="22"/>
      <c r="S145" s="20"/>
      <c r="T145" s="30"/>
      <c r="U145" s="20"/>
      <c r="V145" s="22"/>
      <c r="W145" s="20"/>
      <c r="X145" s="22"/>
      <c r="Y145" s="20"/>
      <c r="Z145" s="22"/>
      <c r="AA145" s="20"/>
      <c r="AB145" s="16"/>
      <c r="AC145" s="20"/>
      <c r="AD145" s="20"/>
      <c r="AF145"/>
    </row>
    <row r="146" spans="1:32" s="23" customFormat="1" x14ac:dyDescent="0.25">
      <c r="A146"/>
      <c r="B146"/>
      <c r="C146"/>
      <c r="D146"/>
      <c r="E146" s="16"/>
      <c r="F146" s="16"/>
      <c r="G146"/>
      <c r="H146"/>
      <c r="I146"/>
      <c r="J146"/>
      <c r="K146"/>
      <c r="L146"/>
      <c r="M146"/>
      <c r="N146"/>
      <c r="O146"/>
      <c r="P146"/>
      <c r="Q146"/>
      <c r="R146" s="22"/>
      <c r="S146" s="20"/>
      <c r="T146" s="30"/>
      <c r="U146" s="20"/>
      <c r="V146" s="22"/>
      <c r="W146" s="20"/>
      <c r="X146" s="22"/>
      <c r="Y146" s="20"/>
      <c r="Z146" s="22"/>
      <c r="AA146" s="20"/>
      <c r="AB146" s="16"/>
      <c r="AC146" s="20"/>
      <c r="AD146" s="20"/>
      <c r="AF146"/>
    </row>
    <row r="147" spans="1:32" s="23" customFormat="1" x14ac:dyDescent="0.25">
      <c r="A147"/>
      <c r="B147"/>
      <c r="C147"/>
      <c r="D147"/>
      <c r="E147" s="16"/>
      <c r="F147" s="16"/>
      <c r="G147"/>
      <c r="H147"/>
      <c r="I147"/>
      <c r="J147"/>
      <c r="K147"/>
      <c r="L147"/>
      <c r="M147"/>
      <c r="N147"/>
      <c r="O147"/>
      <c r="P147"/>
      <c r="Q147"/>
      <c r="R147" s="22"/>
      <c r="S147" s="20"/>
      <c r="T147" s="30"/>
      <c r="U147" s="20"/>
      <c r="V147" s="22"/>
      <c r="W147" s="20"/>
      <c r="X147" s="22"/>
      <c r="Y147" s="20"/>
      <c r="Z147" s="22"/>
      <c r="AA147" s="20"/>
      <c r="AB147" s="16"/>
      <c r="AC147" s="20"/>
      <c r="AD147" s="20"/>
      <c r="AF147"/>
    </row>
    <row r="148" spans="1:32" x14ac:dyDescent="0.25">
      <c r="E148" s="16"/>
      <c r="F148" s="16"/>
      <c r="R148" s="22"/>
      <c r="S148" s="20"/>
      <c r="T148" s="30"/>
      <c r="U148" s="20"/>
      <c r="V148" s="22"/>
      <c r="W148" s="20"/>
      <c r="X148" s="22"/>
      <c r="Y148" s="20"/>
      <c r="Z148" s="22"/>
      <c r="AA148" s="20"/>
      <c r="AB148" s="16"/>
      <c r="AC148" s="20"/>
      <c r="AD148" s="20"/>
    </row>
    <row r="149" spans="1:32" x14ac:dyDescent="0.25">
      <c r="E149" s="16"/>
      <c r="F149" s="16"/>
      <c r="R149" s="22"/>
      <c r="S149" s="20"/>
      <c r="T149" s="30"/>
      <c r="U149" s="20"/>
      <c r="V149" s="22"/>
      <c r="W149" s="20"/>
      <c r="X149" s="22"/>
      <c r="Y149" s="20"/>
      <c r="Z149" s="22"/>
      <c r="AA149" s="20"/>
      <c r="AB149" s="16"/>
      <c r="AC149" s="20"/>
      <c r="AD149" s="20"/>
    </row>
    <row r="150" spans="1:32" x14ac:dyDescent="0.25">
      <c r="E150" s="16"/>
      <c r="F150" s="16"/>
      <c r="R150" s="22"/>
      <c r="S150" s="20"/>
      <c r="T150" s="30"/>
      <c r="U150" s="20"/>
      <c r="V150" s="22"/>
      <c r="W150" s="20"/>
      <c r="X150" s="22"/>
      <c r="Y150" s="20"/>
      <c r="Z150" s="22"/>
      <c r="AA150" s="20"/>
      <c r="AB150" s="16"/>
      <c r="AC150" s="20"/>
      <c r="AD150" s="20"/>
    </row>
    <row r="151" spans="1:32" s="1" customFormat="1" x14ac:dyDescent="0.25">
      <c r="B151"/>
      <c r="E151" s="16"/>
      <c r="F151" s="19"/>
      <c r="I151"/>
      <c r="P151"/>
      <c r="R151" s="22"/>
      <c r="S151" s="24"/>
      <c r="T151" s="30"/>
      <c r="U151" s="24"/>
      <c r="V151" s="22"/>
      <c r="W151" s="24"/>
      <c r="X151" s="26"/>
      <c r="Y151" s="24"/>
      <c r="Z151" s="22"/>
      <c r="AA151" s="24"/>
      <c r="AB151" s="19"/>
      <c r="AC151" s="20"/>
      <c r="AD151" s="20"/>
      <c r="AF151"/>
    </row>
    <row r="152" spans="1:32" x14ac:dyDescent="0.25">
      <c r="E152" s="16"/>
      <c r="F152" s="16"/>
      <c r="R152" s="22"/>
      <c r="S152" s="20"/>
      <c r="T152" s="30"/>
      <c r="U152" s="20"/>
      <c r="V152" s="22"/>
      <c r="W152" s="20"/>
      <c r="X152" s="22"/>
      <c r="Y152" s="20"/>
      <c r="Z152" s="22"/>
      <c r="AA152" s="20"/>
      <c r="AB152" s="16"/>
      <c r="AC152" s="20"/>
      <c r="AD152" s="20"/>
    </row>
    <row r="153" spans="1:32" x14ac:dyDescent="0.25">
      <c r="E153" s="16"/>
      <c r="F153" s="16"/>
      <c r="R153" s="22"/>
      <c r="S153" s="20"/>
      <c r="T153" s="30"/>
      <c r="U153" s="20"/>
      <c r="V153" s="22"/>
      <c r="W153" s="20"/>
      <c r="X153" s="22"/>
      <c r="Y153" s="20"/>
      <c r="Z153" s="22"/>
      <c r="AA153" s="20"/>
      <c r="AB153" s="16"/>
      <c r="AC153" s="20"/>
      <c r="AD153" s="20"/>
    </row>
    <row r="154" spans="1:32" x14ac:dyDescent="0.25">
      <c r="E154" s="16"/>
      <c r="F154" s="16"/>
      <c r="R154" s="22"/>
      <c r="S154" s="20"/>
      <c r="T154" s="30"/>
      <c r="U154" s="20"/>
      <c r="V154" s="22"/>
      <c r="W154" s="20"/>
      <c r="X154" s="22"/>
      <c r="Y154" s="20"/>
      <c r="Z154" s="22"/>
      <c r="AA154" s="20"/>
      <c r="AB154" s="16"/>
      <c r="AC154" s="20"/>
      <c r="AD154" s="20"/>
    </row>
    <row r="155" spans="1:32" x14ac:dyDescent="0.25">
      <c r="E155" s="16"/>
      <c r="F155" s="16"/>
      <c r="R155" s="22"/>
      <c r="S155" s="20"/>
      <c r="T155" s="30"/>
      <c r="U155" s="20"/>
      <c r="V155" s="22"/>
      <c r="W155" s="20"/>
      <c r="X155" s="22"/>
      <c r="Y155" s="20"/>
      <c r="Z155" s="22"/>
      <c r="AA155" s="20"/>
      <c r="AB155" s="16"/>
      <c r="AC155" s="20"/>
      <c r="AD155" s="20"/>
    </row>
    <row r="156" spans="1:32" s="23" customFormat="1" x14ac:dyDescent="0.25">
      <c r="A156"/>
      <c r="B156"/>
      <c r="C156"/>
      <c r="D156"/>
      <c r="E156" s="16"/>
      <c r="F156" s="16"/>
      <c r="G156"/>
      <c r="H156"/>
      <c r="I156"/>
      <c r="J156"/>
      <c r="K156"/>
      <c r="L156"/>
      <c r="M156"/>
      <c r="N156"/>
      <c r="O156"/>
      <c r="P156"/>
      <c r="Q156"/>
      <c r="R156" s="22"/>
      <c r="S156" s="20"/>
      <c r="T156" s="30"/>
      <c r="U156" s="20"/>
      <c r="V156" s="22"/>
      <c r="W156" s="20"/>
      <c r="X156" s="22"/>
      <c r="Y156" s="20"/>
      <c r="Z156" s="22"/>
      <c r="AA156" s="20"/>
      <c r="AB156" s="16"/>
      <c r="AC156" s="20"/>
      <c r="AD156" s="20"/>
      <c r="AF156"/>
    </row>
    <row r="157" spans="1:32" s="23" customFormat="1" x14ac:dyDescent="0.25">
      <c r="A157"/>
      <c r="B157"/>
      <c r="C157"/>
      <c r="D157"/>
      <c r="E157" s="16"/>
      <c r="F157" s="16"/>
      <c r="G157"/>
      <c r="H157"/>
      <c r="I157"/>
      <c r="J157"/>
      <c r="K157"/>
      <c r="L157"/>
      <c r="M157"/>
      <c r="N157"/>
      <c r="O157"/>
      <c r="P157"/>
      <c r="Q157"/>
      <c r="R157" s="22"/>
      <c r="S157" s="20"/>
      <c r="T157" s="30"/>
      <c r="U157" s="20"/>
      <c r="V157" s="22"/>
      <c r="W157" s="20"/>
      <c r="X157" s="22"/>
      <c r="Y157" s="20"/>
      <c r="Z157" s="22"/>
      <c r="AA157" s="20"/>
      <c r="AB157" s="16"/>
      <c r="AC157" s="20"/>
      <c r="AD157" s="20"/>
      <c r="AF157"/>
    </row>
    <row r="158" spans="1:32" x14ac:dyDescent="0.25">
      <c r="E158" s="16"/>
      <c r="F158" s="16"/>
      <c r="R158" s="22"/>
      <c r="S158" s="20"/>
      <c r="T158" s="30"/>
      <c r="U158" s="20"/>
      <c r="V158" s="22"/>
      <c r="W158" s="20"/>
      <c r="X158" s="22"/>
      <c r="Y158" s="20"/>
      <c r="Z158" s="22"/>
      <c r="AA158" s="20"/>
      <c r="AB158" s="16"/>
      <c r="AC158" s="20"/>
      <c r="AD158" s="20"/>
    </row>
    <row r="159" spans="1:32" s="23" customFormat="1" x14ac:dyDescent="0.25">
      <c r="A159"/>
      <c r="B159"/>
      <c r="C159"/>
      <c r="D159"/>
      <c r="E159" s="16"/>
      <c r="F159" s="16"/>
      <c r="G159"/>
      <c r="H159"/>
      <c r="I159"/>
      <c r="J159"/>
      <c r="K159"/>
      <c r="L159"/>
      <c r="M159"/>
      <c r="N159"/>
      <c r="O159"/>
      <c r="P159"/>
      <c r="Q159"/>
      <c r="R159" s="22"/>
      <c r="S159" s="20"/>
      <c r="T159" s="30"/>
      <c r="U159" s="20"/>
      <c r="V159" s="22"/>
      <c r="W159" s="20"/>
      <c r="X159" s="22"/>
      <c r="Y159" s="20"/>
      <c r="Z159" s="22"/>
      <c r="AA159" s="20"/>
      <c r="AB159" s="16"/>
      <c r="AC159" s="20"/>
      <c r="AD159" s="20"/>
      <c r="AF159"/>
    </row>
    <row r="160" spans="1:32" x14ac:dyDescent="0.25">
      <c r="E160" s="16"/>
      <c r="F160" s="16"/>
      <c r="R160" s="22"/>
      <c r="S160" s="20"/>
      <c r="T160" s="30"/>
      <c r="U160" s="20"/>
      <c r="V160" s="22"/>
      <c r="W160" s="20"/>
      <c r="X160" s="22"/>
      <c r="Y160" s="20"/>
      <c r="Z160" s="22"/>
      <c r="AA160" s="20"/>
      <c r="AB160" s="16"/>
      <c r="AC160" s="20"/>
      <c r="AD160" s="20"/>
    </row>
    <row r="161" spans="1:32" s="23" customFormat="1" x14ac:dyDescent="0.25">
      <c r="A161"/>
      <c r="B161"/>
      <c r="C161"/>
      <c r="D161"/>
      <c r="E161" s="16"/>
      <c r="F161" s="16"/>
      <c r="G161"/>
      <c r="H161"/>
      <c r="I161"/>
      <c r="J161"/>
      <c r="K161"/>
      <c r="L161"/>
      <c r="M161"/>
      <c r="N161"/>
      <c r="O161"/>
      <c r="P161"/>
      <c r="Q161"/>
      <c r="R161" s="22"/>
      <c r="S161" s="20"/>
      <c r="T161" s="30"/>
      <c r="U161" s="20"/>
      <c r="V161" s="22"/>
      <c r="W161" s="20"/>
      <c r="X161" s="22"/>
      <c r="Y161" s="20"/>
      <c r="Z161" s="22"/>
      <c r="AA161" s="20"/>
      <c r="AB161" s="16"/>
      <c r="AC161" s="20"/>
      <c r="AD161" s="20"/>
      <c r="AF161"/>
    </row>
    <row r="162" spans="1:32" s="23" customFormat="1" x14ac:dyDescent="0.25">
      <c r="A162"/>
      <c r="B162"/>
      <c r="C162"/>
      <c r="D162"/>
      <c r="E162" s="16"/>
      <c r="F162" s="16"/>
      <c r="G162"/>
      <c r="H162"/>
      <c r="I162"/>
      <c r="J162"/>
      <c r="K162"/>
      <c r="L162"/>
      <c r="M162"/>
      <c r="N162"/>
      <c r="O162"/>
      <c r="P162"/>
      <c r="Q162"/>
      <c r="R162" s="22"/>
      <c r="S162" s="20"/>
      <c r="T162" s="30"/>
      <c r="U162" s="20"/>
      <c r="V162" s="22"/>
      <c r="W162" s="20"/>
      <c r="X162" s="22"/>
      <c r="Y162" s="20"/>
      <c r="Z162" s="22"/>
      <c r="AA162" s="20"/>
      <c r="AB162" s="16"/>
      <c r="AC162" s="20"/>
      <c r="AD162" s="20"/>
      <c r="AF162"/>
    </row>
    <row r="163" spans="1:32" s="23" customFormat="1" x14ac:dyDescent="0.25">
      <c r="A163"/>
      <c r="B163"/>
      <c r="C163"/>
      <c r="D163"/>
      <c r="E163" s="16"/>
      <c r="F163" s="16"/>
      <c r="G163"/>
      <c r="H163"/>
      <c r="I163"/>
      <c r="J163"/>
      <c r="K163"/>
      <c r="L163"/>
      <c r="M163"/>
      <c r="N163"/>
      <c r="O163"/>
      <c r="P163"/>
      <c r="Q163"/>
      <c r="R163" s="22"/>
      <c r="S163" s="20"/>
      <c r="T163" s="30"/>
      <c r="U163" s="20"/>
      <c r="V163" s="22"/>
      <c r="W163" s="20"/>
      <c r="X163" s="22"/>
      <c r="Y163" s="20"/>
      <c r="Z163" s="22"/>
      <c r="AA163" s="20"/>
      <c r="AB163" s="16"/>
      <c r="AC163" s="20"/>
      <c r="AD163" s="20"/>
      <c r="AF163"/>
    </row>
    <row r="164" spans="1:32" x14ac:dyDescent="0.25">
      <c r="E164" s="16"/>
      <c r="F164" s="16"/>
      <c r="R164" s="22"/>
      <c r="S164" s="20"/>
      <c r="T164" s="30"/>
      <c r="U164" s="20"/>
      <c r="V164" s="22"/>
      <c r="W164" s="20"/>
      <c r="X164" s="22"/>
      <c r="Y164" s="20"/>
      <c r="Z164" s="22"/>
      <c r="AA164" s="20"/>
      <c r="AB164" s="16"/>
      <c r="AC164" s="20"/>
      <c r="AD164" s="20"/>
    </row>
    <row r="165" spans="1:32" x14ac:dyDescent="0.25">
      <c r="E165" s="16"/>
      <c r="F165" s="16"/>
      <c r="R165" s="22"/>
      <c r="S165" s="20"/>
      <c r="T165" s="30"/>
      <c r="U165" s="20"/>
      <c r="V165" s="22"/>
      <c r="W165" s="20"/>
      <c r="X165" s="22"/>
      <c r="Y165" s="20"/>
      <c r="Z165" s="22"/>
      <c r="AA165" s="20"/>
      <c r="AB165" s="16"/>
      <c r="AC165" s="20"/>
      <c r="AD165" s="20"/>
    </row>
    <row r="166" spans="1:32" x14ac:dyDescent="0.25">
      <c r="E166" s="16"/>
      <c r="F166" s="16"/>
      <c r="R166" s="22"/>
      <c r="S166" s="20"/>
      <c r="T166" s="30"/>
      <c r="U166" s="20"/>
      <c r="V166" s="22"/>
      <c r="W166" s="20"/>
      <c r="X166" s="22"/>
      <c r="Y166" s="20"/>
      <c r="Z166" s="22"/>
      <c r="AA166" s="20"/>
      <c r="AB166" s="16"/>
      <c r="AC166" s="20"/>
      <c r="AD166" s="20"/>
    </row>
    <row r="167" spans="1:32" x14ac:dyDescent="0.25">
      <c r="E167" s="16"/>
      <c r="F167" s="16"/>
      <c r="R167" s="22"/>
      <c r="S167" s="20"/>
      <c r="T167" s="30"/>
      <c r="U167" s="20"/>
      <c r="V167" s="22"/>
      <c r="W167" s="20"/>
      <c r="X167" s="22"/>
      <c r="Y167" s="20"/>
      <c r="Z167" s="22"/>
      <c r="AA167" s="20"/>
      <c r="AB167" s="16"/>
      <c r="AC167" s="20"/>
      <c r="AD167" s="20"/>
    </row>
    <row r="168" spans="1:32" x14ac:dyDescent="0.25">
      <c r="E168" s="16"/>
      <c r="F168" s="16"/>
      <c r="R168" s="22"/>
      <c r="S168" s="20"/>
      <c r="T168" s="30"/>
      <c r="U168" s="20"/>
      <c r="V168" s="22"/>
      <c r="W168" s="20"/>
      <c r="X168" s="22"/>
      <c r="Y168" s="20"/>
      <c r="Z168" s="22"/>
      <c r="AA168" s="20"/>
      <c r="AB168" s="16"/>
      <c r="AC168" s="20"/>
      <c r="AD168" s="20"/>
    </row>
    <row r="169" spans="1:32" x14ac:dyDescent="0.25">
      <c r="E169" s="16"/>
      <c r="F169" s="16"/>
      <c r="R169" s="22"/>
      <c r="S169" s="20"/>
      <c r="T169" s="30"/>
      <c r="U169" s="20"/>
      <c r="V169" s="22"/>
      <c r="W169" s="20"/>
      <c r="X169" s="22"/>
      <c r="Y169" s="20"/>
      <c r="Z169" s="22"/>
      <c r="AA169" s="20"/>
      <c r="AB169" s="16"/>
      <c r="AC169" s="20"/>
      <c r="AD169" s="20"/>
    </row>
    <row r="170" spans="1:32" s="23" customFormat="1" x14ac:dyDescent="0.25">
      <c r="A170"/>
      <c r="B170"/>
      <c r="C170"/>
      <c r="D170"/>
      <c r="E170" s="16"/>
      <c r="F170" s="16"/>
      <c r="G170"/>
      <c r="H170"/>
      <c r="I170"/>
      <c r="J170"/>
      <c r="K170"/>
      <c r="L170"/>
      <c r="M170"/>
      <c r="N170"/>
      <c r="O170"/>
      <c r="P170"/>
      <c r="Q170"/>
      <c r="R170" s="22"/>
      <c r="S170" s="20"/>
      <c r="T170" s="30"/>
      <c r="U170" s="20"/>
      <c r="V170" s="22"/>
      <c r="W170" s="20"/>
      <c r="X170" s="22"/>
      <c r="Y170" s="20"/>
      <c r="Z170" s="22"/>
      <c r="AA170" s="20"/>
      <c r="AB170" s="16"/>
      <c r="AC170" s="20"/>
      <c r="AD170" s="20"/>
      <c r="AF170"/>
    </row>
    <row r="171" spans="1:32" x14ac:dyDescent="0.25">
      <c r="E171" s="16"/>
      <c r="F171" s="16"/>
      <c r="R171" s="22"/>
      <c r="S171" s="20"/>
      <c r="T171" s="30"/>
      <c r="U171" s="20"/>
      <c r="V171" s="22"/>
      <c r="W171" s="20"/>
      <c r="X171" s="22"/>
      <c r="Y171" s="20"/>
      <c r="Z171" s="22"/>
      <c r="AA171" s="20"/>
      <c r="AB171" s="16"/>
      <c r="AC171" s="20"/>
      <c r="AD171" s="20"/>
    </row>
    <row r="172" spans="1:32" s="23" customFormat="1" x14ac:dyDescent="0.25">
      <c r="A172"/>
      <c r="B172"/>
      <c r="C172"/>
      <c r="D172"/>
      <c r="E172" s="16"/>
      <c r="F172" s="16"/>
      <c r="G172"/>
      <c r="H172"/>
      <c r="I172"/>
      <c r="J172"/>
      <c r="K172"/>
      <c r="L172"/>
      <c r="M172"/>
      <c r="N172"/>
      <c r="O172"/>
      <c r="P172"/>
      <c r="Q172"/>
      <c r="R172" s="22"/>
      <c r="S172" s="20"/>
      <c r="T172" s="30"/>
      <c r="U172" s="20"/>
      <c r="V172" s="22"/>
      <c r="W172" s="20"/>
      <c r="X172" s="22"/>
      <c r="Y172" s="20"/>
      <c r="Z172" s="22"/>
      <c r="AA172" s="20"/>
      <c r="AB172" s="16"/>
      <c r="AC172" s="20"/>
      <c r="AD172" s="20"/>
      <c r="AF172"/>
    </row>
    <row r="173" spans="1:32" x14ac:dyDescent="0.25">
      <c r="E173" s="16"/>
      <c r="F173" s="16"/>
      <c r="R173" s="22"/>
      <c r="S173" s="20"/>
      <c r="T173" s="30"/>
      <c r="U173" s="20"/>
      <c r="V173" s="22"/>
      <c r="W173" s="20"/>
      <c r="X173" s="22"/>
      <c r="Y173" s="20"/>
      <c r="Z173" s="22"/>
      <c r="AA173" s="20"/>
      <c r="AB173" s="16"/>
      <c r="AC173" s="20"/>
      <c r="AD173" s="20"/>
    </row>
    <row r="174" spans="1:32" x14ac:dyDescent="0.25">
      <c r="E174" s="16"/>
      <c r="F174" s="16"/>
      <c r="R174" s="22"/>
      <c r="S174" s="20"/>
      <c r="T174" s="30"/>
      <c r="U174" s="20"/>
      <c r="V174" s="22"/>
      <c r="W174" s="20"/>
      <c r="X174" s="22"/>
      <c r="Y174" s="20"/>
      <c r="Z174" s="22"/>
      <c r="AA174" s="20"/>
      <c r="AB174" s="16"/>
      <c r="AC174" s="20"/>
      <c r="AD174" s="20"/>
    </row>
    <row r="175" spans="1:32" x14ac:dyDescent="0.25">
      <c r="E175" s="16"/>
      <c r="F175" s="16"/>
      <c r="R175" s="22"/>
      <c r="S175" s="20"/>
      <c r="T175" s="30"/>
      <c r="U175" s="20"/>
      <c r="V175" s="22"/>
      <c r="W175" s="20"/>
      <c r="X175" s="22"/>
      <c r="Y175" s="20"/>
      <c r="Z175" s="22"/>
      <c r="AA175" s="20"/>
      <c r="AB175" s="16"/>
      <c r="AC175" s="20"/>
      <c r="AD175" s="20"/>
    </row>
    <row r="176" spans="1:32" s="23" customFormat="1" x14ac:dyDescent="0.25">
      <c r="A176"/>
      <c r="B176"/>
      <c r="C176"/>
      <c r="D176"/>
      <c r="E176" s="16"/>
      <c r="F176" s="16"/>
      <c r="G176"/>
      <c r="H176"/>
      <c r="I176"/>
      <c r="J176"/>
      <c r="K176"/>
      <c r="L176"/>
      <c r="M176"/>
      <c r="N176"/>
      <c r="O176"/>
      <c r="P176"/>
      <c r="Q176"/>
      <c r="R176" s="22"/>
      <c r="S176" s="20"/>
      <c r="T176" s="30"/>
      <c r="U176" s="20"/>
      <c r="V176" s="22"/>
      <c r="W176" s="20"/>
      <c r="X176" s="22"/>
      <c r="Y176" s="20"/>
      <c r="Z176" s="22"/>
      <c r="AA176" s="20"/>
      <c r="AB176" s="16"/>
      <c r="AC176" s="20"/>
      <c r="AD176" s="20"/>
      <c r="AF176"/>
    </row>
    <row r="177" spans="1:32" s="23" customFormat="1" x14ac:dyDescent="0.25">
      <c r="A177"/>
      <c r="B177"/>
      <c r="C177"/>
      <c r="D177"/>
      <c r="E177" s="16"/>
      <c r="F177" s="16"/>
      <c r="G177"/>
      <c r="H177"/>
      <c r="I177"/>
      <c r="J177"/>
      <c r="K177"/>
      <c r="L177"/>
      <c r="M177"/>
      <c r="N177"/>
      <c r="O177"/>
      <c r="P177"/>
      <c r="Q177"/>
      <c r="R177" s="22"/>
      <c r="S177" s="20"/>
      <c r="T177" s="30"/>
      <c r="U177" s="20"/>
      <c r="V177" s="22"/>
      <c r="W177" s="20"/>
      <c r="X177" s="22"/>
      <c r="Y177" s="20"/>
      <c r="Z177" s="22"/>
      <c r="AA177" s="20"/>
      <c r="AB177" s="16"/>
      <c r="AC177" s="20"/>
      <c r="AD177" s="20"/>
      <c r="AF177"/>
    </row>
    <row r="178" spans="1:32" s="23" customFormat="1" x14ac:dyDescent="0.25">
      <c r="A178"/>
      <c r="B178"/>
      <c r="C178"/>
      <c r="D178"/>
      <c r="E178" s="16"/>
      <c r="F178" s="16"/>
      <c r="G178"/>
      <c r="H178"/>
      <c r="I178"/>
      <c r="J178"/>
      <c r="K178"/>
      <c r="L178"/>
      <c r="M178"/>
      <c r="N178"/>
      <c r="O178"/>
      <c r="P178"/>
      <c r="Q178"/>
      <c r="R178" s="22"/>
      <c r="S178" s="20"/>
      <c r="T178" s="30"/>
      <c r="U178" s="20"/>
      <c r="V178" s="22"/>
      <c r="W178" s="20"/>
      <c r="X178" s="22"/>
      <c r="Y178" s="20"/>
      <c r="Z178" s="22"/>
      <c r="AA178" s="20"/>
      <c r="AB178" s="16"/>
      <c r="AC178" s="20"/>
      <c r="AD178" s="20"/>
      <c r="AF178"/>
    </row>
    <row r="179" spans="1:32" x14ac:dyDescent="0.25">
      <c r="E179" s="16"/>
      <c r="F179" s="16"/>
      <c r="R179" s="22"/>
      <c r="S179" s="20"/>
      <c r="T179" s="30"/>
      <c r="U179" s="20"/>
      <c r="V179" s="22"/>
      <c r="W179" s="20"/>
      <c r="X179" s="22"/>
      <c r="Y179" s="20"/>
      <c r="Z179" s="22"/>
      <c r="AA179" s="20"/>
      <c r="AB179" s="16"/>
      <c r="AC179" s="20"/>
      <c r="AD179" s="20"/>
    </row>
    <row r="180" spans="1:32" x14ac:dyDescent="0.25">
      <c r="E180" s="16"/>
      <c r="F180" s="16"/>
      <c r="R180" s="22"/>
      <c r="S180" s="20"/>
      <c r="T180" s="30"/>
      <c r="U180" s="20"/>
      <c r="V180" s="22"/>
      <c r="W180" s="20"/>
      <c r="X180" s="22"/>
      <c r="Y180" s="20"/>
      <c r="Z180" s="22"/>
      <c r="AA180" s="20"/>
      <c r="AB180" s="16"/>
      <c r="AC180" s="20"/>
      <c r="AD180" s="20"/>
    </row>
    <row r="181" spans="1:32" s="23" customFormat="1" x14ac:dyDescent="0.25">
      <c r="A181"/>
      <c r="B181"/>
      <c r="C181"/>
      <c r="D181"/>
      <c r="E181" s="16"/>
      <c r="F181" s="16"/>
      <c r="G181"/>
      <c r="H181"/>
      <c r="I181"/>
      <c r="J181"/>
      <c r="K181"/>
      <c r="L181"/>
      <c r="M181"/>
      <c r="N181"/>
      <c r="O181"/>
      <c r="P181"/>
      <c r="Q181"/>
      <c r="R181" s="22"/>
      <c r="S181" s="20"/>
      <c r="T181" s="30"/>
      <c r="U181" s="20"/>
      <c r="V181" s="22"/>
      <c r="W181" s="20"/>
      <c r="X181" s="22"/>
      <c r="Y181" s="20"/>
      <c r="Z181" s="22"/>
      <c r="AA181" s="20"/>
      <c r="AB181" s="16"/>
      <c r="AC181" s="20"/>
      <c r="AD181" s="20"/>
      <c r="AF181"/>
    </row>
    <row r="182" spans="1:32" x14ac:dyDescent="0.25">
      <c r="E182" s="16"/>
      <c r="F182" s="16"/>
      <c r="R182" s="22"/>
      <c r="S182" s="20"/>
      <c r="T182" s="30"/>
      <c r="U182" s="20"/>
      <c r="V182" s="22"/>
      <c r="W182" s="20"/>
      <c r="X182" s="22"/>
      <c r="Y182" s="20"/>
      <c r="Z182" s="22"/>
      <c r="AA182" s="20"/>
      <c r="AB182" s="16"/>
      <c r="AC182" s="20"/>
      <c r="AD182" s="20"/>
    </row>
    <row r="183" spans="1:32" x14ac:dyDescent="0.25">
      <c r="E183" s="16"/>
      <c r="F183" s="16"/>
      <c r="R183" s="22"/>
      <c r="S183" s="20"/>
      <c r="T183" s="30"/>
      <c r="U183" s="20"/>
      <c r="V183" s="22"/>
      <c r="W183" s="20"/>
      <c r="X183" s="22"/>
      <c r="Y183" s="20"/>
      <c r="Z183" s="22"/>
      <c r="AA183" s="20"/>
      <c r="AB183" s="16"/>
      <c r="AC183" s="20"/>
      <c r="AD183" s="20"/>
    </row>
    <row r="184" spans="1:32" x14ac:dyDescent="0.25">
      <c r="E184" s="16"/>
      <c r="F184" s="16"/>
      <c r="R184" s="22"/>
      <c r="S184" s="20"/>
      <c r="T184" s="30"/>
      <c r="U184" s="20"/>
      <c r="V184" s="22"/>
      <c r="W184" s="20"/>
      <c r="X184" s="22"/>
      <c r="Y184" s="20"/>
      <c r="Z184" s="22"/>
      <c r="AA184" s="20"/>
      <c r="AB184" s="16"/>
      <c r="AC184" s="20"/>
      <c r="AD184" s="20"/>
    </row>
    <row r="185" spans="1:32" x14ac:dyDescent="0.25">
      <c r="E185" s="16"/>
      <c r="F185" s="16"/>
      <c r="J185" s="1"/>
      <c r="R185" s="22"/>
      <c r="S185" s="20"/>
      <c r="T185" s="30"/>
      <c r="U185" s="20"/>
      <c r="V185" s="22"/>
      <c r="W185" s="20"/>
      <c r="X185" s="22"/>
      <c r="Y185" s="20"/>
      <c r="Z185" s="22"/>
      <c r="AA185" s="20"/>
      <c r="AB185" s="16"/>
      <c r="AC185" s="20"/>
      <c r="AD185" s="20"/>
    </row>
    <row r="186" spans="1:32" x14ac:dyDescent="0.25">
      <c r="E186" s="16"/>
      <c r="F186" s="16"/>
      <c r="R186" s="22"/>
      <c r="S186" s="20"/>
      <c r="T186" s="30"/>
      <c r="U186" s="20"/>
      <c r="V186" s="22"/>
      <c r="W186" s="20"/>
      <c r="X186" s="22"/>
      <c r="Y186" s="20"/>
      <c r="Z186" s="22"/>
      <c r="AA186" s="20"/>
      <c r="AB186" s="16"/>
      <c r="AC186" s="20"/>
      <c r="AD186" s="20"/>
    </row>
    <row r="187" spans="1:32" s="23" customFormat="1" x14ac:dyDescent="0.25">
      <c r="A187"/>
      <c r="B187"/>
      <c r="C187"/>
      <c r="D187"/>
      <c r="E187" s="16"/>
      <c r="F187" s="16"/>
      <c r="G187"/>
      <c r="H187"/>
      <c r="I187"/>
      <c r="J187"/>
      <c r="K187"/>
      <c r="L187"/>
      <c r="M187"/>
      <c r="N187"/>
      <c r="O187"/>
      <c r="P187"/>
      <c r="Q187"/>
      <c r="R187" s="22"/>
      <c r="S187" s="20"/>
      <c r="T187" s="30"/>
      <c r="U187" s="20"/>
      <c r="V187" s="22"/>
      <c r="W187" s="20"/>
      <c r="X187" s="22"/>
      <c r="Y187" s="20"/>
      <c r="Z187" s="22"/>
      <c r="AA187" s="20"/>
      <c r="AB187" s="16"/>
      <c r="AC187" s="20"/>
      <c r="AD187" s="20"/>
      <c r="AF187"/>
    </row>
    <row r="188" spans="1:32" x14ac:dyDescent="0.25">
      <c r="E188" s="16"/>
      <c r="F188" s="16"/>
      <c r="R188" s="22"/>
      <c r="S188" s="20"/>
      <c r="T188" s="30"/>
      <c r="U188" s="20"/>
      <c r="V188" s="22"/>
      <c r="W188" s="20"/>
      <c r="X188" s="22"/>
      <c r="Y188" s="20"/>
      <c r="Z188" s="22"/>
      <c r="AA188" s="20"/>
      <c r="AB188" s="16"/>
      <c r="AC188" s="20"/>
      <c r="AD188" s="20"/>
    </row>
    <row r="189" spans="1:32" x14ac:dyDescent="0.25">
      <c r="E189" s="16"/>
      <c r="F189" s="16"/>
      <c r="R189" s="22"/>
      <c r="S189" s="20"/>
      <c r="T189" s="30"/>
      <c r="U189" s="20"/>
      <c r="V189" s="22"/>
      <c r="W189" s="20"/>
      <c r="X189" s="22"/>
      <c r="Y189" s="20"/>
      <c r="Z189" s="22"/>
      <c r="AA189" s="20"/>
      <c r="AB189" s="16"/>
      <c r="AC189" s="20"/>
      <c r="AD189" s="20"/>
    </row>
    <row r="190" spans="1:32" x14ac:dyDescent="0.25">
      <c r="E190" s="16"/>
      <c r="F190" s="16"/>
      <c r="R190" s="22"/>
      <c r="S190" s="20"/>
      <c r="T190" s="30"/>
      <c r="U190" s="20"/>
      <c r="V190" s="22"/>
      <c r="W190" s="20"/>
      <c r="X190" s="22"/>
      <c r="Y190" s="20"/>
      <c r="Z190" s="22"/>
      <c r="AA190" s="20"/>
      <c r="AB190" s="16"/>
      <c r="AC190" s="20"/>
      <c r="AD190" s="20"/>
    </row>
    <row r="191" spans="1:32" x14ac:dyDescent="0.25">
      <c r="E191" s="16"/>
      <c r="F191" s="16"/>
      <c r="R191" s="22"/>
      <c r="S191" s="20"/>
      <c r="T191" s="30"/>
      <c r="U191" s="20"/>
      <c r="V191" s="22"/>
      <c r="W191" s="20"/>
      <c r="X191" s="22"/>
      <c r="Y191" s="20"/>
      <c r="Z191" s="22"/>
      <c r="AA191" s="20"/>
      <c r="AB191" s="16"/>
      <c r="AC191" s="20"/>
      <c r="AD191" s="20"/>
    </row>
    <row r="192" spans="1:32" x14ac:dyDescent="0.25">
      <c r="E192" s="16"/>
      <c r="F192" s="16"/>
      <c r="R192" s="22"/>
      <c r="S192" s="20"/>
      <c r="T192" s="30"/>
      <c r="U192" s="20"/>
      <c r="V192" s="22"/>
      <c r="W192" s="20"/>
      <c r="X192" s="22"/>
      <c r="Y192" s="20"/>
      <c r="Z192" s="22"/>
      <c r="AA192" s="20"/>
      <c r="AB192" s="16"/>
      <c r="AC192" s="20"/>
      <c r="AD192" s="20"/>
    </row>
    <row r="193" spans="1:32" s="23" customFormat="1" x14ac:dyDescent="0.25">
      <c r="A193"/>
      <c r="B193"/>
      <c r="C193"/>
      <c r="D193"/>
      <c r="E193" s="16"/>
      <c r="F193" s="16"/>
      <c r="G193"/>
      <c r="H193"/>
      <c r="I193"/>
      <c r="J193"/>
      <c r="K193"/>
      <c r="L193"/>
      <c r="M193"/>
      <c r="N193"/>
      <c r="O193"/>
      <c r="P193"/>
      <c r="Q193"/>
      <c r="R193" s="22"/>
      <c r="S193" s="20"/>
      <c r="T193" s="30"/>
      <c r="U193" s="20"/>
      <c r="V193" s="22"/>
      <c r="W193" s="20"/>
      <c r="X193" s="22"/>
      <c r="Y193" s="20"/>
      <c r="Z193" s="22"/>
      <c r="AA193" s="20"/>
      <c r="AB193" s="16"/>
      <c r="AC193" s="20"/>
      <c r="AD193" s="20"/>
      <c r="AF193"/>
    </row>
    <row r="194" spans="1:32" x14ac:dyDescent="0.25">
      <c r="E194" s="16"/>
      <c r="F194" s="16"/>
      <c r="R194" s="22"/>
      <c r="S194" s="20"/>
      <c r="T194" s="30"/>
      <c r="U194" s="20"/>
      <c r="V194" s="22"/>
      <c r="W194" s="20"/>
      <c r="X194" s="22"/>
      <c r="Y194" s="20"/>
      <c r="Z194" s="22"/>
      <c r="AA194" s="20"/>
      <c r="AB194" s="16"/>
      <c r="AC194" s="20"/>
      <c r="AD194" s="20"/>
    </row>
    <row r="195" spans="1:32" x14ac:dyDescent="0.25">
      <c r="E195" s="16"/>
      <c r="F195" s="16"/>
      <c r="R195" s="22"/>
      <c r="S195" s="20"/>
      <c r="T195" s="30"/>
      <c r="U195" s="20"/>
      <c r="V195" s="22"/>
      <c r="W195" s="20"/>
      <c r="X195" s="22"/>
      <c r="Y195" s="20"/>
      <c r="Z195" s="22"/>
      <c r="AA195" s="20"/>
      <c r="AB195" s="16"/>
      <c r="AC195" s="20"/>
      <c r="AD195" s="20"/>
    </row>
    <row r="196" spans="1:32" x14ac:dyDescent="0.25">
      <c r="E196" s="16"/>
      <c r="F196" s="16"/>
      <c r="R196" s="22"/>
      <c r="S196" s="20"/>
      <c r="T196" s="30"/>
      <c r="U196" s="20"/>
      <c r="V196" s="22"/>
      <c r="W196" s="20"/>
      <c r="X196" s="22"/>
      <c r="Y196" s="20"/>
      <c r="Z196" s="22"/>
      <c r="AA196" s="20"/>
      <c r="AB196" s="16"/>
      <c r="AC196" s="20"/>
      <c r="AD196" s="20"/>
    </row>
    <row r="197" spans="1:32" s="23" customFormat="1" x14ac:dyDescent="0.25">
      <c r="A197"/>
      <c r="B197"/>
      <c r="C197"/>
      <c r="D197"/>
      <c r="E197" s="16"/>
      <c r="F197" s="16"/>
      <c r="G197"/>
      <c r="H197"/>
      <c r="I197"/>
      <c r="J197"/>
      <c r="K197"/>
      <c r="L197"/>
      <c r="M197"/>
      <c r="N197"/>
      <c r="O197"/>
      <c r="P197"/>
      <c r="Q197"/>
      <c r="R197" s="22"/>
      <c r="S197" s="20"/>
      <c r="T197" s="30"/>
      <c r="U197" s="20"/>
      <c r="V197" s="22"/>
      <c r="W197" s="20"/>
      <c r="X197" s="22"/>
      <c r="Y197" s="20"/>
      <c r="Z197" s="22"/>
      <c r="AA197" s="20"/>
      <c r="AB197" s="16"/>
      <c r="AC197" s="20"/>
      <c r="AD197" s="20"/>
      <c r="AF197"/>
    </row>
    <row r="198" spans="1:32" x14ac:dyDescent="0.25">
      <c r="E198" s="16"/>
      <c r="F198" s="16"/>
      <c r="R198" s="22"/>
      <c r="S198" s="20"/>
      <c r="T198" s="30"/>
      <c r="U198" s="20"/>
      <c r="V198" s="22"/>
      <c r="W198" s="20"/>
      <c r="X198" s="22"/>
      <c r="Y198" s="20"/>
      <c r="Z198" s="22"/>
      <c r="AA198" s="20"/>
      <c r="AB198" s="16"/>
      <c r="AC198" s="20"/>
      <c r="AD198" s="20"/>
    </row>
    <row r="199" spans="1:32" x14ac:dyDescent="0.25">
      <c r="E199" s="16"/>
      <c r="F199" s="16"/>
      <c r="R199" s="22"/>
      <c r="S199" s="20"/>
      <c r="T199" s="30"/>
      <c r="U199" s="20"/>
      <c r="V199" s="22"/>
      <c r="W199" s="20"/>
      <c r="X199" s="22"/>
      <c r="Y199" s="20"/>
      <c r="Z199" s="22"/>
      <c r="AA199" s="20"/>
      <c r="AB199" s="16"/>
      <c r="AC199" s="20"/>
      <c r="AD199" s="20"/>
    </row>
    <row r="200" spans="1:32" x14ac:dyDescent="0.25">
      <c r="E200" s="16"/>
      <c r="F200" s="16"/>
      <c r="R200" s="22"/>
      <c r="S200" s="20"/>
      <c r="T200" s="30"/>
      <c r="U200" s="20"/>
      <c r="V200" s="22"/>
      <c r="W200" s="20"/>
      <c r="X200" s="22"/>
      <c r="Y200" s="20"/>
      <c r="Z200" s="22"/>
      <c r="AA200" s="20"/>
      <c r="AB200" s="16"/>
      <c r="AC200" s="20"/>
      <c r="AD200" s="20"/>
    </row>
    <row r="201" spans="1:32" x14ac:dyDescent="0.25">
      <c r="E201" s="16"/>
      <c r="F201" s="16"/>
      <c r="R201" s="22"/>
      <c r="S201" s="20"/>
      <c r="T201" s="30"/>
      <c r="U201" s="20"/>
      <c r="V201" s="22"/>
      <c r="W201" s="20"/>
      <c r="X201" s="22"/>
      <c r="Y201" s="20"/>
      <c r="Z201" s="22"/>
      <c r="AA201" s="20"/>
      <c r="AB201" s="16"/>
      <c r="AC201" s="20"/>
      <c r="AD201" s="20"/>
    </row>
    <row r="202" spans="1:32" x14ac:dyDescent="0.25">
      <c r="E202" s="16"/>
      <c r="F202" s="16"/>
      <c r="R202" s="22"/>
      <c r="S202" s="20"/>
      <c r="T202" s="30"/>
      <c r="U202" s="20"/>
      <c r="V202" s="22"/>
      <c r="W202" s="20"/>
      <c r="X202" s="22"/>
      <c r="Y202" s="20"/>
      <c r="Z202" s="22"/>
      <c r="AA202" s="20"/>
      <c r="AB202" s="16"/>
      <c r="AC202" s="20"/>
      <c r="AD202" s="20"/>
    </row>
    <row r="203" spans="1:32" x14ac:dyDescent="0.25">
      <c r="E203" s="16"/>
      <c r="F203" s="16"/>
      <c r="R203" s="22"/>
      <c r="S203" s="20"/>
      <c r="T203" s="30"/>
      <c r="U203" s="20"/>
      <c r="V203" s="22"/>
      <c r="W203" s="20"/>
      <c r="X203" s="22"/>
      <c r="Y203" s="20"/>
      <c r="Z203" s="22"/>
      <c r="AA203" s="20"/>
      <c r="AB203" s="16"/>
      <c r="AC203" s="20"/>
      <c r="AD203" s="20"/>
    </row>
    <row r="204" spans="1:32" x14ac:dyDescent="0.25">
      <c r="E204" s="16"/>
      <c r="F204" s="16"/>
      <c r="R204" s="22"/>
      <c r="S204" s="20"/>
      <c r="T204" s="30"/>
      <c r="U204" s="20"/>
      <c r="V204" s="22"/>
      <c r="W204" s="20"/>
      <c r="X204" s="22"/>
      <c r="Y204" s="20"/>
      <c r="Z204" s="22"/>
      <c r="AA204" s="20"/>
      <c r="AB204" s="16"/>
      <c r="AC204" s="20"/>
      <c r="AD204" s="20"/>
    </row>
    <row r="205" spans="1:32" x14ac:dyDescent="0.25">
      <c r="E205" s="16"/>
      <c r="F205" s="16"/>
      <c r="R205" s="22"/>
      <c r="S205" s="20"/>
      <c r="T205" s="30"/>
      <c r="U205" s="20"/>
      <c r="V205" s="22"/>
      <c r="W205" s="20"/>
      <c r="X205" s="22"/>
      <c r="Y205" s="20"/>
      <c r="Z205" s="22"/>
      <c r="AA205" s="20"/>
      <c r="AB205" s="16"/>
      <c r="AC205" s="20"/>
      <c r="AD205" s="20"/>
    </row>
    <row r="206" spans="1:32" x14ac:dyDescent="0.25">
      <c r="E206" s="16"/>
      <c r="F206" s="16"/>
      <c r="R206" s="22"/>
      <c r="S206" s="20"/>
      <c r="T206" s="30"/>
      <c r="U206" s="20"/>
      <c r="V206" s="22"/>
      <c r="W206" s="20"/>
      <c r="X206" s="22"/>
      <c r="Y206" s="20"/>
      <c r="Z206" s="22"/>
      <c r="AA206" s="20"/>
      <c r="AB206" s="16"/>
      <c r="AC206" s="20"/>
      <c r="AD206" s="20"/>
    </row>
    <row r="207" spans="1:32" x14ac:dyDescent="0.25">
      <c r="E207" s="16"/>
      <c r="F207" s="16"/>
      <c r="R207" s="22"/>
      <c r="S207" s="20"/>
      <c r="T207" s="30"/>
      <c r="U207" s="20"/>
      <c r="V207" s="22"/>
      <c r="W207" s="20"/>
      <c r="X207" s="22"/>
      <c r="Y207" s="20"/>
      <c r="Z207" s="22"/>
      <c r="AA207" s="20"/>
      <c r="AB207" s="16"/>
      <c r="AC207" s="20"/>
      <c r="AD207" s="20"/>
    </row>
    <row r="208" spans="1:32" x14ac:dyDescent="0.25">
      <c r="E208" s="16"/>
      <c r="F208" s="16"/>
      <c r="R208" s="22"/>
      <c r="S208" s="20"/>
      <c r="T208" s="30"/>
      <c r="U208" s="20"/>
      <c r="V208" s="22"/>
      <c r="W208" s="20"/>
      <c r="X208" s="22"/>
      <c r="Y208" s="20"/>
      <c r="Z208" s="22"/>
      <c r="AA208" s="20"/>
      <c r="AB208" s="16"/>
      <c r="AC208" s="20"/>
      <c r="AD208" s="20"/>
    </row>
    <row r="209" spans="1:32" x14ac:dyDescent="0.25">
      <c r="E209" s="16"/>
      <c r="F209" s="16"/>
      <c r="R209" s="22"/>
      <c r="S209" s="20"/>
      <c r="T209" s="30"/>
      <c r="U209" s="20"/>
      <c r="V209" s="22"/>
      <c r="W209" s="20"/>
      <c r="X209" s="22"/>
      <c r="Y209" s="20"/>
      <c r="Z209" s="22"/>
      <c r="AA209" s="20"/>
      <c r="AB209" s="16"/>
      <c r="AC209" s="20"/>
      <c r="AD209" s="20"/>
    </row>
    <row r="210" spans="1:32" x14ac:dyDescent="0.25">
      <c r="E210" s="16"/>
      <c r="F210" s="16"/>
      <c r="R210" s="22"/>
      <c r="S210" s="20"/>
      <c r="T210" s="30"/>
      <c r="U210" s="20"/>
      <c r="V210" s="22"/>
      <c r="W210" s="20"/>
      <c r="X210" s="22"/>
      <c r="Y210" s="20"/>
      <c r="Z210" s="22"/>
      <c r="AA210" s="20"/>
      <c r="AB210" s="16"/>
      <c r="AC210" s="20"/>
      <c r="AD210" s="20"/>
    </row>
    <row r="211" spans="1:32" x14ac:dyDescent="0.25">
      <c r="E211" s="16"/>
      <c r="F211" s="16"/>
      <c r="R211" s="22"/>
      <c r="S211" s="20"/>
      <c r="T211" s="30"/>
      <c r="U211" s="20"/>
      <c r="V211" s="22"/>
      <c r="W211" s="20"/>
      <c r="X211" s="22"/>
      <c r="Y211" s="20"/>
      <c r="Z211" s="22"/>
      <c r="AA211" s="20"/>
      <c r="AB211" s="16"/>
      <c r="AC211" s="20"/>
      <c r="AD211" s="20"/>
    </row>
    <row r="212" spans="1:32" x14ac:dyDescent="0.25">
      <c r="E212" s="16"/>
      <c r="F212" s="16"/>
      <c r="R212" s="22"/>
      <c r="S212" s="20"/>
      <c r="T212" s="30"/>
      <c r="U212" s="20"/>
      <c r="V212" s="22"/>
      <c r="W212" s="20"/>
      <c r="X212" s="22"/>
      <c r="Y212" s="20"/>
      <c r="Z212" s="22"/>
      <c r="AA212" s="20"/>
      <c r="AB212" s="16"/>
      <c r="AC212" s="20"/>
      <c r="AD212" s="20"/>
    </row>
    <row r="213" spans="1:32" x14ac:dyDescent="0.25">
      <c r="E213" s="16"/>
      <c r="F213" s="16"/>
      <c r="R213" s="22"/>
      <c r="S213" s="20"/>
      <c r="T213" s="30"/>
      <c r="U213" s="20"/>
      <c r="V213" s="22"/>
      <c r="W213" s="20"/>
      <c r="X213" s="22"/>
      <c r="Y213" s="20"/>
      <c r="Z213" s="22"/>
      <c r="AA213" s="20"/>
      <c r="AB213" s="16"/>
      <c r="AC213" s="20"/>
      <c r="AD213" s="20"/>
    </row>
    <row r="214" spans="1:32" s="23" customFormat="1" x14ac:dyDescent="0.25">
      <c r="A214"/>
      <c r="B214"/>
      <c r="C214"/>
      <c r="D214"/>
      <c r="E214" s="16"/>
      <c r="F214" s="16"/>
      <c r="G214"/>
      <c r="H214"/>
      <c r="I214"/>
      <c r="J214"/>
      <c r="K214"/>
      <c r="L214"/>
      <c r="M214"/>
      <c r="N214"/>
      <c r="O214"/>
      <c r="P214"/>
      <c r="Q214"/>
      <c r="R214" s="22"/>
      <c r="S214" s="20"/>
      <c r="T214" s="30"/>
      <c r="U214" s="20"/>
      <c r="V214" s="22"/>
      <c r="W214" s="20"/>
      <c r="X214" s="22"/>
      <c r="Y214" s="20"/>
      <c r="Z214" s="22"/>
      <c r="AA214" s="20"/>
      <c r="AB214" s="16"/>
      <c r="AC214" s="20"/>
      <c r="AD214" s="20"/>
      <c r="AF214"/>
    </row>
    <row r="215" spans="1:32" s="23" customFormat="1" x14ac:dyDescent="0.25">
      <c r="A215"/>
      <c r="B215"/>
      <c r="C215"/>
      <c r="D215"/>
      <c r="E215" s="16"/>
      <c r="F215" s="16"/>
      <c r="G215"/>
      <c r="H215"/>
      <c r="I215"/>
      <c r="J215"/>
      <c r="K215"/>
      <c r="L215"/>
      <c r="M215"/>
      <c r="N215"/>
      <c r="O215"/>
      <c r="P215"/>
      <c r="Q215"/>
      <c r="R215" s="22"/>
      <c r="S215" s="20"/>
      <c r="T215" s="30"/>
      <c r="U215" s="20"/>
      <c r="V215" s="22"/>
      <c r="W215" s="20"/>
      <c r="X215" s="22"/>
      <c r="Y215" s="20"/>
      <c r="Z215" s="22"/>
      <c r="AA215" s="20"/>
      <c r="AB215" s="16"/>
      <c r="AC215" s="20"/>
      <c r="AD215" s="20"/>
      <c r="AF215"/>
    </row>
    <row r="216" spans="1:32" x14ac:dyDescent="0.25">
      <c r="E216" s="16"/>
      <c r="F216" s="16"/>
      <c r="R216" s="22"/>
      <c r="S216" s="20"/>
      <c r="T216" s="30"/>
      <c r="U216" s="20"/>
      <c r="V216" s="22"/>
      <c r="W216" s="20"/>
      <c r="X216" s="22"/>
      <c r="Y216" s="20"/>
      <c r="Z216" s="22"/>
      <c r="AA216" s="20"/>
      <c r="AB216" s="16"/>
      <c r="AC216" s="20"/>
      <c r="AD216" s="20"/>
    </row>
    <row r="217" spans="1:32" x14ac:dyDescent="0.25">
      <c r="E217" s="16"/>
      <c r="F217" s="16"/>
      <c r="R217" s="22"/>
      <c r="S217" s="20"/>
      <c r="T217" s="30"/>
      <c r="U217" s="20"/>
      <c r="V217" s="22"/>
      <c r="W217" s="20"/>
      <c r="X217" s="22"/>
      <c r="Y217" s="20"/>
      <c r="Z217" s="22"/>
      <c r="AA217" s="20"/>
      <c r="AB217" s="16"/>
      <c r="AC217" s="20"/>
      <c r="AD217" s="20"/>
    </row>
    <row r="218" spans="1:32" x14ac:dyDescent="0.25">
      <c r="E218" s="16"/>
      <c r="F218" s="16"/>
      <c r="R218" s="22"/>
      <c r="S218" s="20"/>
      <c r="T218" s="30"/>
      <c r="U218" s="20"/>
      <c r="V218" s="22"/>
      <c r="W218" s="20"/>
      <c r="X218" s="22"/>
      <c r="Y218" s="20"/>
      <c r="Z218" s="22"/>
      <c r="AA218" s="20"/>
      <c r="AB218" s="16"/>
      <c r="AC218" s="20"/>
      <c r="AD218" s="20"/>
    </row>
    <row r="219" spans="1:32" s="23" customFormat="1" x14ac:dyDescent="0.25">
      <c r="A219"/>
      <c r="B219"/>
      <c r="C219"/>
      <c r="D219"/>
      <c r="E219" s="16"/>
      <c r="F219" s="16"/>
      <c r="G219"/>
      <c r="H219"/>
      <c r="I219"/>
      <c r="J219"/>
      <c r="K219"/>
      <c r="L219"/>
      <c r="M219"/>
      <c r="N219"/>
      <c r="O219"/>
      <c r="P219"/>
      <c r="Q219"/>
      <c r="R219" s="22"/>
      <c r="S219" s="20"/>
      <c r="T219" s="30"/>
      <c r="U219" s="20"/>
      <c r="V219" s="22"/>
      <c r="W219" s="20"/>
      <c r="X219" s="22"/>
      <c r="Y219" s="20"/>
      <c r="Z219" s="22"/>
      <c r="AA219" s="20"/>
      <c r="AB219" s="16"/>
      <c r="AC219" s="20"/>
      <c r="AD219" s="20"/>
      <c r="AF219"/>
    </row>
    <row r="220" spans="1:32" s="23" customFormat="1" x14ac:dyDescent="0.25">
      <c r="A220"/>
      <c r="B220"/>
      <c r="C220"/>
      <c r="D220"/>
      <c r="E220" s="16"/>
      <c r="F220" s="16"/>
      <c r="G220"/>
      <c r="H220"/>
      <c r="I220"/>
      <c r="J220"/>
      <c r="K220"/>
      <c r="L220"/>
      <c r="M220"/>
      <c r="N220"/>
      <c r="O220"/>
      <c r="P220"/>
      <c r="Q220"/>
      <c r="R220" s="22"/>
      <c r="S220" s="20"/>
      <c r="T220" s="30"/>
      <c r="U220" s="20"/>
      <c r="V220" s="22"/>
      <c r="W220" s="20"/>
      <c r="X220" s="22"/>
      <c r="Y220" s="20"/>
      <c r="Z220" s="22"/>
      <c r="AA220" s="20"/>
      <c r="AB220" s="16"/>
      <c r="AC220" s="20"/>
      <c r="AD220" s="20"/>
      <c r="AF220"/>
    </row>
    <row r="221" spans="1:32" x14ac:dyDescent="0.25">
      <c r="E221" s="16"/>
      <c r="F221" s="16"/>
      <c r="R221" s="22"/>
      <c r="S221" s="20"/>
      <c r="T221" s="30"/>
      <c r="U221" s="20"/>
      <c r="V221" s="22"/>
      <c r="W221" s="20"/>
      <c r="X221" s="22"/>
      <c r="Y221" s="20"/>
      <c r="Z221" s="22"/>
      <c r="AA221" s="20"/>
      <c r="AB221" s="16"/>
      <c r="AC221" s="20"/>
      <c r="AD221" s="20"/>
    </row>
    <row r="222" spans="1:32" s="23" customFormat="1" x14ac:dyDescent="0.25">
      <c r="A222"/>
      <c r="B222"/>
      <c r="C222"/>
      <c r="D222"/>
      <c r="E222" s="16"/>
      <c r="F222" s="16"/>
      <c r="G222"/>
      <c r="H222"/>
      <c r="I222"/>
      <c r="J222"/>
      <c r="K222"/>
      <c r="L222"/>
      <c r="M222"/>
      <c r="N222"/>
      <c r="O222"/>
      <c r="P222"/>
      <c r="Q222"/>
      <c r="R222" s="22"/>
      <c r="S222" s="20"/>
      <c r="T222" s="30"/>
      <c r="U222" s="20"/>
      <c r="V222" s="22"/>
      <c r="W222" s="20"/>
      <c r="X222" s="22"/>
      <c r="Y222" s="20"/>
      <c r="Z222" s="22"/>
      <c r="AA222" s="20"/>
      <c r="AB222" s="16"/>
      <c r="AC222" s="20"/>
      <c r="AD222" s="20"/>
      <c r="AF222"/>
    </row>
    <row r="223" spans="1:32" x14ac:dyDescent="0.25">
      <c r="E223" s="16"/>
      <c r="F223" s="16"/>
      <c r="R223" s="22"/>
      <c r="S223" s="20"/>
      <c r="T223" s="30"/>
      <c r="U223" s="20"/>
      <c r="V223" s="22"/>
      <c r="W223" s="20"/>
      <c r="X223" s="22"/>
      <c r="Y223" s="20"/>
      <c r="Z223" s="22"/>
      <c r="AA223" s="20"/>
      <c r="AB223" s="16"/>
      <c r="AC223" s="20"/>
      <c r="AD223" s="20"/>
    </row>
    <row r="224" spans="1:32" x14ac:dyDescent="0.25">
      <c r="E224" s="16"/>
      <c r="F224" s="16"/>
      <c r="R224" s="22"/>
      <c r="S224" s="20"/>
      <c r="T224" s="30"/>
      <c r="U224" s="20"/>
      <c r="V224" s="22"/>
      <c r="W224" s="20"/>
      <c r="X224" s="22"/>
      <c r="Y224" s="20"/>
      <c r="Z224" s="22"/>
      <c r="AA224" s="20"/>
      <c r="AB224" s="16"/>
      <c r="AC224" s="20"/>
      <c r="AD224" s="20"/>
    </row>
    <row r="225" spans="1:32" s="23" customFormat="1" x14ac:dyDescent="0.25">
      <c r="A225"/>
      <c r="B225"/>
      <c r="C225"/>
      <c r="D225"/>
      <c r="E225" s="16"/>
      <c r="F225" s="16"/>
      <c r="G225"/>
      <c r="H225"/>
      <c r="I225"/>
      <c r="J225"/>
      <c r="K225"/>
      <c r="L225"/>
      <c r="M225"/>
      <c r="N225"/>
      <c r="O225"/>
      <c r="P225"/>
      <c r="Q225"/>
      <c r="R225" s="22"/>
      <c r="S225" s="20"/>
      <c r="T225" s="30"/>
      <c r="U225" s="20"/>
      <c r="V225" s="22"/>
      <c r="W225" s="20"/>
      <c r="X225" s="22"/>
      <c r="Y225" s="20"/>
      <c r="Z225" s="22"/>
      <c r="AA225" s="20"/>
      <c r="AB225" s="16"/>
      <c r="AC225" s="20"/>
      <c r="AD225" s="20"/>
      <c r="AF225"/>
    </row>
    <row r="226" spans="1:32" x14ac:dyDescent="0.25">
      <c r="E226" s="16"/>
      <c r="F226" s="16"/>
      <c r="R226" s="22"/>
      <c r="S226" s="20"/>
      <c r="T226" s="30"/>
      <c r="U226" s="20"/>
      <c r="V226" s="22"/>
      <c r="W226" s="20"/>
      <c r="X226" s="22"/>
      <c r="Y226" s="20"/>
      <c r="Z226" s="22"/>
      <c r="AA226" s="20"/>
      <c r="AB226" s="16"/>
      <c r="AC226" s="20"/>
      <c r="AD226" s="20"/>
    </row>
    <row r="227" spans="1:32" x14ac:dyDescent="0.25">
      <c r="E227" s="16"/>
      <c r="F227" s="16"/>
      <c r="R227" s="22"/>
      <c r="S227" s="20"/>
      <c r="T227" s="30"/>
      <c r="U227" s="20"/>
      <c r="V227" s="22"/>
      <c r="W227" s="20"/>
      <c r="X227" s="22"/>
      <c r="Y227" s="20"/>
      <c r="Z227" s="22"/>
      <c r="AA227" s="20"/>
      <c r="AB227" s="16"/>
      <c r="AC227" s="20"/>
      <c r="AD227" s="20"/>
    </row>
    <row r="228" spans="1:32" x14ac:dyDescent="0.25">
      <c r="E228" s="16"/>
      <c r="F228" s="16"/>
      <c r="R228" s="22"/>
      <c r="S228" s="20"/>
      <c r="T228" s="30"/>
      <c r="U228" s="20"/>
      <c r="V228" s="22"/>
      <c r="W228" s="20"/>
      <c r="X228" s="22"/>
      <c r="Y228" s="20"/>
      <c r="Z228" s="22"/>
      <c r="AA228" s="20"/>
      <c r="AB228" s="16"/>
      <c r="AC228" s="20"/>
      <c r="AD228" s="20"/>
    </row>
    <row r="229" spans="1:32" s="23" customFormat="1" x14ac:dyDescent="0.25">
      <c r="A229"/>
      <c r="B229"/>
      <c r="C229"/>
      <c r="D229"/>
      <c r="E229" s="16"/>
      <c r="F229" s="16"/>
      <c r="G229"/>
      <c r="H229"/>
      <c r="I229"/>
      <c r="J229"/>
      <c r="K229"/>
      <c r="L229"/>
      <c r="M229"/>
      <c r="N229"/>
      <c r="O229"/>
      <c r="P229"/>
      <c r="Q229"/>
      <c r="R229" s="22"/>
      <c r="S229" s="20"/>
      <c r="T229" s="30"/>
      <c r="U229" s="20"/>
      <c r="V229" s="22"/>
      <c r="W229" s="20"/>
      <c r="X229" s="22"/>
      <c r="Y229" s="20"/>
      <c r="Z229" s="22"/>
      <c r="AA229" s="20"/>
      <c r="AB229" s="16"/>
      <c r="AC229" s="20"/>
      <c r="AD229" s="20"/>
      <c r="AF229"/>
    </row>
    <row r="230" spans="1:32" x14ac:dyDescent="0.25">
      <c r="E230" s="16"/>
      <c r="F230" s="16"/>
      <c r="R230" s="22"/>
      <c r="S230" s="20"/>
      <c r="T230" s="30"/>
      <c r="U230" s="20"/>
      <c r="V230" s="22"/>
      <c r="W230" s="20"/>
      <c r="X230" s="22"/>
      <c r="Y230" s="20"/>
      <c r="Z230" s="22"/>
      <c r="AA230" s="20"/>
      <c r="AB230" s="16"/>
      <c r="AC230" s="20"/>
      <c r="AD230" s="20"/>
    </row>
    <row r="231" spans="1:32" s="23" customFormat="1" x14ac:dyDescent="0.25">
      <c r="A231"/>
      <c r="B231"/>
      <c r="C231"/>
      <c r="D231"/>
      <c r="E231" s="16"/>
      <c r="F231" s="16"/>
      <c r="G231"/>
      <c r="H231"/>
      <c r="I231"/>
      <c r="J231"/>
      <c r="K231"/>
      <c r="L231"/>
      <c r="M231"/>
      <c r="N231"/>
      <c r="O231"/>
      <c r="P231"/>
      <c r="Q231"/>
      <c r="R231" s="22"/>
      <c r="S231" s="20"/>
      <c r="T231" s="30"/>
      <c r="U231" s="20"/>
      <c r="V231" s="22"/>
      <c r="W231" s="20"/>
      <c r="X231" s="22"/>
      <c r="Y231" s="20"/>
      <c r="Z231" s="22"/>
      <c r="AA231" s="20"/>
      <c r="AB231" s="16"/>
      <c r="AC231" s="20"/>
      <c r="AD231" s="20"/>
      <c r="AF231"/>
    </row>
    <row r="232" spans="1:32" x14ac:dyDescent="0.25">
      <c r="E232" s="16"/>
      <c r="F232" s="16"/>
      <c r="R232" s="22"/>
      <c r="S232" s="20"/>
      <c r="T232" s="30"/>
      <c r="U232" s="20"/>
      <c r="V232" s="22"/>
      <c r="W232" s="20"/>
      <c r="X232" s="22"/>
      <c r="Y232" s="20"/>
      <c r="Z232" s="22"/>
      <c r="AA232" s="20"/>
      <c r="AB232" s="16"/>
      <c r="AC232" s="20"/>
      <c r="AD232" s="20"/>
    </row>
    <row r="233" spans="1:32" x14ac:dyDescent="0.25">
      <c r="E233" s="16"/>
      <c r="F233" s="16"/>
      <c r="R233" s="22"/>
      <c r="S233" s="20"/>
      <c r="T233" s="30"/>
      <c r="U233" s="20"/>
      <c r="V233" s="22"/>
      <c r="W233" s="20"/>
      <c r="X233" s="22"/>
      <c r="Y233" s="20"/>
      <c r="Z233" s="22"/>
      <c r="AA233" s="20"/>
      <c r="AB233" s="16"/>
      <c r="AC233" s="20"/>
      <c r="AD233" s="20"/>
    </row>
    <row r="234" spans="1:32" x14ac:dyDescent="0.25">
      <c r="E234" s="16"/>
      <c r="F234" s="16"/>
      <c r="R234" s="22"/>
      <c r="S234" s="20"/>
      <c r="T234" s="30"/>
      <c r="U234" s="20"/>
      <c r="V234" s="22"/>
      <c r="W234" s="20"/>
      <c r="X234" s="22"/>
      <c r="Y234" s="20"/>
      <c r="Z234" s="22"/>
      <c r="AA234" s="20"/>
      <c r="AB234" s="16"/>
      <c r="AC234" s="20"/>
      <c r="AD234" s="20"/>
    </row>
    <row r="235" spans="1:32" x14ac:dyDescent="0.25">
      <c r="E235" s="16"/>
      <c r="F235" s="16"/>
      <c r="R235" s="22"/>
      <c r="S235" s="20"/>
      <c r="T235" s="30"/>
      <c r="U235" s="20"/>
      <c r="V235" s="22"/>
      <c r="W235" s="20"/>
      <c r="X235" s="22"/>
      <c r="Y235" s="20"/>
      <c r="Z235" s="22"/>
      <c r="AA235" s="20"/>
      <c r="AB235" s="16"/>
      <c r="AC235" s="20"/>
      <c r="AD235" s="20"/>
    </row>
    <row r="236" spans="1:32" x14ac:dyDescent="0.25">
      <c r="E236" s="16"/>
      <c r="F236" s="16"/>
      <c r="R236" s="22"/>
      <c r="S236" s="20"/>
      <c r="T236" s="30"/>
      <c r="U236" s="20"/>
      <c r="V236" s="22"/>
      <c r="W236" s="20"/>
      <c r="X236" s="22"/>
      <c r="Y236" s="20"/>
      <c r="Z236" s="22"/>
      <c r="AA236" s="20"/>
      <c r="AB236" s="16"/>
      <c r="AC236" s="20"/>
      <c r="AD236" s="20"/>
    </row>
    <row r="237" spans="1:32" x14ac:dyDescent="0.25">
      <c r="E237" s="16"/>
      <c r="F237" s="16"/>
      <c r="R237" s="22"/>
      <c r="S237" s="20"/>
      <c r="T237" s="30"/>
      <c r="U237" s="20"/>
      <c r="V237" s="22"/>
      <c r="W237" s="20"/>
      <c r="X237" s="22"/>
      <c r="Y237" s="20"/>
      <c r="Z237" s="22"/>
      <c r="AA237" s="20"/>
      <c r="AB237" s="16"/>
      <c r="AC237" s="20"/>
      <c r="AD237" s="20"/>
    </row>
    <row r="238" spans="1:32" x14ac:dyDescent="0.25">
      <c r="E238" s="16"/>
      <c r="F238" s="16"/>
      <c r="R238" s="22"/>
      <c r="S238" s="20"/>
      <c r="T238" s="30"/>
      <c r="U238" s="20"/>
      <c r="V238" s="22"/>
      <c r="W238" s="20"/>
      <c r="X238" s="22"/>
      <c r="Y238" s="20"/>
      <c r="Z238" s="22"/>
      <c r="AA238" s="20"/>
      <c r="AB238" s="16"/>
      <c r="AC238" s="20"/>
      <c r="AD238" s="20"/>
    </row>
    <row r="239" spans="1:32" x14ac:dyDescent="0.25">
      <c r="E239" s="16"/>
      <c r="F239" s="16"/>
      <c r="R239" s="22"/>
      <c r="S239" s="20"/>
      <c r="T239" s="30"/>
      <c r="U239" s="20"/>
      <c r="V239" s="22"/>
      <c r="W239" s="20"/>
      <c r="X239" s="22"/>
      <c r="Y239" s="20"/>
      <c r="Z239" s="22"/>
      <c r="AA239" s="20"/>
      <c r="AB239" s="16"/>
      <c r="AC239" s="20"/>
      <c r="AD239" s="20"/>
    </row>
    <row r="240" spans="1:32" s="23" customFormat="1" x14ac:dyDescent="0.25">
      <c r="A240"/>
      <c r="B240"/>
      <c r="C240"/>
      <c r="D240"/>
      <c r="E240" s="16"/>
      <c r="F240" s="16"/>
      <c r="G240"/>
      <c r="H240"/>
      <c r="I240"/>
      <c r="J240"/>
      <c r="K240"/>
      <c r="L240"/>
      <c r="M240"/>
      <c r="N240"/>
      <c r="O240"/>
      <c r="P240"/>
      <c r="Q240"/>
      <c r="R240" s="22"/>
      <c r="S240" s="20"/>
      <c r="T240" s="30"/>
      <c r="U240" s="20"/>
      <c r="V240" s="22"/>
      <c r="W240" s="20"/>
      <c r="X240" s="22"/>
      <c r="Y240" s="20"/>
      <c r="Z240" s="22"/>
      <c r="AA240" s="20"/>
      <c r="AB240" s="16"/>
      <c r="AC240" s="20"/>
      <c r="AD240" s="20"/>
      <c r="AF240"/>
    </row>
    <row r="241" spans="1:32" x14ac:dyDescent="0.25">
      <c r="E241" s="16"/>
      <c r="F241" s="16"/>
      <c r="R241" s="22"/>
      <c r="S241" s="20"/>
      <c r="T241" s="30"/>
      <c r="U241" s="20"/>
      <c r="V241" s="22"/>
      <c r="W241" s="20"/>
      <c r="X241" s="22"/>
      <c r="Y241" s="20"/>
      <c r="Z241" s="22"/>
      <c r="AA241" s="20"/>
      <c r="AB241" s="16"/>
      <c r="AC241" s="20"/>
      <c r="AD241" s="20"/>
    </row>
    <row r="242" spans="1:32" x14ac:dyDescent="0.25">
      <c r="E242" s="16"/>
      <c r="F242" s="16"/>
      <c r="R242" s="22"/>
      <c r="S242" s="20"/>
      <c r="T242" s="30"/>
      <c r="U242" s="20"/>
      <c r="V242" s="22"/>
      <c r="W242" s="20"/>
      <c r="X242" s="22"/>
      <c r="Y242" s="20"/>
      <c r="Z242" s="22"/>
      <c r="AA242" s="20"/>
      <c r="AB242" s="16"/>
      <c r="AC242" s="20"/>
      <c r="AD242" s="20"/>
    </row>
    <row r="243" spans="1:32" x14ac:dyDescent="0.25">
      <c r="E243" s="16"/>
      <c r="F243" s="16"/>
      <c r="R243" s="22"/>
      <c r="S243" s="20"/>
      <c r="T243" s="30"/>
      <c r="U243" s="20"/>
      <c r="V243" s="22"/>
      <c r="W243" s="20"/>
      <c r="X243" s="22"/>
      <c r="Y243" s="20"/>
      <c r="Z243" s="22"/>
      <c r="AA243" s="20"/>
      <c r="AB243" s="16"/>
      <c r="AC243" s="20"/>
      <c r="AD243" s="20"/>
    </row>
    <row r="244" spans="1:32" x14ac:dyDescent="0.25">
      <c r="E244" s="16"/>
      <c r="F244" s="16"/>
      <c r="R244" s="22"/>
      <c r="S244" s="20"/>
      <c r="T244" s="30"/>
      <c r="U244" s="20"/>
      <c r="V244" s="22"/>
      <c r="W244" s="20"/>
      <c r="X244" s="22"/>
      <c r="Y244" s="20"/>
      <c r="Z244" s="22"/>
      <c r="AA244" s="20"/>
      <c r="AB244" s="16"/>
      <c r="AC244" s="20"/>
      <c r="AD244" s="20"/>
    </row>
    <row r="245" spans="1:32" x14ac:dyDescent="0.25">
      <c r="E245" s="16"/>
      <c r="F245" s="16"/>
      <c r="R245" s="22"/>
      <c r="S245" s="20"/>
      <c r="T245" s="30"/>
      <c r="U245" s="20"/>
      <c r="V245" s="22"/>
      <c r="W245" s="20"/>
      <c r="X245" s="22"/>
      <c r="Y245" s="20"/>
      <c r="Z245" s="22"/>
      <c r="AA245" s="20"/>
      <c r="AB245" s="16"/>
      <c r="AC245" s="20"/>
      <c r="AD245" s="20"/>
    </row>
    <row r="246" spans="1:32" x14ac:dyDescent="0.25">
      <c r="E246" s="16"/>
      <c r="F246" s="16"/>
      <c r="R246" s="22"/>
      <c r="S246" s="20"/>
      <c r="T246" s="30"/>
      <c r="U246" s="20"/>
      <c r="V246" s="22"/>
      <c r="W246" s="20"/>
      <c r="X246" s="22"/>
      <c r="Y246" s="20"/>
      <c r="Z246" s="22"/>
      <c r="AA246" s="20"/>
      <c r="AB246" s="16"/>
      <c r="AC246" s="20"/>
      <c r="AD246" s="20"/>
    </row>
    <row r="247" spans="1:32" x14ac:dyDescent="0.25">
      <c r="E247" s="16"/>
      <c r="F247" s="16"/>
      <c r="R247" s="22"/>
      <c r="S247" s="20"/>
      <c r="T247" s="30"/>
      <c r="U247" s="20"/>
      <c r="V247" s="22"/>
      <c r="W247" s="20"/>
      <c r="X247" s="22"/>
      <c r="Y247" s="20"/>
      <c r="Z247" s="22"/>
      <c r="AA247" s="20"/>
      <c r="AB247" s="16"/>
      <c r="AC247" s="20"/>
      <c r="AD247" s="20"/>
    </row>
    <row r="248" spans="1:32" s="23" customFormat="1" x14ac:dyDescent="0.25">
      <c r="A248"/>
      <c r="B248"/>
      <c r="C248"/>
      <c r="D248"/>
      <c r="E248" s="16"/>
      <c r="F248" s="16"/>
      <c r="G248"/>
      <c r="H248"/>
      <c r="I248"/>
      <c r="J248"/>
      <c r="K248"/>
      <c r="L248"/>
      <c r="M248"/>
      <c r="N248"/>
      <c r="O248"/>
      <c r="P248"/>
      <c r="Q248"/>
      <c r="R248" s="22"/>
      <c r="S248" s="20"/>
      <c r="T248" s="30"/>
      <c r="U248" s="20"/>
      <c r="V248" s="22"/>
      <c r="W248" s="20"/>
      <c r="X248" s="22"/>
      <c r="Y248" s="20"/>
      <c r="Z248" s="22"/>
      <c r="AA248" s="20"/>
      <c r="AB248" s="16"/>
      <c r="AC248" s="20"/>
      <c r="AD248" s="20"/>
      <c r="AF248"/>
    </row>
    <row r="249" spans="1:32" s="23" customFormat="1" x14ac:dyDescent="0.25">
      <c r="A249"/>
      <c r="B249"/>
      <c r="C249"/>
      <c r="D249"/>
      <c r="E249" s="16"/>
      <c r="F249" s="16"/>
      <c r="G249"/>
      <c r="H249"/>
      <c r="I249"/>
      <c r="J249"/>
      <c r="K249"/>
      <c r="L249"/>
      <c r="M249"/>
      <c r="N249"/>
      <c r="O249"/>
      <c r="P249"/>
      <c r="Q249"/>
      <c r="R249" s="22"/>
      <c r="S249" s="20"/>
      <c r="T249" s="30"/>
      <c r="U249" s="20"/>
      <c r="V249" s="22"/>
      <c r="W249" s="20"/>
      <c r="X249" s="22"/>
      <c r="Y249" s="20"/>
      <c r="Z249" s="22"/>
      <c r="AA249" s="20"/>
      <c r="AB249" s="16"/>
      <c r="AC249" s="20"/>
      <c r="AD249" s="20"/>
      <c r="AF249"/>
    </row>
    <row r="250" spans="1:32" s="23" customFormat="1" x14ac:dyDescent="0.25">
      <c r="A250"/>
      <c r="B250"/>
      <c r="C250"/>
      <c r="D250"/>
      <c r="E250" s="16"/>
      <c r="F250" s="16"/>
      <c r="G250"/>
      <c r="H250"/>
      <c r="I250"/>
      <c r="J250"/>
      <c r="K250"/>
      <c r="L250"/>
      <c r="M250"/>
      <c r="N250"/>
      <c r="O250"/>
      <c r="P250"/>
      <c r="Q250"/>
      <c r="R250" s="22"/>
      <c r="S250" s="20"/>
      <c r="T250" s="30"/>
      <c r="U250" s="20"/>
      <c r="V250" s="22"/>
      <c r="W250" s="20"/>
      <c r="X250" s="22"/>
      <c r="Y250" s="20"/>
      <c r="Z250" s="22"/>
      <c r="AA250" s="20"/>
      <c r="AB250" s="16"/>
      <c r="AC250" s="20"/>
      <c r="AD250" s="20"/>
      <c r="AF250"/>
    </row>
    <row r="251" spans="1:32" x14ac:dyDescent="0.25">
      <c r="E251" s="16"/>
      <c r="F251" s="16"/>
      <c r="R251" s="22"/>
      <c r="S251" s="20"/>
      <c r="T251" s="30"/>
      <c r="U251" s="20"/>
      <c r="V251" s="22"/>
      <c r="W251" s="20"/>
      <c r="X251" s="22"/>
      <c r="Y251" s="20"/>
      <c r="Z251" s="22"/>
      <c r="AA251" s="20"/>
      <c r="AB251" s="16"/>
      <c r="AC251" s="20"/>
      <c r="AD251" s="20"/>
    </row>
    <row r="252" spans="1:32" x14ac:dyDescent="0.25">
      <c r="E252" s="16"/>
      <c r="F252" s="16"/>
      <c r="R252" s="22"/>
      <c r="S252" s="20"/>
      <c r="T252" s="30"/>
      <c r="U252" s="20"/>
      <c r="V252" s="22"/>
      <c r="W252" s="20"/>
      <c r="X252" s="22"/>
      <c r="Y252" s="20"/>
      <c r="Z252" s="22"/>
      <c r="AA252" s="20"/>
      <c r="AB252" s="16"/>
      <c r="AC252" s="20"/>
      <c r="AD252" s="20"/>
    </row>
    <row r="253" spans="1:32" x14ac:dyDescent="0.25">
      <c r="E253" s="16"/>
      <c r="F253" s="16"/>
      <c r="R253" s="22"/>
      <c r="S253" s="20"/>
      <c r="T253" s="30"/>
      <c r="U253" s="20"/>
      <c r="V253" s="22"/>
      <c r="W253" s="20"/>
      <c r="X253" s="22"/>
      <c r="Y253" s="20"/>
      <c r="Z253" s="22"/>
      <c r="AA253" s="20"/>
      <c r="AB253" s="16"/>
      <c r="AC253" s="20"/>
      <c r="AD253" s="20"/>
    </row>
    <row r="254" spans="1:32" x14ac:dyDescent="0.25">
      <c r="E254" s="16"/>
      <c r="F254" s="16"/>
      <c r="R254" s="22"/>
      <c r="S254" s="20"/>
      <c r="T254" s="30"/>
      <c r="U254" s="20"/>
      <c r="V254" s="22"/>
      <c r="W254" s="20"/>
      <c r="X254" s="22"/>
      <c r="Y254" s="20"/>
      <c r="Z254" s="22"/>
      <c r="AA254" s="20"/>
      <c r="AB254" s="16"/>
      <c r="AC254" s="20"/>
      <c r="AD254" s="20"/>
    </row>
    <row r="255" spans="1:32" x14ac:dyDescent="0.25">
      <c r="E255" s="16"/>
      <c r="F255" s="16"/>
      <c r="R255" s="22"/>
      <c r="S255" s="20"/>
      <c r="T255" s="30"/>
      <c r="U255" s="20"/>
      <c r="V255" s="22"/>
      <c r="W255" s="20"/>
      <c r="X255" s="22"/>
      <c r="Y255" s="20"/>
      <c r="Z255" s="22"/>
      <c r="AA255" s="20"/>
      <c r="AB255" s="16"/>
      <c r="AC255" s="20"/>
      <c r="AD255" s="20"/>
    </row>
    <row r="256" spans="1:32" x14ac:dyDescent="0.25">
      <c r="E256" s="16"/>
      <c r="F256" s="16"/>
      <c r="R256" s="22"/>
      <c r="S256" s="20"/>
      <c r="T256" s="30"/>
      <c r="U256" s="20"/>
      <c r="V256" s="22"/>
      <c r="W256" s="20"/>
      <c r="X256" s="22"/>
      <c r="Y256" s="20"/>
      <c r="Z256" s="22"/>
      <c r="AA256" s="20"/>
      <c r="AB256" s="16"/>
      <c r="AC256" s="20"/>
      <c r="AD256" s="20"/>
    </row>
    <row r="257" spans="1:32" x14ac:dyDescent="0.25">
      <c r="E257" s="16"/>
      <c r="F257" s="16"/>
      <c r="R257" s="22"/>
      <c r="S257" s="20"/>
      <c r="T257" s="30"/>
      <c r="U257" s="20"/>
      <c r="V257" s="22"/>
      <c r="W257" s="20"/>
      <c r="X257" s="22"/>
      <c r="Y257" s="20"/>
      <c r="Z257" s="22"/>
      <c r="AA257" s="20"/>
      <c r="AB257" s="16"/>
      <c r="AC257" s="20"/>
      <c r="AD257" s="20"/>
    </row>
    <row r="258" spans="1:32" x14ac:dyDescent="0.25">
      <c r="E258" s="16"/>
      <c r="F258" s="16"/>
      <c r="R258" s="22"/>
      <c r="S258" s="20"/>
      <c r="T258" s="30"/>
      <c r="U258" s="20"/>
      <c r="V258" s="22"/>
      <c r="W258" s="20"/>
      <c r="X258" s="22"/>
      <c r="Y258" s="20"/>
      <c r="Z258" s="22"/>
      <c r="AA258" s="20"/>
      <c r="AB258" s="16"/>
      <c r="AC258" s="20"/>
      <c r="AD258" s="20"/>
    </row>
    <row r="259" spans="1:32" x14ac:dyDescent="0.25">
      <c r="E259" s="16"/>
      <c r="F259" s="16"/>
      <c r="R259" s="22"/>
      <c r="S259" s="20"/>
      <c r="T259" s="30"/>
      <c r="U259" s="20"/>
      <c r="V259" s="22"/>
      <c r="W259" s="20"/>
      <c r="X259" s="22"/>
      <c r="Y259" s="20"/>
      <c r="Z259" s="22"/>
      <c r="AA259" s="20"/>
      <c r="AB259" s="16"/>
      <c r="AC259" s="20"/>
      <c r="AD259" s="20"/>
    </row>
    <row r="260" spans="1:32" x14ac:dyDescent="0.25">
      <c r="E260" s="16"/>
      <c r="F260" s="16"/>
      <c r="R260" s="22"/>
      <c r="S260" s="20"/>
      <c r="T260" s="30"/>
      <c r="U260" s="20"/>
      <c r="V260" s="22"/>
      <c r="W260" s="20"/>
      <c r="X260" s="22"/>
      <c r="Y260" s="20"/>
      <c r="Z260" s="22"/>
      <c r="AA260" s="20"/>
      <c r="AB260" s="16"/>
      <c r="AC260" s="20"/>
      <c r="AD260" s="20"/>
    </row>
    <row r="261" spans="1:32" x14ac:dyDescent="0.25">
      <c r="E261" s="16"/>
      <c r="F261" s="16"/>
      <c r="R261" s="22"/>
      <c r="S261" s="20"/>
      <c r="T261" s="30"/>
      <c r="U261" s="20"/>
      <c r="V261" s="22"/>
      <c r="W261" s="20"/>
      <c r="X261" s="22"/>
      <c r="Y261" s="20"/>
      <c r="Z261" s="22"/>
      <c r="AA261" s="20"/>
      <c r="AB261" s="16"/>
      <c r="AC261" s="20"/>
      <c r="AD261" s="20"/>
    </row>
    <row r="262" spans="1:32" x14ac:dyDescent="0.25">
      <c r="E262" s="16"/>
      <c r="F262" s="16"/>
      <c r="R262" s="22"/>
      <c r="S262" s="20"/>
      <c r="T262" s="30"/>
      <c r="U262" s="20"/>
      <c r="V262" s="22"/>
      <c r="W262" s="20"/>
      <c r="X262" s="22"/>
      <c r="Y262" s="20"/>
      <c r="Z262" s="22"/>
      <c r="AA262" s="20"/>
      <c r="AB262" s="16"/>
      <c r="AC262" s="20"/>
      <c r="AD262" s="20"/>
    </row>
    <row r="263" spans="1:32" s="23" customFormat="1" x14ac:dyDescent="0.25">
      <c r="A263"/>
      <c r="B263"/>
      <c r="C263"/>
      <c r="D263"/>
      <c r="E263" s="16"/>
      <c r="F263" s="16"/>
      <c r="G263"/>
      <c r="H263"/>
      <c r="I263"/>
      <c r="J263"/>
      <c r="K263"/>
      <c r="L263"/>
      <c r="M263"/>
      <c r="N263"/>
      <c r="O263"/>
      <c r="P263"/>
      <c r="Q263"/>
      <c r="R263" s="22"/>
      <c r="S263" s="20"/>
      <c r="T263" s="30"/>
      <c r="U263" s="20"/>
      <c r="V263" s="22"/>
      <c r="W263" s="20"/>
      <c r="X263" s="22"/>
      <c r="Y263" s="20"/>
      <c r="Z263" s="22"/>
      <c r="AA263" s="20"/>
      <c r="AB263" s="16"/>
      <c r="AC263" s="20"/>
      <c r="AD263" s="20"/>
      <c r="AF263"/>
    </row>
    <row r="264" spans="1:32" s="23" customFormat="1" x14ac:dyDescent="0.25">
      <c r="A264"/>
      <c r="B264"/>
      <c r="C264"/>
      <c r="D264"/>
      <c r="E264" s="16"/>
      <c r="F264" s="16"/>
      <c r="G264"/>
      <c r="H264"/>
      <c r="I264"/>
      <c r="J264"/>
      <c r="K264"/>
      <c r="L264"/>
      <c r="M264"/>
      <c r="N264"/>
      <c r="O264"/>
      <c r="P264"/>
      <c r="Q264"/>
      <c r="R264" s="22"/>
      <c r="S264" s="20"/>
      <c r="T264" s="30"/>
      <c r="U264" s="20"/>
      <c r="V264" s="22"/>
      <c r="W264" s="20"/>
      <c r="X264" s="22"/>
      <c r="Y264" s="20"/>
      <c r="Z264" s="22"/>
      <c r="AA264" s="20"/>
      <c r="AB264" s="16"/>
      <c r="AC264" s="20"/>
      <c r="AD264" s="20"/>
      <c r="AF264"/>
    </row>
    <row r="265" spans="1:32" s="23" customFormat="1" x14ac:dyDescent="0.25">
      <c r="A265"/>
      <c r="B265"/>
      <c r="C265"/>
      <c r="D265"/>
      <c r="E265" s="16"/>
      <c r="F265" s="16"/>
      <c r="G265"/>
      <c r="H265"/>
      <c r="I265"/>
      <c r="J265"/>
      <c r="K265"/>
      <c r="L265"/>
      <c r="M265"/>
      <c r="N265"/>
      <c r="O265"/>
      <c r="P265"/>
      <c r="Q265"/>
      <c r="R265" s="22"/>
      <c r="S265" s="20"/>
      <c r="T265" s="30"/>
      <c r="U265" s="20"/>
      <c r="V265" s="22"/>
      <c r="W265" s="20"/>
      <c r="X265" s="22"/>
      <c r="Y265" s="20"/>
      <c r="Z265" s="22"/>
      <c r="AA265" s="20"/>
      <c r="AB265" s="16"/>
      <c r="AC265" s="20"/>
      <c r="AD265" s="20"/>
      <c r="AF265"/>
    </row>
    <row r="266" spans="1:32" x14ac:dyDescent="0.25">
      <c r="E266" s="16"/>
      <c r="F266" s="16"/>
      <c r="R266" s="22"/>
      <c r="S266" s="20"/>
      <c r="T266" s="30"/>
      <c r="U266" s="20"/>
      <c r="V266" s="22"/>
      <c r="W266" s="20"/>
      <c r="X266" s="22"/>
      <c r="Y266" s="20"/>
      <c r="Z266" s="22"/>
      <c r="AA266" s="20"/>
      <c r="AB266" s="16"/>
      <c r="AC266" s="20"/>
      <c r="AD266" s="20"/>
    </row>
    <row r="267" spans="1:32" x14ac:dyDescent="0.25">
      <c r="E267" s="16"/>
      <c r="F267" s="16"/>
      <c r="R267" s="22"/>
      <c r="S267" s="20"/>
      <c r="T267" s="30"/>
      <c r="U267" s="20"/>
      <c r="V267" s="22"/>
      <c r="W267" s="20"/>
      <c r="X267" s="22"/>
      <c r="Y267" s="20"/>
      <c r="Z267" s="22"/>
      <c r="AA267" s="20"/>
      <c r="AB267" s="16"/>
      <c r="AC267" s="20"/>
      <c r="AD267" s="20"/>
    </row>
    <row r="268" spans="1:32" x14ac:dyDescent="0.25">
      <c r="E268" s="16"/>
      <c r="F268" s="16"/>
      <c r="R268" s="22"/>
      <c r="S268" s="20"/>
      <c r="T268" s="30"/>
      <c r="U268" s="20"/>
      <c r="V268" s="22"/>
      <c r="W268" s="20"/>
      <c r="X268" s="22"/>
      <c r="Y268" s="20"/>
      <c r="Z268" s="22"/>
      <c r="AA268" s="20"/>
      <c r="AB268" s="16"/>
      <c r="AC268" s="20"/>
      <c r="AD268" s="20"/>
    </row>
    <row r="269" spans="1:32" x14ac:dyDescent="0.25">
      <c r="E269" s="16"/>
      <c r="F269" s="16"/>
      <c r="R269" s="22"/>
      <c r="S269" s="20"/>
      <c r="T269" s="30"/>
      <c r="U269" s="20"/>
      <c r="V269" s="22"/>
      <c r="W269" s="20"/>
      <c r="X269" s="22"/>
      <c r="Y269" s="20"/>
      <c r="Z269" s="22"/>
      <c r="AA269" s="20"/>
      <c r="AB269" s="16"/>
      <c r="AC269" s="20"/>
      <c r="AD269" s="20"/>
    </row>
    <row r="270" spans="1:32" x14ac:dyDescent="0.25">
      <c r="E270" s="16"/>
      <c r="F270" s="16"/>
      <c r="R270" s="22"/>
      <c r="S270" s="20"/>
      <c r="T270" s="30"/>
      <c r="U270" s="20"/>
      <c r="V270" s="22"/>
      <c r="W270" s="20"/>
      <c r="X270" s="22"/>
      <c r="Y270" s="20"/>
      <c r="Z270" s="22"/>
      <c r="AA270" s="20"/>
      <c r="AB270" s="16"/>
      <c r="AC270" s="20"/>
      <c r="AD270" s="20"/>
    </row>
    <row r="271" spans="1:32" x14ac:dyDescent="0.25">
      <c r="E271" s="16"/>
      <c r="F271" s="16"/>
      <c r="R271" s="22"/>
      <c r="S271" s="20"/>
      <c r="T271" s="30"/>
      <c r="U271" s="20"/>
      <c r="V271" s="22"/>
      <c r="W271" s="20"/>
      <c r="X271" s="22"/>
      <c r="Y271" s="20"/>
      <c r="Z271" s="22"/>
      <c r="AA271" s="20"/>
      <c r="AB271" s="16"/>
      <c r="AC271" s="20"/>
      <c r="AD271" s="20"/>
    </row>
    <row r="272" spans="1:32" x14ac:dyDescent="0.25">
      <c r="E272" s="16"/>
      <c r="F272" s="16"/>
      <c r="R272" s="22"/>
      <c r="S272" s="20"/>
      <c r="T272" s="30"/>
      <c r="U272" s="20"/>
      <c r="V272" s="22"/>
      <c r="W272" s="20"/>
      <c r="X272" s="22"/>
      <c r="Y272" s="20"/>
      <c r="Z272" s="22"/>
      <c r="AA272" s="20"/>
      <c r="AB272" s="16"/>
      <c r="AC272" s="20"/>
      <c r="AD272" s="20"/>
    </row>
    <row r="273" spans="1:32" x14ac:dyDescent="0.25">
      <c r="E273" s="16"/>
      <c r="F273" s="16"/>
      <c r="R273" s="22"/>
      <c r="S273" s="20"/>
      <c r="T273" s="30"/>
      <c r="U273" s="20"/>
      <c r="V273" s="22"/>
      <c r="W273" s="20"/>
      <c r="X273" s="22"/>
      <c r="Y273" s="20"/>
      <c r="Z273" s="22"/>
      <c r="AA273" s="20"/>
      <c r="AB273" s="16"/>
      <c r="AC273" s="20"/>
      <c r="AD273" s="20"/>
    </row>
    <row r="274" spans="1:32" x14ac:dyDescent="0.25">
      <c r="E274" s="16"/>
      <c r="F274" s="16"/>
      <c r="R274" s="22"/>
      <c r="S274" s="20"/>
      <c r="T274" s="30"/>
      <c r="U274" s="20"/>
      <c r="V274" s="22"/>
      <c r="W274" s="20"/>
      <c r="X274" s="22"/>
      <c r="Y274" s="20"/>
      <c r="Z274" s="22"/>
      <c r="AA274" s="20"/>
      <c r="AB274" s="16"/>
      <c r="AC274" s="20"/>
      <c r="AD274" s="20"/>
    </row>
    <row r="275" spans="1:32" x14ac:dyDescent="0.25">
      <c r="E275" s="16"/>
      <c r="F275" s="16"/>
      <c r="R275" s="22"/>
      <c r="S275" s="20"/>
      <c r="T275" s="30"/>
      <c r="U275" s="20"/>
      <c r="V275" s="22"/>
      <c r="W275" s="20"/>
      <c r="X275" s="22"/>
      <c r="Y275" s="20"/>
      <c r="Z275" s="22"/>
      <c r="AA275" s="20"/>
      <c r="AB275" s="16"/>
      <c r="AC275" s="20"/>
      <c r="AD275" s="20"/>
    </row>
    <row r="276" spans="1:32" x14ac:dyDescent="0.25">
      <c r="E276" s="16"/>
      <c r="F276" s="16"/>
      <c r="R276" s="22"/>
      <c r="S276" s="20"/>
      <c r="T276" s="30"/>
      <c r="U276" s="20"/>
      <c r="V276" s="22"/>
      <c r="W276" s="20"/>
      <c r="X276" s="22"/>
      <c r="Y276" s="20"/>
      <c r="Z276" s="22"/>
      <c r="AA276" s="20"/>
      <c r="AB276" s="16"/>
      <c r="AC276" s="20"/>
      <c r="AD276" s="20"/>
    </row>
    <row r="277" spans="1:32" x14ac:dyDescent="0.25">
      <c r="E277" s="16"/>
      <c r="F277" s="16"/>
      <c r="R277" s="22"/>
      <c r="S277" s="20"/>
      <c r="T277" s="30"/>
      <c r="U277" s="20"/>
      <c r="V277" s="22"/>
      <c r="W277" s="20"/>
      <c r="X277" s="22"/>
      <c r="Y277" s="20"/>
      <c r="Z277" s="22"/>
      <c r="AA277" s="20"/>
      <c r="AB277" s="16"/>
      <c r="AC277" s="20"/>
      <c r="AD277" s="20"/>
    </row>
    <row r="278" spans="1:32" x14ac:dyDescent="0.25">
      <c r="E278" s="16"/>
      <c r="F278" s="16"/>
      <c r="R278" s="22"/>
      <c r="S278" s="20"/>
      <c r="T278" s="30"/>
      <c r="U278" s="20"/>
      <c r="V278" s="22"/>
      <c r="W278" s="20"/>
      <c r="X278" s="22"/>
      <c r="Y278" s="20"/>
      <c r="Z278" s="22"/>
      <c r="AA278" s="20"/>
      <c r="AB278" s="16"/>
      <c r="AC278" s="20"/>
      <c r="AD278" s="20"/>
    </row>
    <row r="279" spans="1:32" x14ac:dyDescent="0.25">
      <c r="E279" s="16"/>
      <c r="F279" s="16"/>
      <c r="R279" s="22"/>
      <c r="S279" s="20"/>
      <c r="T279" s="30"/>
      <c r="U279" s="20"/>
      <c r="V279" s="22"/>
      <c r="W279" s="20"/>
      <c r="X279" s="22"/>
      <c r="Y279" s="20"/>
      <c r="Z279" s="22"/>
      <c r="AA279" s="20"/>
      <c r="AB279" s="16"/>
      <c r="AC279" s="20"/>
      <c r="AD279" s="20"/>
    </row>
    <row r="280" spans="1:32" x14ac:dyDescent="0.25">
      <c r="E280" s="16"/>
      <c r="F280" s="16"/>
      <c r="R280" s="22"/>
      <c r="S280" s="20"/>
      <c r="T280" s="30"/>
      <c r="U280" s="20"/>
      <c r="V280" s="22"/>
      <c r="W280" s="20"/>
      <c r="X280" s="22"/>
      <c r="Y280" s="20"/>
      <c r="Z280" s="22"/>
      <c r="AA280" s="20"/>
      <c r="AB280" s="16"/>
      <c r="AC280" s="20"/>
      <c r="AD280" s="20"/>
    </row>
    <row r="281" spans="1:32" x14ac:dyDescent="0.25">
      <c r="E281" s="16"/>
      <c r="F281" s="16"/>
      <c r="R281" s="22"/>
      <c r="S281" s="20"/>
      <c r="T281" s="30"/>
      <c r="U281" s="20"/>
      <c r="V281" s="22"/>
      <c r="W281" s="20"/>
      <c r="X281" s="22"/>
      <c r="Y281" s="20"/>
      <c r="Z281" s="22"/>
      <c r="AA281" s="20"/>
      <c r="AB281" s="16"/>
      <c r="AC281" s="20"/>
      <c r="AD281" s="20"/>
    </row>
    <row r="282" spans="1:32" x14ac:dyDescent="0.25">
      <c r="E282" s="16"/>
      <c r="F282" s="16"/>
      <c r="R282" s="22"/>
      <c r="S282" s="20"/>
      <c r="T282" s="30"/>
      <c r="U282" s="20"/>
      <c r="V282" s="22"/>
      <c r="W282" s="20"/>
      <c r="X282" s="22"/>
      <c r="Y282" s="20"/>
      <c r="Z282" s="22"/>
      <c r="AA282" s="20"/>
      <c r="AB282" s="16"/>
      <c r="AC282" s="20"/>
      <c r="AD282" s="20"/>
    </row>
    <row r="283" spans="1:32" s="23" customFormat="1" x14ac:dyDescent="0.25">
      <c r="A283"/>
      <c r="B283"/>
      <c r="C283"/>
      <c r="D283"/>
      <c r="E283" s="16"/>
      <c r="F283" s="16"/>
      <c r="G283"/>
      <c r="H283"/>
      <c r="I283"/>
      <c r="J283"/>
      <c r="K283"/>
      <c r="L283"/>
      <c r="M283"/>
      <c r="N283"/>
      <c r="O283"/>
      <c r="P283"/>
      <c r="Q283"/>
      <c r="R283" s="22"/>
      <c r="S283" s="20"/>
      <c r="T283" s="30"/>
      <c r="U283" s="20"/>
      <c r="V283" s="22"/>
      <c r="W283" s="20"/>
      <c r="X283" s="22"/>
      <c r="Y283" s="20"/>
      <c r="Z283" s="22"/>
      <c r="AA283" s="20"/>
      <c r="AB283" s="16"/>
      <c r="AC283" s="20"/>
      <c r="AD283" s="20"/>
      <c r="AF283"/>
    </row>
    <row r="284" spans="1:32" s="23" customFormat="1" x14ac:dyDescent="0.25">
      <c r="A284"/>
      <c r="B284"/>
      <c r="C284"/>
      <c r="D284"/>
      <c r="E284" s="16"/>
      <c r="F284" s="16"/>
      <c r="G284"/>
      <c r="H284"/>
      <c r="I284"/>
      <c r="J284"/>
      <c r="K284"/>
      <c r="L284"/>
      <c r="M284"/>
      <c r="N284"/>
      <c r="O284"/>
      <c r="P284"/>
      <c r="Q284"/>
      <c r="R284" s="22"/>
      <c r="S284" s="20"/>
      <c r="T284" s="30"/>
      <c r="U284" s="20"/>
      <c r="V284" s="22"/>
      <c r="W284" s="20"/>
      <c r="X284" s="22"/>
      <c r="Y284" s="20"/>
      <c r="Z284" s="22"/>
      <c r="AA284" s="20"/>
      <c r="AB284" s="16"/>
      <c r="AC284" s="20"/>
      <c r="AD284" s="20"/>
      <c r="AF284"/>
    </row>
    <row r="285" spans="1:32" x14ac:dyDescent="0.25">
      <c r="E285" s="16"/>
      <c r="F285" s="16"/>
      <c r="R285" s="22"/>
      <c r="S285" s="20"/>
      <c r="T285" s="30"/>
      <c r="U285" s="20"/>
      <c r="V285" s="22"/>
      <c r="W285" s="20"/>
      <c r="X285" s="22"/>
      <c r="Y285" s="20"/>
      <c r="Z285" s="22"/>
      <c r="AA285" s="20"/>
      <c r="AB285" s="16"/>
      <c r="AC285" s="20"/>
      <c r="AD285" s="20"/>
    </row>
    <row r="286" spans="1:32" x14ac:dyDescent="0.25">
      <c r="E286" s="16"/>
      <c r="F286" s="16"/>
      <c r="R286" s="22"/>
      <c r="S286" s="20"/>
      <c r="T286" s="30"/>
      <c r="U286" s="20"/>
      <c r="V286" s="22"/>
      <c r="W286" s="20"/>
      <c r="X286" s="22"/>
      <c r="Y286" s="20"/>
      <c r="Z286" s="22"/>
      <c r="AA286" s="20"/>
      <c r="AB286" s="16"/>
      <c r="AC286" s="20"/>
      <c r="AD286" s="20"/>
    </row>
    <row r="287" spans="1:32" x14ac:dyDescent="0.25">
      <c r="E287" s="16"/>
      <c r="F287" s="16"/>
      <c r="R287" s="22"/>
      <c r="S287" s="20"/>
      <c r="T287" s="30"/>
      <c r="U287" s="20"/>
      <c r="V287" s="22"/>
      <c r="W287" s="20"/>
      <c r="X287" s="22"/>
      <c r="Y287" s="20"/>
      <c r="Z287" s="22"/>
      <c r="AA287" s="20"/>
      <c r="AB287" s="16"/>
      <c r="AC287" s="20"/>
      <c r="AD287" s="20"/>
    </row>
    <row r="288" spans="1:32" x14ac:dyDescent="0.25">
      <c r="E288" s="16"/>
      <c r="F288" s="16"/>
      <c r="R288" s="22"/>
      <c r="S288" s="20"/>
      <c r="T288" s="30"/>
      <c r="U288" s="20"/>
      <c r="V288" s="22"/>
      <c r="W288" s="20"/>
      <c r="X288" s="22"/>
      <c r="Y288" s="20"/>
      <c r="Z288" s="22"/>
      <c r="AA288" s="20"/>
      <c r="AB288" s="16"/>
      <c r="AC288" s="20"/>
      <c r="AD288" s="20"/>
    </row>
    <row r="289" spans="1:32" x14ac:dyDescent="0.25">
      <c r="E289" s="16"/>
      <c r="F289" s="16"/>
      <c r="R289" s="22"/>
      <c r="S289" s="20"/>
      <c r="T289" s="30"/>
      <c r="U289" s="20"/>
      <c r="V289" s="22"/>
      <c r="W289" s="20"/>
      <c r="X289" s="22"/>
      <c r="Y289" s="20"/>
      <c r="Z289" s="22"/>
      <c r="AA289" s="20"/>
      <c r="AB289" s="16"/>
      <c r="AC289" s="20"/>
      <c r="AD289" s="20"/>
    </row>
    <row r="290" spans="1:32" x14ac:dyDescent="0.25">
      <c r="E290" s="16"/>
      <c r="F290" s="16"/>
      <c r="R290" s="22"/>
      <c r="S290" s="20"/>
      <c r="T290" s="30"/>
      <c r="U290" s="20"/>
      <c r="V290" s="22"/>
      <c r="W290" s="20"/>
      <c r="X290" s="22"/>
      <c r="Y290" s="20"/>
      <c r="Z290" s="22"/>
      <c r="AA290" s="20"/>
      <c r="AB290" s="16"/>
      <c r="AC290" s="20"/>
      <c r="AD290" s="20"/>
    </row>
    <row r="291" spans="1:32" x14ac:dyDescent="0.25">
      <c r="E291" s="16"/>
      <c r="F291" s="16"/>
      <c r="R291" s="22"/>
      <c r="S291" s="20"/>
      <c r="T291" s="30"/>
      <c r="U291" s="20"/>
      <c r="V291" s="22"/>
      <c r="W291" s="20"/>
      <c r="X291" s="22"/>
      <c r="Y291" s="20"/>
      <c r="Z291" s="22"/>
      <c r="AA291" s="20"/>
      <c r="AB291" s="16"/>
      <c r="AC291" s="20"/>
      <c r="AD291" s="20"/>
    </row>
    <row r="292" spans="1:32" x14ac:dyDescent="0.25">
      <c r="E292" s="16"/>
      <c r="F292" s="16"/>
      <c r="R292" s="22"/>
      <c r="S292" s="20"/>
      <c r="T292" s="30"/>
      <c r="U292" s="20"/>
      <c r="V292" s="22"/>
      <c r="W292" s="20"/>
      <c r="X292" s="22"/>
      <c r="Y292" s="20"/>
      <c r="Z292" s="22"/>
      <c r="AA292" s="20"/>
      <c r="AB292" s="16"/>
      <c r="AC292" s="20"/>
      <c r="AD292" s="20"/>
    </row>
    <row r="293" spans="1:32" s="23" customFormat="1" x14ac:dyDescent="0.25">
      <c r="A293"/>
      <c r="B293"/>
      <c r="C293"/>
      <c r="D293"/>
      <c r="E293" s="16"/>
      <c r="F293" s="16"/>
      <c r="G293"/>
      <c r="H293"/>
      <c r="I293"/>
      <c r="J293"/>
      <c r="K293"/>
      <c r="L293"/>
      <c r="M293"/>
      <c r="N293"/>
      <c r="O293"/>
      <c r="P293"/>
      <c r="Q293"/>
      <c r="R293" s="22"/>
      <c r="S293" s="20"/>
      <c r="T293" s="30"/>
      <c r="U293" s="20"/>
      <c r="V293" s="22"/>
      <c r="W293" s="20"/>
      <c r="X293" s="22"/>
      <c r="Y293" s="20"/>
      <c r="Z293" s="22"/>
      <c r="AA293" s="20"/>
      <c r="AB293" s="16"/>
      <c r="AC293" s="20"/>
      <c r="AD293" s="20"/>
      <c r="AF293"/>
    </row>
    <row r="294" spans="1:32" x14ac:dyDescent="0.25">
      <c r="E294" s="16"/>
      <c r="F294" s="16"/>
      <c r="R294" s="22"/>
      <c r="S294" s="20"/>
      <c r="T294" s="30"/>
      <c r="U294" s="20"/>
      <c r="V294" s="22"/>
      <c r="W294" s="20"/>
      <c r="X294" s="22"/>
      <c r="Y294" s="20"/>
      <c r="Z294" s="22"/>
      <c r="AA294" s="20"/>
      <c r="AB294" s="16"/>
      <c r="AC294" s="20"/>
      <c r="AD294" s="20"/>
    </row>
    <row r="295" spans="1:32" x14ac:dyDescent="0.25">
      <c r="E295" s="16"/>
      <c r="F295" s="16"/>
      <c r="R295" s="22"/>
      <c r="S295" s="20"/>
      <c r="T295" s="30"/>
      <c r="U295" s="20"/>
      <c r="V295" s="22"/>
      <c r="W295" s="20"/>
      <c r="X295" s="22"/>
      <c r="Y295" s="20"/>
      <c r="Z295" s="22"/>
      <c r="AA295" s="20"/>
      <c r="AB295" s="16"/>
      <c r="AC295" s="20"/>
      <c r="AD295" s="20"/>
    </row>
    <row r="296" spans="1:32" x14ac:dyDescent="0.25">
      <c r="E296" s="16"/>
      <c r="F296" s="16"/>
      <c r="R296" s="22"/>
      <c r="S296" s="20"/>
      <c r="T296" s="30"/>
      <c r="U296" s="20"/>
      <c r="V296" s="22"/>
      <c r="W296" s="20"/>
      <c r="X296" s="22"/>
      <c r="Y296" s="20"/>
      <c r="Z296" s="22"/>
      <c r="AA296" s="20"/>
      <c r="AB296" s="16"/>
      <c r="AC296" s="20"/>
      <c r="AD296" s="20"/>
    </row>
    <row r="297" spans="1:32" x14ac:dyDescent="0.25">
      <c r="E297" s="16"/>
      <c r="F297" s="16"/>
      <c r="R297" s="22"/>
      <c r="S297" s="20"/>
      <c r="T297" s="30"/>
      <c r="U297" s="20"/>
      <c r="V297" s="22"/>
      <c r="W297" s="20"/>
      <c r="X297" s="22"/>
      <c r="Y297" s="20"/>
      <c r="Z297" s="22"/>
      <c r="AA297" s="20"/>
      <c r="AB297" s="16"/>
      <c r="AC297" s="20"/>
      <c r="AD297" s="20"/>
    </row>
    <row r="298" spans="1:32" s="23" customFormat="1" x14ac:dyDescent="0.25">
      <c r="A298"/>
      <c r="B298"/>
      <c r="C298"/>
      <c r="D298"/>
      <c r="E298" s="16"/>
      <c r="F298" s="16"/>
      <c r="G298"/>
      <c r="H298"/>
      <c r="I298"/>
      <c r="J298"/>
      <c r="K298"/>
      <c r="L298"/>
      <c r="M298"/>
      <c r="N298"/>
      <c r="O298"/>
      <c r="P298"/>
      <c r="Q298"/>
      <c r="R298" s="22"/>
      <c r="S298" s="20"/>
      <c r="T298" s="30"/>
      <c r="U298" s="20"/>
      <c r="V298" s="22"/>
      <c r="W298" s="20"/>
      <c r="X298" s="22"/>
      <c r="Y298" s="20"/>
      <c r="Z298" s="22"/>
      <c r="AA298" s="20"/>
      <c r="AB298" s="16"/>
      <c r="AC298" s="20"/>
      <c r="AD298" s="20"/>
      <c r="AF298"/>
    </row>
    <row r="299" spans="1:32" x14ac:dyDescent="0.25">
      <c r="E299" s="16"/>
      <c r="F299" s="16"/>
      <c r="R299" s="22"/>
      <c r="S299" s="20"/>
      <c r="T299" s="30"/>
      <c r="U299" s="20"/>
      <c r="V299" s="22"/>
      <c r="W299" s="20"/>
      <c r="X299" s="22"/>
      <c r="Y299" s="20"/>
      <c r="Z299" s="22"/>
      <c r="AA299" s="20"/>
      <c r="AB299" s="16"/>
      <c r="AC299" s="20"/>
      <c r="AD299" s="20"/>
    </row>
    <row r="300" spans="1:32" x14ac:dyDescent="0.25">
      <c r="E300" s="16"/>
      <c r="F300" s="16"/>
      <c r="R300" s="22"/>
      <c r="S300" s="20"/>
      <c r="T300" s="30"/>
      <c r="U300" s="20"/>
      <c r="V300" s="22"/>
      <c r="W300" s="20"/>
      <c r="X300" s="22"/>
      <c r="Y300" s="20"/>
      <c r="Z300" s="22"/>
      <c r="AA300" s="20"/>
      <c r="AB300" s="16"/>
      <c r="AC300" s="20"/>
      <c r="AD300" s="20"/>
    </row>
    <row r="301" spans="1:32" x14ac:dyDescent="0.25">
      <c r="E301" s="16"/>
      <c r="F301" s="16"/>
      <c r="R301" s="22"/>
      <c r="S301" s="20"/>
      <c r="T301" s="30"/>
      <c r="U301" s="20"/>
      <c r="V301" s="22"/>
      <c r="W301" s="20"/>
      <c r="X301" s="22"/>
      <c r="Y301" s="20"/>
      <c r="Z301" s="22"/>
      <c r="AA301" s="20"/>
      <c r="AB301" s="16"/>
      <c r="AC301" s="20"/>
      <c r="AD301" s="20"/>
    </row>
    <row r="302" spans="1:32" s="23" customFormat="1" x14ac:dyDescent="0.25">
      <c r="A302"/>
      <c r="B302"/>
      <c r="C302"/>
      <c r="D302"/>
      <c r="E302" s="16"/>
      <c r="F302" s="16"/>
      <c r="G302"/>
      <c r="H302"/>
      <c r="I302"/>
      <c r="J302"/>
      <c r="K302"/>
      <c r="L302"/>
      <c r="M302"/>
      <c r="N302"/>
      <c r="O302"/>
      <c r="P302"/>
      <c r="Q302"/>
      <c r="R302" s="22"/>
      <c r="S302" s="20"/>
      <c r="T302" s="30"/>
      <c r="U302" s="20"/>
      <c r="V302" s="22"/>
      <c r="W302" s="20"/>
      <c r="X302" s="22"/>
      <c r="Y302" s="20"/>
      <c r="Z302" s="22"/>
      <c r="AA302" s="20"/>
      <c r="AB302" s="16"/>
      <c r="AC302" s="20"/>
      <c r="AD302" s="20"/>
      <c r="AF302"/>
    </row>
    <row r="303" spans="1:32" x14ac:dyDescent="0.25">
      <c r="E303" s="16"/>
      <c r="F303" s="16"/>
      <c r="R303" s="22"/>
      <c r="S303" s="20"/>
      <c r="T303" s="30"/>
      <c r="U303" s="20"/>
      <c r="V303" s="22"/>
      <c r="W303" s="20"/>
      <c r="X303" s="22"/>
      <c r="Y303" s="20"/>
      <c r="Z303" s="22"/>
      <c r="AA303" s="20"/>
      <c r="AB303" s="16"/>
      <c r="AC303" s="20"/>
      <c r="AD303" s="20"/>
    </row>
    <row r="304" spans="1:32" x14ac:dyDescent="0.25">
      <c r="E304" s="16"/>
      <c r="F304" s="16"/>
      <c r="R304" s="22"/>
      <c r="S304" s="20"/>
      <c r="T304" s="30"/>
      <c r="U304" s="20"/>
      <c r="V304" s="22"/>
      <c r="W304" s="20"/>
      <c r="X304" s="22"/>
      <c r="Y304" s="20"/>
      <c r="Z304" s="22"/>
      <c r="AA304" s="20"/>
      <c r="AB304" s="16"/>
      <c r="AC304" s="20"/>
      <c r="AD304" s="20"/>
    </row>
    <row r="305" spans="2:32" s="1" customFormat="1" x14ac:dyDescent="0.25">
      <c r="B305"/>
      <c r="E305" s="16"/>
      <c r="F305" s="19"/>
      <c r="I305"/>
      <c r="P305"/>
      <c r="R305" s="22"/>
      <c r="S305" s="24"/>
      <c r="T305" s="30"/>
      <c r="U305" s="24"/>
      <c r="V305" s="22"/>
      <c r="W305" s="24"/>
      <c r="X305" s="26"/>
      <c r="Y305" s="24"/>
      <c r="Z305" s="22"/>
      <c r="AA305" s="24"/>
      <c r="AB305" s="19"/>
      <c r="AC305" s="20"/>
      <c r="AD305" s="20"/>
      <c r="AF305"/>
    </row>
    <row r="306" spans="2:32" x14ac:dyDescent="0.25">
      <c r="E306" s="16"/>
      <c r="F306" s="16"/>
      <c r="R306" s="22"/>
      <c r="S306" s="20"/>
      <c r="T306" s="30"/>
      <c r="U306" s="20"/>
      <c r="V306" s="22"/>
      <c r="W306" s="20"/>
      <c r="X306" s="22"/>
      <c r="Y306" s="20"/>
      <c r="Z306" s="22"/>
      <c r="AA306" s="20"/>
      <c r="AB306" s="16"/>
      <c r="AC306" s="20"/>
      <c r="AD306" s="20"/>
    </row>
    <row r="307" spans="2:32" x14ac:dyDescent="0.25">
      <c r="E307" s="16"/>
      <c r="F307" s="16"/>
      <c r="R307" s="22"/>
      <c r="S307" s="20"/>
      <c r="T307" s="30"/>
      <c r="U307" s="20"/>
      <c r="V307" s="22"/>
      <c r="W307" s="20"/>
      <c r="X307" s="22"/>
      <c r="Y307" s="20"/>
      <c r="Z307" s="22"/>
      <c r="AA307" s="20"/>
      <c r="AB307" s="16"/>
      <c r="AC307" s="20"/>
      <c r="AD307" s="20"/>
    </row>
    <row r="308" spans="2:32" x14ac:dyDescent="0.25">
      <c r="E308" s="16"/>
      <c r="F308" s="16"/>
      <c r="R308" s="22"/>
      <c r="S308" s="20"/>
      <c r="T308" s="30"/>
      <c r="U308" s="20"/>
      <c r="V308" s="22"/>
      <c r="W308" s="20"/>
      <c r="X308" s="22"/>
      <c r="Y308" s="20"/>
      <c r="Z308" s="22"/>
      <c r="AA308" s="20"/>
      <c r="AB308" s="16"/>
      <c r="AC308" s="20"/>
      <c r="AD308" s="20"/>
    </row>
    <row r="309" spans="2:32" x14ac:dyDescent="0.25">
      <c r="E309" s="16"/>
      <c r="F309" s="16"/>
      <c r="G309" s="1"/>
      <c r="R309" s="22"/>
      <c r="S309" s="20"/>
      <c r="T309" s="30"/>
      <c r="U309" s="20"/>
      <c r="V309" s="22"/>
      <c r="W309" s="20"/>
      <c r="X309" s="22"/>
      <c r="Y309" s="20"/>
      <c r="Z309" s="22"/>
      <c r="AA309" s="20"/>
      <c r="AB309" s="16"/>
      <c r="AC309" s="20"/>
      <c r="AD309" s="20"/>
    </row>
    <row r="310" spans="2:32" x14ac:dyDescent="0.25">
      <c r="E310" s="16"/>
      <c r="F310" s="16"/>
      <c r="R310" s="22"/>
      <c r="S310" s="20"/>
      <c r="T310" s="30"/>
      <c r="U310" s="20"/>
      <c r="V310" s="22"/>
      <c r="W310" s="20"/>
      <c r="X310" s="22"/>
      <c r="Y310" s="20"/>
      <c r="Z310" s="22"/>
      <c r="AA310" s="20"/>
      <c r="AB310" s="16"/>
      <c r="AC310" s="20"/>
      <c r="AD310" s="20"/>
    </row>
    <row r="311" spans="2:32" x14ac:dyDescent="0.25">
      <c r="E311" s="16"/>
      <c r="F311" s="16"/>
      <c r="R311" s="22"/>
      <c r="S311" s="20"/>
      <c r="T311" s="30"/>
      <c r="U311" s="20"/>
      <c r="V311" s="22"/>
      <c r="W311" s="20"/>
      <c r="X311" s="22"/>
      <c r="Y311" s="20"/>
      <c r="Z311" s="22"/>
      <c r="AA311" s="20"/>
      <c r="AB311" s="16"/>
      <c r="AC311" s="20"/>
      <c r="AD311" s="20"/>
    </row>
    <row r="312" spans="2:32" x14ac:dyDescent="0.25">
      <c r="E312" s="16"/>
      <c r="F312" s="16"/>
      <c r="R312" s="22"/>
      <c r="S312" s="20"/>
      <c r="T312" s="30"/>
      <c r="U312" s="20"/>
      <c r="V312" s="22"/>
      <c r="W312" s="20"/>
      <c r="X312" s="22"/>
      <c r="Y312" s="20"/>
      <c r="Z312" s="22"/>
      <c r="AA312" s="20"/>
      <c r="AB312" s="16"/>
      <c r="AC312" s="20"/>
      <c r="AD312" s="20"/>
    </row>
    <row r="313" spans="2:32" x14ac:dyDescent="0.25">
      <c r="E313" s="16"/>
      <c r="F313" s="16"/>
      <c r="R313" s="22"/>
      <c r="S313" s="20"/>
      <c r="T313" s="30"/>
      <c r="U313" s="20"/>
      <c r="V313" s="22"/>
      <c r="W313" s="20"/>
      <c r="X313" s="22"/>
      <c r="Y313" s="20"/>
      <c r="Z313" s="22"/>
      <c r="AA313" s="20"/>
      <c r="AB313" s="16"/>
      <c r="AC313" s="20"/>
      <c r="AD313" s="20"/>
    </row>
    <row r="314" spans="2:32" x14ac:dyDescent="0.25">
      <c r="E314" s="16"/>
      <c r="F314" s="16"/>
      <c r="R314" s="22"/>
      <c r="S314" s="20"/>
      <c r="T314" s="30"/>
      <c r="U314" s="20"/>
      <c r="V314" s="22"/>
      <c r="W314" s="20"/>
      <c r="X314" s="22"/>
      <c r="Y314" s="20"/>
      <c r="Z314" s="22"/>
      <c r="AA314" s="20"/>
      <c r="AB314" s="16"/>
      <c r="AC314" s="20"/>
      <c r="AD314" s="20"/>
    </row>
    <row r="315" spans="2:32" x14ac:dyDescent="0.25">
      <c r="E315" s="16"/>
      <c r="F315" s="16"/>
      <c r="R315" s="22"/>
      <c r="S315" s="20"/>
      <c r="T315" s="30"/>
      <c r="U315" s="20"/>
      <c r="V315" s="22"/>
      <c r="W315" s="20"/>
      <c r="X315" s="22"/>
      <c r="Y315" s="20"/>
      <c r="Z315" s="22"/>
      <c r="AA315" s="20"/>
      <c r="AB315" s="16"/>
      <c r="AC315" s="20"/>
      <c r="AD315" s="20"/>
    </row>
    <row r="316" spans="2:32" x14ac:dyDescent="0.25">
      <c r="E316" s="16"/>
      <c r="F316" s="16"/>
      <c r="R316" s="22"/>
      <c r="S316" s="20"/>
      <c r="T316" s="30"/>
      <c r="U316" s="20"/>
      <c r="V316" s="22"/>
      <c r="W316" s="20"/>
      <c r="X316" s="22"/>
      <c r="Y316" s="20"/>
      <c r="Z316" s="22"/>
      <c r="AA316" s="20"/>
      <c r="AB316" s="16"/>
      <c r="AC316" s="20"/>
      <c r="AD316" s="20"/>
    </row>
    <row r="317" spans="2:32" x14ac:dyDescent="0.25">
      <c r="E317" s="16"/>
      <c r="F317" s="16"/>
      <c r="R317" s="22"/>
      <c r="S317" s="20"/>
      <c r="T317" s="30"/>
      <c r="U317" s="20"/>
      <c r="V317" s="22"/>
      <c r="W317" s="20"/>
      <c r="X317" s="22"/>
      <c r="Y317" s="20"/>
      <c r="Z317" s="22"/>
      <c r="AA317" s="20"/>
      <c r="AB317" s="16"/>
      <c r="AC317" s="20"/>
      <c r="AD317" s="20"/>
    </row>
    <row r="318" spans="2:32" x14ac:dyDescent="0.25">
      <c r="E318" s="16"/>
      <c r="F318" s="16"/>
      <c r="R318" s="22"/>
      <c r="S318" s="20"/>
      <c r="T318" s="30"/>
      <c r="U318" s="20"/>
      <c r="V318" s="22"/>
      <c r="W318" s="20"/>
      <c r="X318" s="22"/>
      <c r="Y318" s="20"/>
      <c r="Z318" s="22"/>
      <c r="AA318" s="20"/>
      <c r="AB318" s="16"/>
      <c r="AC318" s="20"/>
      <c r="AD318" s="20"/>
    </row>
    <row r="319" spans="2:32" x14ac:dyDescent="0.25">
      <c r="E319" s="16"/>
      <c r="F319" s="16"/>
      <c r="R319" s="22"/>
      <c r="S319" s="20"/>
      <c r="T319" s="30"/>
      <c r="U319" s="20"/>
      <c r="V319" s="22"/>
      <c r="W319" s="20"/>
      <c r="X319" s="22"/>
      <c r="Y319" s="20"/>
      <c r="Z319" s="22"/>
      <c r="AA319" s="20"/>
      <c r="AB319" s="16"/>
      <c r="AC319" s="20"/>
      <c r="AD319" s="20"/>
    </row>
    <row r="320" spans="2:32" x14ac:dyDescent="0.25">
      <c r="E320" s="16"/>
      <c r="F320" s="16"/>
      <c r="R320" s="22"/>
      <c r="S320" s="20"/>
      <c r="T320" s="30"/>
      <c r="U320" s="20"/>
      <c r="V320" s="22"/>
      <c r="W320" s="20"/>
      <c r="X320" s="22"/>
      <c r="Y320" s="20"/>
      <c r="Z320" s="22"/>
      <c r="AA320" s="20"/>
      <c r="AB320" s="16"/>
      <c r="AC320" s="20"/>
      <c r="AD320" s="20"/>
    </row>
    <row r="321" spans="2:32" x14ac:dyDescent="0.25">
      <c r="E321" s="16"/>
      <c r="F321" s="16"/>
      <c r="R321" s="22"/>
      <c r="S321" s="20"/>
      <c r="T321" s="30"/>
      <c r="U321" s="20"/>
      <c r="V321" s="22"/>
      <c r="W321" s="20"/>
      <c r="X321" s="22"/>
      <c r="Y321" s="20"/>
      <c r="Z321" s="22"/>
      <c r="AA321" s="20"/>
      <c r="AB321" s="16"/>
      <c r="AC321" s="20"/>
      <c r="AD321" s="20"/>
    </row>
    <row r="322" spans="2:32" x14ac:dyDescent="0.25">
      <c r="E322" s="16"/>
      <c r="F322" s="16"/>
      <c r="R322" s="22"/>
      <c r="S322" s="20"/>
      <c r="T322" s="30"/>
      <c r="U322" s="20"/>
      <c r="V322" s="22"/>
      <c r="W322" s="20"/>
      <c r="X322" s="22"/>
      <c r="Y322" s="20"/>
      <c r="Z322" s="22"/>
      <c r="AA322" s="20"/>
      <c r="AB322" s="16"/>
      <c r="AC322" s="20"/>
      <c r="AD322" s="20"/>
    </row>
    <row r="323" spans="2:32" x14ac:dyDescent="0.25">
      <c r="E323" s="16"/>
      <c r="F323" s="16"/>
      <c r="R323" s="22"/>
      <c r="S323" s="20"/>
      <c r="T323" s="30"/>
      <c r="U323" s="20"/>
      <c r="V323" s="22"/>
      <c r="W323" s="20"/>
      <c r="X323" s="22"/>
      <c r="Y323" s="20"/>
      <c r="Z323" s="22"/>
      <c r="AA323" s="20"/>
      <c r="AB323" s="16"/>
      <c r="AC323" s="20"/>
      <c r="AD323" s="20"/>
    </row>
    <row r="324" spans="2:32" x14ac:dyDescent="0.25">
      <c r="E324" s="16"/>
      <c r="F324" s="16"/>
      <c r="R324" s="22"/>
      <c r="S324" s="20"/>
      <c r="T324" s="30"/>
      <c r="U324" s="20"/>
      <c r="V324" s="22"/>
      <c r="W324" s="20"/>
      <c r="X324" s="22"/>
      <c r="Y324" s="20"/>
      <c r="Z324" s="22"/>
      <c r="AA324" s="20"/>
      <c r="AB324" s="16"/>
      <c r="AC324" s="20"/>
      <c r="AD324" s="20"/>
    </row>
    <row r="325" spans="2:32" x14ac:dyDescent="0.25">
      <c r="E325" s="16"/>
      <c r="F325" s="16"/>
      <c r="R325" s="22"/>
      <c r="S325" s="20"/>
      <c r="T325" s="30"/>
      <c r="U325" s="20"/>
      <c r="V325" s="22"/>
      <c r="W325" s="20"/>
      <c r="X325" s="22"/>
      <c r="Y325" s="20"/>
      <c r="Z325" s="22"/>
      <c r="AA325" s="20"/>
      <c r="AB325" s="16"/>
      <c r="AC325" s="20"/>
      <c r="AD325" s="20"/>
    </row>
    <row r="326" spans="2:32" s="1" customFormat="1" x14ac:dyDescent="0.25">
      <c r="B326"/>
      <c r="E326" s="16"/>
      <c r="F326" s="19"/>
      <c r="I326"/>
      <c r="P326"/>
      <c r="R326" s="22"/>
      <c r="S326" s="24"/>
      <c r="T326" s="30"/>
      <c r="U326" s="24"/>
      <c r="V326" s="22"/>
      <c r="W326" s="24"/>
      <c r="X326" s="26"/>
      <c r="Y326" s="24"/>
      <c r="Z326" s="22"/>
      <c r="AA326" s="24"/>
      <c r="AB326" s="19"/>
      <c r="AC326" s="20"/>
      <c r="AD326" s="20"/>
      <c r="AF326"/>
    </row>
    <row r="327" spans="2:32" x14ac:dyDescent="0.25">
      <c r="E327" s="16"/>
      <c r="F327" s="16"/>
      <c r="R327" s="22"/>
      <c r="S327" s="20"/>
      <c r="T327" s="30"/>
      <c r="U327" s="20"/>
      <c r="V327" s="22"/>
      <c r="W327" s="20"/>
      <c r="X327" s="22"/>
      <c r="Y327" s="20"/>
      <c r="Z327" s="22"/>
      <c r="AA327" s="20"/>
      <c r="AB327" s="16"/>
      <c r="AC327" s="20"/>
      <c r="AD327" s="20"/>
    </row>
    <row r="328" spans="2:32" x14ac:dyDescent="0.25">
      <c r="E328" s="16"/>
      <c r="F328" s="16"/>
      <c r="R328" s="22"/>
      <c r="S328" s="20"/>
      <c r="T328" s="30"/>
      <c r="U328" s="20"/>
      <c r="V328" s="22"/>
      <c r="W328" s="20"/>
      <c r="X328" s="22"/>
      <c r="Y328" s="20"/>
      <c r="Z328" s="22"/>
      <c r="AA328" s="20"/>
      <c r="AB328" s="16"/>
      <c r="AC328" s="20"/>
      <c r="AD328" s="20"/>
    </row>
    <row r="329" spans="2:32" s="1" customFormat="1" x14ac:dyDescent="0.25">
      <c r="B329"/>
      <c r="E329" s="16"/>
      <c r="F329" s="19"/>
      <c r="I329"/>
      <c r="P329"/>
      <c r="R329" s="22"/>
      <c r="S329" s="24"/>
      <c r="T329" s="30"/>
      <c r="U329" s="24"/>
      <c r="V329" s="22"/>
      <c r="W329" s="24"/>
      <c r="X329" s="26"/>
      <c r="Y329" s="24"/>
      <c r="Z329" s="22"/>
      <c r="AA329" s="24"/>
      <c r="AB329" s="19"/>
      <c r="AC329" s="20"/>
      <c r="AD329" s="20"/>
      <c r="AF329"/>
    </row>
    <row r="330" spans="2:32" x14ac:dyDescent="0.25">
      <c r="E330" s="16"/>
      <c r="F330" s="16"/>
      <c r="R330" s="22"/>
      <c r="S330" s="20"/>
      <c r="T330" s="30"/>
      <c r="U330" s="20"/>
      <c r="V330" s="22"/>
      <c r="W330" s="20"/>
      <c r="X330" s="22"/>
      <c r="Y330" s="20"/>
      <c r="Z330" s="22"/>
      <c r="AA330" s="20"/>
      <c r="AB330" s="16"/>
      <c r="AC330" s="20"/>
      <c r="AD330" s="20"/>
    </row>
    <row r="331" spans="2:32" x14ac:dyDescent="0.25">
      <c r="E331" s="16"/>
      <c r="F331" s="16"/>
      <c r="R331" s="22"/>
      <c r="S331" s="20"/>
      <c r="T331" s="30"/>
      <c r="U331" s="20"/>
      <c r="V331" s="22"/>
      <c r="W331" s="20"/>
      <c r="X331" s="22"/>
      <c r="Y331" s="20"/>
      <c r="Z331" s="22"/>
      <c r="AA331" s="20"/>
      <c r="AB331" s="16"/>
      <c r="AC331" s="20"/>
      <c r="AD331" s="20"/>
    </row>
    <row r="332" spans="2:32" x14ac:dyDescent="0.25">
      <c r="E332" s="16"/>
      <c r="F332" s="16"/>
      <c r="R332" s="22"/>
      <c r="S332" s="20"/>
      <c r="T332" s="30"/>
      <c r="U332" s="20"/>
      <c r="V332" s="22"/>
      <c r="W332" s="20"/>
      <c r="X332" s="22"/>
      <c r="Y332" s="20"/>
      <c r="Z332" s="22"/>
      <c r="AA332" s="20"/>
      <c r="AB332" s="16"/>
      <c r="AC332" s="20"/>
      <c r="AD332" s="20"/>
    </row>
    <row r="333" spans="2:32" x14ac:dyDescent="0.25">
      <c r="E333" s="16"/>
      <c r="F333" s="16"/>
      <c r="R333" s="22"/>
      <c r="S333" s="20"/>
      <c r="T333" s="30"/>
      <c r="U333" s="20"/>
      <c r="V333" s="22"/>
      <c r="W333" s="20"/>
      <c r="X333" s="22"/>
      <c r="Y333" s="20"/>
      <c r="Z333" s="22"/>
      <c r="AA333" s="20"/>
      <c r="AB333" s="16"/>
      <c r="AC333" s="20"/>
      <c r="AD333" s="20"/>
    </row>
    <row r="334" spans="2:32" x14ac:dyDescent="0.25">
      <c r="E334" s="16"/>
      <c r="F334" s="16"/>
      <c r="R334" s="22"/>
      <c r="S334" s="20"/>
      <c r="T334" s="30"/>
      <c r="U334" s="20"/>
      <c r="V334" s="22"/>
      <c r="W334" s="20"/>
      <c r="X334" s="22"/>
      <c r="Y334" s="20"/>
      <c r="Z334" s="22"/>
      <c r="AA334" s="20"/>
      <c r="AB334" s="16"/>
      <c r="AC334" s="20"/>
      <c r="AD334" s="20"/>
    </row>
    <row r="335" spans="2:32" x14ac:dyDescent="0.25">
      <c r="E335" s="16"/>
      <c r="F335" s="16"/>
      <c r="R335" s="22"/>
      <c r="S335" s="20"/>
      <c r="T335" s="30"/>
      <c r="U335" s="20"/>
      <c r="V335" s="22"/>
      <c r="W335" s="20"/>
      <c r="X335" s="22"/>
      <c r="Y335" s="20"/>
      <c r="Z335" s="22"/>
      <c r="AA335" s="20"/>
      <c r="AB335" s="16"/>
      <c r="AC335" s="20"/>
      <c r="AD335" s="20"/>
    </row>
    <row r="336" spans="2:32" x14ac:dyDescent="0.25">
      <c r="E336" s="16"/>
      <c r="F336" s="16"/>
      <c r="R336" s="22"/>
      <c r="S336" s="20"/>
      <c r="T336" s="30"/>
      <c r="U336" s="20"/>
      <c r="V336" s="22"/>
      <c r="W336" s="20"/>
      <c r="X336" s="22"/>
      <c r="Y336" s="20"/>
      <c r="Z336" s="22"/>
      <c r="AA336" s="20"/>
      <c r="AB336" s="16"/>
      <c r="AC336" s="20"/>
      <c r="AD336" s="20"/>
    </row>
    <row r="337" spans="1:32" x14ac:dyDescent="0.25">
      <c r="E337" s="16"/>
      <c r="F337" s="16"/>
      <c r="R337" s="22"/>
      <c r="S337" s="20"/>
      <c r="T337" s="30"/>
      <c r="U337" s="20"/>
      <c r="V337" s="22"/>
      <c r="W337" s="20"/>
      <c r="X337" s="22"/>
      <c r="Y337" s="20"/>
      <c r="Z337" s="22"/>
      <c r="AA337" s="20"/>
      <c r="AB337" s="16"/>
      <c r="AC337" s="20"/>
      <c r="AD337" s="20"/>
    </row>
    <row r="338" spans="1:32" x14ac:dyDescent="0.25">
      <c r="E338" s="16"/>
      <c r="F338" s="16"/>
      <c r="R338" s="22"/>
      <c r="S338" s="20"/>
      <c r="T338" s="30"/>
      <c r="U338" s="20"/>
      <c r="V338" s="22"/>
      <c r="W338" s="20"/>
      <c r="X338" s="22"/>
      <c r="Y338" s="20"/>
      <c r="Z338" s="22"/>
      <c r="AA338" s="20"/>
      <c r="AB338" s="16"/>
      <c r="AC338" s="20"/>
      <c r="AD338" s="20"/>
    </row>
    <row r="339" spans="1:32" x14ac:dyDescent="0.25">
      <c r="E339" s="16"/>
      <c r="F339" s="16"/>
      <c r="R339" s="22"/>
      <c r="S339" s="20"/>
      <c r="T339" s="30"/>
      <c r="U339" s="20"/>
      <c r="V339" s="22"/>
      <c r="W339" s="20"/>
      <c r="X339" s="22"/>
      <c r="Y339" s="20"/>
      <c r="Z339" s="22"/>
      <c r="AA339" s="20"/>
      <c r="AB339" s="16"/>
      <c r="AC339" s="20"/>
      <c r="AD339" s="20"/>
    </row>
    <row r="340" spans="1:32" x14ac:dyDescent="0.25">
      <c r="E340" s="16"/>
      <c r="F340" s="16"/>
      <c r="R340" s="22"/>
      <c r="S340" s="20"/>
      <c r="T340" s="30"/>
      <c r="U340" s="20"/>
      <c r="V340" s="22"/>
      <c r="W340" s="20"/>
      <c r="X340" s="22"/>
      <c r="Y340" s="20"/>
      <c r="Z340" s="22"/>
      <c r="AA340" s="20"/>
      <c r="AB340" s="16"/>
      <c r="AC340" s="20"/>
      <c r="AD340" s="20"/>
    </row>
    <row r="341" spans="1:32" s="23" customFormat="1" x14ac:dyDescent="0.25">
      <c r="A341"/>
      <c r="B341"/>
      <c r="C341"/>
      <c r="D341"/>
      <c r="E341" s="16"/>
      <c r="F341" s="16"/>
      <c r="G341"/>
      <c r="H341"/>
      <c r="I341"/>
      <c r="J341"/>
      <c r="K341"/>
      <c r="L341"/>
      <c r="M341"/>
      <c r="N341"/>
      <c r="O341"/>
      <c r="P341"/>
      <c r="Q341"/>
      <c r="R341" s="22"/>
      <c r="S341" s="20"/>
      <c r="T341" s="30"/>
      <c r="U341" s="20"/>
      <c r="V341" s="22"/>
      <c r="W341" s="20"/>
      <c r="X341" s="22"/>
      <c r="Y341" s="20"/>
      <c r="Z341" s="22"/>
      <c r="AA341" s="20"/>
      <c r="AB341" s="16"/>
      <c r="AC341" s="20"/>
      <c r="AD341" s="20"/>
      <c r="AF341"/>
    </row>
    <row r="342" spans="1:32" x14ac:dyDescent="0.25">
      <c r="E342" s="16"/>
      <c r="F342" s="16"/>
      <c r="R342" s="22"/>
      <c r="S342" s="20"/>
      <c r="T342" s="30"/>
      <c r="U342" s="20"/>
      <c r="V342" s="22"/>
      <c r="W342" s="20"/>
      <c r="X342" s="22"/>
      <c r="Y342" s="20"/>
      <c r="Z342" s="22"/>
      <c r="AA342" s="20"/>
      <c r="AB342" s="16"/>
      <c r="AC342" s="20"/>
      <c r="AD342" s="20"/>
    </row>
    <row r="343" spans="1:32" x14ac:dyDescent="0.25">
      <c r="E343" s="16"/>
      <c r="F343" s="16"/>
      <c r="R343" s="22"/>
      <c r="S343" s="20"/>
      <c r="T343" s="30"/>
      <c r="U343" s="20"/>
      <c r="V343" s="22"/>
      <c r="W343" s="20"/>
      <c r="X343" s="22"/>
      <c r="Y343" s="20"/>
      <c r="Z343" s="22"/>
      <c r="AA343" s="20"/>
      <c r="AB343" s="16"/>
      <c r="AC343" s="20"/>
      <c r="AD343" s="20"/>
    </row>
    <row r="344" spans="1:32" x14ac:dyDescent="0.25">
      <c r="E344" s="16"/>
      <c r="F344" s="16"/>
      <c r="R344" s="22"/>
      <c r="S344" s="20"/>
      <c r="T344" s="30"/>
      <c r="U344" s="20"/>
      <c r="V344" s="22"/>
      <c r="W344" s="20"/>
      <c r="X344" s="22"/>
      <c r="Y344" s="20"/>
      <c r="Z344" s="22"/>
      <c r="AA344" s="20"/>
      <c r="AB344" s="16"/>
      <c r="AC344" s="20"/>
      <c r="AD344" s="20"/>
    </row>
    <row r="345" spans="1:32" x14ac:dyDescent="0.25">
      <c r="E345" s="16"/>
      <c r="F345" s="16"/>
      <c r="R345" s="22"/>
      <c r="S345" s="20"/>
      <c r="T345" s="30"/>
      <c r="U345" s="20"/>
      <c r="V345" s="22"/>
      <c r="W345" s="20"/>
      <c r="X345" s="22"/>
      <c r="Y345" s="20"/>
      <c r="Z345" s="22"/>
      <c r="AA345" s="20"/>
      <c r="AB345" s="16"/>
      <c r="AC345" s="20"/>
      <c r="AD345" s="20"/>
    </row>
    <row r="346" spans="1:32" x14ac:dyDescent="0.25">
      <c r="E346" s="16"/>
      <c r="F346" s="16"/>
      <c r="R346" s="22"/>
      <c r="S346" s="20"/>
      <c r="T346" s="30"/>
      <c r="U346" s="20"/>
      <c r="V346" s="22"/>
      <c r="W346" s="20"/>
      <c r="X346" s="22"/>
      <c r="Y346" s="20"/>
      <c r="Z346" s="22"/>
      <c r="AA346" s="20"/>
      <c r="AB346" s="16"/>
      <c r="AC346" s="20"/>
      <c r="AD346" s="20"/>
    </row>
    <row r="347" spans="1:32" x14ac:dyDescent="0.25">
      <c r="E347" s="16"/>
      <c r="F347" s="16"/>
      <c r="R347" s="22"/>
      <c r="S347" s="20"/>
      <c r="T347" s="30"/>
      <c r="U347" s="20"/>
      <c r="V347" s="22"/>
      <c r="W347" s="20"/>
      <c r="X347" s="22"/>
      <c r="Y347" s="20"/>
      <c r="Z347" s="22"/>
      <c r="AA347" s="20"/>
      <c r="AB347" s="16"/>
      <c r="AC347" s="20"/>
      <c r="AD347" s="20"/>
    </row>
    <row r="348" spans="1:32" x14ac:dyDescent="0.25">
      <c r="E348" s="16"/>
      <c r="F348" s="16"/>
      <c r="R348" s="22"/>
      <c r="S348" s="20"/>
      <c r="T348" s="30"/>
      <c r="U348" s="20"/>
      <c r="V348" s="22"/>
      <c r="W348" s="20"/>
      <c r="X348" s="22"/>
      <c r="Y348" s="20"/>
      <c r="Z348" s="22"/>
      <c r="AA348" s="20"/>
      <c r="AB348" s="16"/>
      <c r="AC348" s="20"/>
      <c r="AD348" s="20"/>
    </row>
    <row r="349" spans="1:32" x14ac:dyDescent="0.25">
      <c r="E349" s="16"/>
      <c r="F349" s="16"/>
      <c r="R349" s="22"/>
      <c r="S349" s="20"/>
      <c r="T349" s="30"/>
      <c r="U349" s="20"/>
      <c r="V349" s="22"/>
      <c r="W349" s="20"/>
      <c r="X349" s="22"/>
      <c r="Y349" s="20"/>
      <c r="Z349" s="22"/>
      <c r="AA349" s="20"/>
      <c r="AB349" s="16"/>
      <c r="AC349" s="20"/>
      <c r="AD349" s="20"/>
    </row>
    <row r="350" spans="1:32" x14ac:dyDescent="0.25">
      <c r="E350" s="16"/>
      <c r="F350" s="16"/>
      <c r="R350" s="22"/>
      <c r="S350" s="20"/>
      <c r="T350" s="30"/>
      <c r="U350" s="20"/>
      <c r="V350" s="22"/>
      <c r="W350" s="20"/>
      <c r="X350" s="22"/>
      <c r="Y350" s="20"/>
      <c r="Z350" s="22"/>
      <c r="AA350" s="20"/>
      <c r="AB350" s="16"/>
      <c r="AC350" s="20"/>
      <c r="AD350" s="20"/>
    </row>
    <row r="351" spans="1:32" x14ac:dyDescent="0.25">
      <c r="E351" s="16"/>
      <c r="F351" s="16"/>
      <c r="R351" s="22"/>
      <c r="S351" s="20"/>
      <c r="T351" s="30"/>
      <c r="U351" s="20"/>
      <c r="V351" s="22"/>
      <c r="W351" s="20"/>
      <c r="X351" s="22"/>
      <c r="Y351" s="20"/>
      <c r="Z351" s="22"/>
      <c r="AA351" s="20"/>
      <c r="AB351" s="16"/>
      <c r="AC351" s="20"/>
      <c r="AD351" s="20"/>
    </row>
    <row r="352" spans="1:32" x14ac:dyDescent="0.25">
      <c r="E352" s="16"/>
      <c r="F352" s="16"/>
      <c r="R352" s="22"/>
      <c r="S352" s="20"/>
      <c r="T352" s="30"/>
      <c r="U352" s="20"/>
      <c r="V352" s="22"/>
      <c r="W352" s="20"/>
      <c r="X352" s="22"/>
      <c r="Y352" s="20"/>
      <c r="Z352" s="22"/>
      <c r="AA352" s="20"/>
      <c r="AB352" s="16"/>
      <c r="AC352" s="20"/>
      <c r="AD352" s="20"/>
    </row>
    <row r="353" spans="1:32" x14ac:dyDescent="0.25">
      <c r="E353" s="16"/>
      <c r="F353" s="16"/>
      <c r="R353" s="22"/>
      <c r="S353" s="20"/>
      <c r="T353" s="30"/>
      <c r="U353" s="20"/>
      <c r="V353" s="22"/>
      <c r="W353" s="20"/>
      <c r="X353" s="22"/>
      <c r="Y353" s="20"/>
      <c r="Z353" s="22"/>
      <c r="AA353" s="20"/>
      <c r="AB353" s="16"/>
      <c r="AC353" s="20"/>
      <c r="AD353" s="20"/>
    </row>
    <row r="354" spans="1:32" x14ac:dyDescent="0.25">
      <c r="E354" s="16"/>
      <c r="F354" s="16"/>
      <c r="R354" s="22"/>
      <c r="S354" s="20"/>
      <c r="T354" s="30"/>
      <c r="U354" s="20"/>
      <c r="V354" s="22"/>
      <c r="W354" s="20"/>
      <c r="X354" s="22"/>
      <c r="Y354" s="20"/>
      <c r="Z354" s="22"/>
      <c r="AA354" s="20"/>
      <c r="AB354" s="16"/>
      <c r="AC354" s="20"/>
      <c r="AD354" s="20"/>
    </row>
    <row r="355" spans="1:32" x14ac:dyDescent="0.25">
      <c r="E355" s="16"/>
      <c r="F355" s="16"/>
      <c r="R355" s="22"/>
      <c r="S355" s="20"/>
      <c r="T355" s="30"/>
      <c r="U355" s="20"/>
      <c r="V355" s="22"/>
      <c r="W355" s="20"/>
      <c r="X355" s="22"/>
      <c r="Y355" s="20"/>
      <c r="Z355" s="22"/>
      <c r="AA355" s="20"/>
      <c r="AB355" s="16"/>
      <c r="AC355" s="20"/>
      <c r="AD355" s="20"/>
    </row>
    <row r="356" spans="1:32" x14ac:dyDescent="0.25">
      <c r="E356" s="16"/>
      <c r="F356" s="16"/>
      <c r="R356" s="22"/>
      <c r="S356" s="20"/>
      <c r="T356" s="30"/>
      <c r="U356" s="20"/>
      <c r="V356" s="22"/>
      <c r="W356" s="20"/>
      <c r="X356" s="22"/>
      <c r="Y356" s="20"/>
      <c r="Z356" s="22"/>
      <c r="AA356" s="20"/>
      <c r="AB356" s="16"/>
      <c r="AC356" s="20"/>
      <c r="AD356" s="20"/>
    </row>
    <row r="357" spans="1:32" x14ac:dyDescent="0.25">
      <c r="E357" s="16"/>
      <c r="F357" s="16"/>
      <c r="R357" s="22"/>
      <c r="S357" s="20"/>
      <c r="T357" s="30"/>
      <c r="U357" s="20"/>
      <c r="V357" s="22"/>
      <c r="W357" s="20"/>
      <c r="X357" s="22"/>
      <c r="Y357" s="20"/>
      <c r="Z357" s="22"/>
      <c r="AA357" s="20"/>
      <c r="AB357" s="16"/>
      <c r="AC357" s="20"/>
      <c r="AD357" s="20"/>
    </row>
    <row r="358" spans="1:32" s="23" customFormat="1" x14ac:dyDescent="0.25">
      <c r="A358"/>
      <c r="B358"/>
      <c r="C358"/>
      <c r="D358"/>
      <c r="E358" s="16"/>
      <c r="F358" s="16"/>
      <c r="G358"/>
      <c r="H358"/>
      <c r="I358"/>
      <c r="J358"/>
      <c r="K358"/>
      <c r="L358"/>
      <c r="M358"/>
      <c r="N358"/>
      <c r="O358"/>
      <c r="P358"/>
      <c r="Q358"/>
      <c r="R358" s="22"/>
      <c r="S358" s="20"/>
      <c r="T358" s="30"/>
      <c r="U358" s="20"/>
      <c r="V358" s="22"/>
      <c r="W358" s="20"/>
      <c r="X358" s="22"/>
      <c r="Y358" s="20"/>
      <c r="Z358" s="22"/>
      <c r="AA358" s="20"/>
      <c r="AB358" s="16"/>
      <c r="AC358" s="20"/>
      <c r="AD358" s="20"/>
      <c r="AF358"/>
    </row>
    <row r="359" spans="1:32" s="23" customFormat="1" x14ac:dyDescent="0.25">
      <c r="A359"/>
      <c r="B359"/>
      <c r="C359"/>
      <c r="D359"/>
      <c r="E359" s="16"/>
      <c r="F359" s="16"/>
      <c r="G359"/>
      <c r="H359"/>
      <c r="I359"/>
      <c r="J359"/>
      <c r="K359"/>
      <c r="L359"/>
      <c r="M359"/>
      <c r="N359"/>
      <c r="O359"/>
      <c r="P359"/>
      <c r="Q359"/>
      <c r="R359" s="22"/>
      <c r="S359" s="20"/>
      <c r="T359" s="30"/>
      <c r="U359" s="20"/>
      <c r="V359" s="22"/>
      <c r="W359" s="20"/>
      <c r="X359" s="22"/>
      <c r="Y359" s="20"/>
      <c r="Z359" s="22"/>
      <c r="AA359" s="20"/>
      <c r="AB359" s="16"/>
      <c r="AC359" s="20"/>
      <c r="AD359" s="20"/>
      <c r="AF359"/>
    </row>
    <row r="360" spans="1:32" s="23" customFormat="1" x14ac:dyDescent="0.25">
      <c r="A360"/>
      <c r="B360"/>
      <c r="C360"/>
      <c r="D360"/>
      <c r="E360" s="16"/>
      <c r="F360" s="16"/>
      <c r="G360"/>
      <c r="H360"/>
      <c r="I360"/>
      <c r="J360"/>
      <c r="K360"/>
      <c r="L360"/>
      <c r="M360"/>
      <c r="N360"/>
      <c r="O360"/>
      <c r="P360"/>
      <c r="Q360"/>
      <c r="R360" s="22"/>
      <c r="S360" s="20"/>
      <c r="T360" s="30"/>
      <c r="U360" s="20"/>
      <c r="V360" s="22"/>
      <c r="W360" s="20"/>
      <c r="X360" s="22"/>
      <c r="Y360" s="20"/>
      <c r="Z360" s="22"/>
      <c r="AA360" s="20"/>
      <c r="AB360" s="16"/>
      <c r="AC360" s="20"/>
      <c r="AD360" s="20"/>
      <c r="AF360"/>
    </row>
    <row r="361" spans="1:32" s="23" customFormat="1" x14ac:dyDescent="0.25">
      <c r="A361"/>
      <c r="B361"/>
      <c r="C361"/>
      <c r="D361"/>
      <c r="E361" s="16"/>
      <c r="F361" s="16"/>
      <c r="G361"/>
      <c r="H361"/>
      <c r="I361"/>
      <c r="J361"/>
      <c r="K361"/>
      <c r="L361"/>
      <c r="M361"/>
      <c r="N361"/>
      <c r="O361"/>
      <c r="P361"/>
      <c r="Q361"/>
      <c r="R361" s="22"/>
      <c r="S361" s="20"/>
      <c r="T361" s="30"/>
      <c r="U361" s="20"/>
      <c r="V361" s="22"/>
      <c r="W361" s="20"/>
      <c r="X361" s="22"/>
      <c r="Y361" s="20"/>
      <c r="Z361" s="22"/>
      <c r="AA361" s="20"/>
      <c r="AB361" s="16"/>
      <c r="AC361" s="20"/>
      <c r="AD361" s="20"/>
      <c r="AF361"/>
    </row>
    <row r="362" spans="1:32" x14ac:dyDescent="0.25">
      <c r="E362" s="16"/>
      <c r="F362" s="16"/>
      <c r="R362" s="22"/>
      <c r="S362" s="20"/>
      <c r="T362" s="30"/>
      <c r="U362" s="20"/>
      <c r="V362" s="22"/>
      <c r="W362" s="20"/>
      <c r="X362" s="22"/>
      <c r="Y362" s="20"/>
      <c r="Z362" s="22"/>
      <c r="AA362" s="20"/>
      <c r="AB362" s="16"/>
      <c r="AC362" s="20"/>
      <c r="AD362" s="20"/>
    </row>
    <row r="363" spans="1:32" x14ac:dyDescent="0.25">
      <c r="E363" s="16"/>
      <c r="F363" s="16"/>
      <c r="R363" s="22"/>
      <c r="S363" s="20"/>
      <c r="T363" s="30"/>
      <c r="U363" s="20"/>
      <c r="V363" s="22"/>
      <c r="W363" s="20"/>
      <c r="X363" s="22"/>
      <c r="Y363" s="20"/>
      <c r="Z363" s="22"/>
      <c r="AA363" s="20"/>
      <c r="AB363" s="16"/>
      <c r="AC363" s="20"/>
      <c r="AD363" s="20"/>
    </row>
    <row r="364" spans="1:32" x14ac:dyDescent="0.25">
      <c r="E364" s="16"/>
      <c r="F364" s="16"/>
      <c r="R364" s="22"/>
      <c r="S364" s="20"/>
      <c r="T364" s="30"/>
      <c r="U364" s="20"/>
      <c r="V364" s="22"/>
      <c r="W364" s="20"/>
      <c r="X364" s="22"/>
      <c r="Y364" s="20"/>
      <c r="Z364" s="22"/>
      <c r="AA364" s="20"/>
      <c r="AB364" s="16"/>
      <c r="AC364" s="20"/>
      <c r="AD364" s="20"/>
    </row>
    <row r="365" spans="1:32" x14ac:dyDescent="0.25">
      <c r="E365" s="16"/>
      <c r="F365" s="16"/>
      <c r="R365" s="22"/>
      <c r="S365" s="20"/>
      <c r="T365" s="30"/>
      <c r="U365" s="20"/>
      <c r="V365" s="22"/>
      <c r="W365" s="20"/>
      <c r="X365" s="22"/>
      <c r="Y365" s="20"/>
      <c r="Z365" s="22"/>
      <c r="AA365" s="20"/>
      <c r="AB365" s="16"/>
      <c r="AC365" s="20"/>
      <c r="AD365" s="20"/>
    </row>
    <row r="366" spans="1:32" x14ac:dyDescent="0.25">
      <c r="E366" s="16"/>
      <c r="F366" s="16"/>
      <c r="R366" s="22"/>
      <c r="S366" s="20"/>
      <c r="T366" s="30"/>
      <c r="U366" s="20"/>
      <c r="V366" s="22"/>
      <c r="W366" s="20"/>
      <c r="X366" s="22"/>
      <c r="Y366" s="20"/>
      <c r="Z366" s="22"/>
      <c r="AA366" s="20"/>
      <c r="AB366" s="16"/>
      <c r="AC366" s="20"/>
      <c r="AD366" s="20"/>
    </row>
    <row r="367" spans="1:32" x14ac:dyDescent="0.25">
      <c r="E367" s="16"/>
      <c r="F367" s="16"/>
      <c r="R367" s="22"/>
      <c r="S367" s="20"/>
      <c r="T367" s="30"/>
      <c r="U367" s="20"/>
      <c r="V367" s="22"/>
      <c r="W367" s="20"/>
      <c r="X367" s="22"/>
      <c r="Y367" s="20"/>
      <c r="Z367" s="22"/>
      <c r="AA367" s="20"/>
      <c r="AB367" s="16"/>
      <c r="AC367" s="20"/>
      <c r="AD367" s="20"/>
    </row>
    <row r="368" spans="1:32" x14ac:dyDescent="0.25">
      <c r="E368" s="16"/>
      <c r="F368" s="16"/>
      <c r="R368" s="22"/>
      <c r="S368" s="20"/>
      <c r="T368" s="30"/>
      <c r="U368" s="20"/>
      <c r="V368" s="22"/>
      <c r="W368" s="20"/>
      <c r="X368" s="22"/>
      <c r="Y368" s="20"/>
      <c r="Z368" s="22"/>
      <c r="AA368" s="20"/>
      <c r="AB368" s="16"/>
      <c r="AC368" s="20"/>
      <c r="AD368" s="20"/>
    </row>
    <row r="369" spans="5:30" x14ac:dyDescent="0.25">
      <c r="E369" s="16"/>
      <c r="F369" s="16"/>
      <c r="R369" s="22"/>
      <c r="S369" s="20"/>
      <c r="T369" s="30"/>
      <c r="U369" s="20"/>
      <c r="V369" s="22"/>
      <c r="W369" s="20"/>
      <c r="X369" s="22"/>
      <c r="Y369" s="20"/>
      <c r="Z369" s="22"/>
      <c r="AA369" s="20"/>
      <c r="AB369" s="16"/>
      <c r="AC369" s="20"/>
      <c r="AD369" s="20"/>
    </row>
    <row r="370" spans="5:30" x14ac:dyDescent="0.25">
      <c r="E370" s="16"/>
      <c r="F370" s="16"/>
      <c r="R370" s="22"/>
      <c r="S370" s="20"/>
      <c r="T370" s="30"/>
      <c r="U370" s="20"/>
      <c r="V370" s="22"/>
      <c r="W370" s="20"/>
      <c r="X370" s="22"/>
      <c r="Y370" s="20"/>
      <c r="Z370" s="22"/>
      <c r="AA370" s="20"/>
      <c r="AB370" s="16"/>
      <c r="AC370" s="20"/>
      <c r="AD370" s="20"/>
    </row>
    <row r="371" spans="5:30" x14ac:dyDescent="0.25">
      <c r="E371" s="16"/>
      <c r="F371" s="16"/>
      <c r="R371" s="22"/>
      <c r="S371" s="20"/>
      <c r="T371" s="30"/>
      <c r="U371" s="20"/>
      <c r="V371" s="22"/>
      <c r="W371" s="20"/>
      <c r="X371" s="22"/>
      <c r="Y371" s="20"/>
      <c r="Z371" s="22"/>
      <c r="AA371" s="20"/>
      <c r="AB371" s="16"/>
      <c r="AC371" s="20"/>
      <c r="AD371" s="20"/>
    </row>
    <row r="372" spans="5:30" x14ac:dyDescent="0.25">
      <c r="E372" s="16"/>
      <c r="F372" s="16"/>
      <c r="R372" s="22"/>
      <c r="S372" s="20"/>
      <c r="T372" s="30"/>
      <c r="U372" s="20"/>
      <c r="V372" s="22"/>
      <c r="W372" s="20"/>
      <c r="X372" s="22"/>
      <c r="Y372" s="20"/>
      <c r="Z372" s="22"/>
      <c r="AA372" s="20"/>
      <c r="AB372" s="16"/>
      <c r="AC372" s="20"/>
      <c r="AD372" s="20"/>
    </row>
    <row r="373" spans="5:30" x14ac:dyDescent="0.25">
      <c r="E373" s="16"/>
      <c r="F373" s="16"/>
      <c r="R373" s="22"/>
      <c r="S373" s="20"/>
      <c r="T373" s="30"/>
      <c r="U373" s="20"/>
      <c r="V373" s="22"/>
      <c r="W373" s="20"/>
      <c r="X373" s="22"/>
      <c r="Y373" s="20"/>
      <c r="Z373" s="22"/>
      <c r="AA373" s="20"/>
      <c r="AB373" s="16"/>
      <c r="AC373" s="20"/>
      <c r="AD373" s="20"/>
    </row>
    <row r="374" spans="5:30" x14ac:dyDescent="0.25">
      <c r="E374" s="16"/>
      <c r="F374" s="16"/>
      <c r="R374" s="22"/>
      <c r="S374" s="20"/>
      <c r="T374" s="30"/>
      <c r="U374" s="20"/>
      <c r="V374" s="22"/>
      <c r="W374" s="20"/>
      <c r="X374" s="22"/>
      <c r="Y374" s="20"/>
      <c r="Z374" s="22"/>
      <c r="AA374" s="20"/>
      <c r="AB374" s="16"/>
      <c r="AC374" s="20"/>
      <c r="AD374" s="20"/>
    </row>
    <row r="375" spans="5:30" x14ac:dyDescent="0.25">
      <c r="E375" s="16"/>
      <c r="F375" s="16"/>
      <c r="R375" s="22"/>
      <c r="S375" s="20"/>
      <c r="T375" s="30"/>
      <c r="U375" s="20"/>
      <c r="V375" s="22"/>
      <c r="W375" s="20"/>
      <c r="X375" s="22"/>
      <c r="Y375" s="20"/>
      <c r="Z375" s="22"/>
      <c r="AA375" s="20"/>
      <c r="AB375" s="16"/>
      <c r="AC375" s="20"/>
      <c r="AD375" s="20"/>
    </row>
    <row r="376" spans="5:30" x14ac:dyDescent="0.25">
      <c r="E376" s="16"/>
      <c r="F376" s="16"/>
      <c r="R376" s="22"/>
      <c r="S376" s="20"/>
      <c r="T376" s="30"/>
      <c r="U376" s="20"/>
      <c r="V376" s="22"/>
      <c r="W376" s="20"/>
      <c r="X376" s="22"/>
      <c r="Y376" s="20"/>
      <c r="Z376" s="22"/>
      <c r="AA376" s="20"/>
      <c r="AB376" s="16"/>
      <c r="AC376" s="20"/>
      <c r="AD376" s="20"/>
    </row>
    <row r="377" spans="5:30" x14ac:dyDescent="0.25">
      <c r="E377" s="16"/>
      <c r="F377" s="16"/>
      <c r="R377" s="22"/>
      <c r="S377" s="20"/>
      <c r="T377" s="30"/>
      <c r="U377" s="20"/>
      <c r="V377" s="22"/>
      <c r="W377" s="20"/>
      <c r="X377" s="22"/>
      <c r="Y377" s="20"/>
      <c r="Z377" s="22"/>
      <c r="AA377" s="20"/>
      <c r="AB377" s="16"/>
      <c r="AC377" s="20"/>
      <c r="AD377" s="20"/>
    </row>
    <row r="378" spans="5:30" x14ac:dyDescent="0.25">
      <c r="E378" s="16"/>
      <c r="F378" s="16"/>
      <c r="R378" s="22"/>
      <c r="S378" s="20"/>
      <c r="T378" s="30"/>
      <c r="U378" s="20"/>
      <c r="V378" s="22"/>
      <c r="W378" s="20"/>
      <c r="X378" s="22"/>
      <c r="Y378" s="20"/>
      <c r="Z378" s="22"/>
      <c r="AA378" s="20"/>
      <c r="AB378" s="16"/>
      <c r="AC378" s="20"/>
      <c r="AD378" s="20"/>
    </row>
    <row r="379" spans="5:30" x14ac:dyDescent="0.25">
      <c r="E379" s="16"/>
      <c r="F379" s="16"/>
      <c r="R379" s="22"/>
      <c r="S379" s="20"/>
      <c r="T379" s="30"/>
      <c r="U379" s="20"/>
      <c r="V379" s="22"/>
      <c r="W379" s="20"/>
      <c r="X379" s="22"/>
      <c r="Y379" s="20"/>
      <c r="Z379" s="22"/>
      <c r="AA379" s="20"/>
      <c r="AB379" s="16"/>
      <c r="AC379" s="20"/>
      <c r="AD379" s="20"/>
    </row>
    <row r="380" spans="5:30" x14ac:dyDescent="0.25">
      <c r="E380" s="16"/>
      <c r="F380" s="16"/>
      <c r="R380" s="22"/>
      <c r="S380" s="20"/>
      <c r="T380" s="30"/>
      <c r="U380" s="20"/>
      <c r="V380" s="22"/>
      <c r="W380" s="20"/>
      <c r="X380" s="22"/>
      <c r="Y380" s="20"/>
      <c r="Z380" s="22"/>
      <c r="AA380" s="20"/>
      <c r="AB380" s="16"/>
      <c r="AC380" s="20"/>
      <c r="AD380" s="20"/>
    </row>
    <row r="381" spans="5:30" x14ac:dyDescent="0.25">
      <c r="E381" s="16"/>
      <c r="F381" s="16"/>
      <c r="R381" s="22"/>
      <c r="S381" s="20"/>
      <c r="T381" s="30"/>
      <c r="U381" s="20"/>
      <c r="V381" s="22"/>
      <c r="W381" s="20"/>
      <c r="X381" s="22"/>
      <c r="Y381" s="20"/>
      <c r="Z381" s="22"/>
      <c r="AA381" s="20"/>
      <c r="AB381" s="16"/>
      <c r="AC381" s="20"/>
      <c r="AD381" s="20"/>
    </row>
    <row r="382" spans="5:30" x14ac:dyDescent="0.25">
      <c r="E382" s="16"/>
      <c r="F382" s="16"/>
      <c r="R382" s="22"/>
      <c r="S382" s="20"/>
      <c r="T382" s="30"/>
      <c r="U382" s="20"/>
      <c r="V382" s="22"/>
      <c r="W382" s="20"/>
      <c r="X382" s="22"/>
      <c r="Y382" s="20"/>
      <c r="Z382" s="22"/>
      <c r="AA382" s="20"/>
      <c r="AB382" s="16"/>
      <c r="AC382" s="20"/>
      <c r="AD382" s="20"/>
    </row>
    <row r="383" spans="5:30" x14ac:dyDescent="0.25">
      <c r="E383" s="16"/>
      <c r="F383" s="16"/>
      <c r="R383" s="22"/>
      <c r="S383" s="20"/>
      <c r="T383" s="30"/>
      <c r="U383" s="20"/>
      <c r="V383" s="22"/>
      <c r="W383" s="20"/>
      <c r="X383" s="22"/>
      <c r="Y383" s="20"/>
      <c r="Z383" s="22"/>
      <c r="AA383" s="20"/>
      <c r="AB383" s="16"/>
      <c r="AC383" s="20"/>
      <c r="AD383" s="20"/>
    </row>
    <row r="384" spans="5:30" x14ac:dyDescent="0.25">
      <c r="E384" s="16"/>
      <c r="F384" s="16"/>
      <c r="R384" s="22"/>
      <c r="S384" s="20"/>
      <c r="T384" s="30"/>
      <c r="U384" s="20"/>
      <c r="V384" s="22"/>
      <c r="W384" s="20"/>
      <c r="X384" s="22"/>
      <c r="Y384" s="20"/>
      <c r="Z384" s="22"/>
      <c r="AA384" s="20"/>
      <c r="AB384" s="16"/>
      <c r="AC384" s="20"/>
      <c r="AD384" s="20"/>
    </row>
    <row r="385" spans="1:32" x14ac:dyDescent="0.25">
      <c r="E385" s="16"/>
      <c r="F385" s="16"/>
      <c r="R385" s="22"/>
      <c r="S385" s="20"/>
      <c r="T385" s="30"/>
      <c r="U385" s="20"/>
      <c r="V385" s="22"/>
      <c r="W385" s="20"/>
      <c r="X385" s="22"/>
      <c r="Y385" s="20"/>
      <c r="Z385" s="22"/>
      <c r="AA385" s="20"/>
      <c r="AB385" s="16"/>
      <c r="AC385" s="20"/>
      <c r="AD385" s="20"/>
    </row>
    <row r="386" spans="1:32" x14ac:dyDescent="0.25">
      <c r="E386" s="16"/>
      <c r="F386" s="16"/>
      <c r="R386" s="22"/>
      <c r="S386" s="20"/>
      <c r="T386" s="30"/>
      <c r="U386" s="20"/>
      <c r="V386" s="22"/>
      <c r="W386" s="20"/>
      <c r="X386" s="22"/>
      <c r="Y386" s="20"/>
      <c r="Z386" s="22"/>
      <c r="AA386" s="20"/>
      <c r="AB386" s="16"/>
      <c r="AC386" s="20"/>
      <c r="AD386" s="20"/>
    </row>
    <row r="387" spans="1:32" x14ac:dyDescent="0.25">
      <c r="E387" s="16"/>
      <c r="F387" s="16"/>
      <c r="R387" s="22"/>
      <c r="S387" s="20"/>
      <c r="T387" s="30"/>
      <c r="U387" s="20"/>
      <c r="V387" s="22"/>
      <c r="W387" s="20"/>
      <c r="X387" s="22"/>
      <c r="Y387" s="20"/>
      <c r="Z387" s="22"/>
      <c r="AA387" s="20"/>
      <c r="AB387" s="16"/>
      <c r="AC387" s="20"/>
      <c r="AD387" s="20"/>
    </row>
    <row r="388" spans="1:32" x14ac:dyDescent="0.25">
      <c r="E388" s="16"/>
      <c r="F388" s="16"/>
      <c r="R388" s="22"/>
      <c r="S388" s="20"/>
      <c r="T388" s="30"/>
      <c r="U388" s="20"/>
      <c r="V388" s="22"/>
      <c r="W388" s="20"/>
      <c r="X388" s="22"/>
      <c r="Y388" s="20"/>
      <c r="Z388" s="22"/>
      <c r="AA388" s="20"/>
      <c r="AB388" s="16"/>
      <c r="AC388" s="20"/>
      <c r="AD388" s="20"/>
    </row>
    <row r="389" spans="1:32" x14ac:dyDescent="0.25">
      <c r="E389" s="16"/>
      <c r="F389" s="16"/>
      <c r="R389" s="22"/>
      <c r="S389" s="20"/>
      <c r="T389" s="30"/>
      <c r="U389" s="20"/>
      <c r="V389" s="22"/>
      <c r="W389" s="20"/>
      <c r="X389" s="22"/>
      <c r="Y389" s="20"/>
      <c r="Z389" s="22"/>
      <c r="AA389" s="20"/>
      <c r="AB389" s="16"/>
      <c r="AC389" s="20"/>
      <c r="AD389" s="20"/>
    </row>
    <row r="390" spans="1:32" x14ac:dyDescent="0.25">
      <c r="E390" s="16"/>
      <c r="F390" s="16"/>
      <c r="R390" s="22"/>
      <c r="S390" s="20"/>
      <c r="T390" s="30"/>
      <c r="U390" s="20"/>
      <c r="V390" s="22"/>
      <c r="W390" s="20"/>
      <c r="X390" s="22"/>
      <c r="Y390" s="20"/>
      <c r="Z390" s="22"/>
      <c r="AA390" s="20"/>
      <c r="AB390" s="16"/>
      <c r="AC390" s="20"/>
      <c r="AD390" s="20"/>
    </row>
    <row r="391" spans="1:32" x14ac:dyDescent="0.25">
      <c r="E391" s="16"/>
      <c r="F391" s="16"/>
      <c r="R391" s="22"/>
      <c r="S391" s="20"/>
      <c r="T391" s="30"/>
      <c r="U391" s="20"/>
      <c r="V391" s="22"/>
      <c r="W391" s="20"/>
      <c r="X391" s="22"/>
      <c r="Y391" s="20"/>
      <c r="Z391" s="22"/>
      <c r="AA391" s="20"/>
      <c r="AB391" s="16"/>
      <c r="AC391" s="20"/>
      <c r="AD391" s="20"/>
    </row>
    <row r="392" spans="1:32" x14ac:dyDescent="0.25">
      <c r="E392" s="16"/>
      <c r="F392" s="16"/>
      <c r="R392" s="22"/>
      <c r="S392" s="20"/>
      <c r="T392" s="30"/>
      <c r="U392" s="20"/>
      <c r="V392" s="22"/>
      <c r="W392" s="20"/>
      <c r="X392" s="22"/>
      <c r="Y392" s="20"/>
      <c r="Z392" s="22"/>
      <c r="AA392" s="20"/>
      <c r="AB392" s="16"/>
      <c r="AC392" s="20"/>
      <c r="AD392" s="20"/>
    </row>
    <row r="393" spans="1:32" x14ac:dyDescent="0.25">
      <c r="E393" s="16"/>
      <c r="F393" s="16"/>
      <c r="R393" s="22"/>
      <c r="S393" s="20"/>
      <c r="T393" s="30"/>
      <c r="U393" s="20"/>
      <c r="V393" s="22"/>
      <c r="W393" s="20"/>
      <c r="X393" s="22"/>
      <c r="Y393" s="20"/>
      <c r="Z393" s="22"/>
      <c r="AA393" s="20"/>
      <c r="AB393" s="16"/>
      <c r="AC393" s="20"/>
      <c r="AD393" s="20"/>
    </row>
    <row r="394" spans="1:32" x14ac:dyDescent="0.25">
      <c r="E394" s="16"/>
      <c r="F394" s="16"/>
      <c r="R394" s="22"/>
      <c r="S394" s="20"/>
      <c r="T394" s="30"/>
      <c r="U394" s="20"/>
      <c r="V394" s="22"/>
      <c r="W394" s="20"/>
      <c r="X394" s="22"/>
      <c r="Y394" s="20"/>
      <c r="Z394" s="22"/>
      <c r="AA394" s="20"/>
      <c r="AB394" s="16"/>
      <c r="AC394" s="20"/>
      <c r="AD394" s="20"/>
    </row>
    <row r="395" spans="1:32" x14ac:dyDescent="0.25">
      <c r="E395" s="16"/>
      <c r="F395" s="16"/>
      <c r="R395" s="22"/>
      <c r="S395" s="20"/>
      <c r="T395" s="30"/>
      <c r="U395" s="20"/>
      <c r="V395" s="22"/>
      <c r="W395" s="20"/>
      <c r="X395" s="22"/>
      <c r="Y395" s="20"/>
      <c r="Z395" s="22"/>
      <c r="AA395" s="20"/>
      <c r="AB395" s="16"/>
      <c r="AC395" s="20"/>
      <c r="AD395" s="20"/>
    </row>
    <row r="396" spans="1:32" x14ac:dyDescent="0.25">
      <c r="E396" s="16"/>
      <c r="F396" s="16"/>
      <c r="R396" s="22"/>
      <c r="S396" s="20"/>
      <c r="T396" s="30"/>
      <c r="U396" s="20"/>
      <c r="V396" s="22"/>
      <c r="W396" s="20"/>
      <c r="X396" s="22"/>
      <c r="Y396" s="20"/>
      <c r="Z396" s="22"/>
      <c r="AA396" s="20"/>
      <c r="AB396" s="16"/>
      <c r="AC396" s="20"/>
      <c r="AD396" s="20"/>
    </row>
    <row r="397" spans="1:32" x14ac:dyDescent="0.25">
      <c r="E397" s="16"/>
      <c r="F397" s="16"/>
      <c r="R397" s="22"/>
      <c r="S397" s="20"/>
      <c r="T397" s="30"/>
      <c r="U397" s="20"/>
      <c r="V397" s="22"/>
      <c r="W397" s="20"/>
      <c r="X397" s="22"/>
      <c r="Y397" s="20"/>
      <c r="Z397" s="22"/>
      <c r="AA397" s="20"/>
      <c r="AB397" s="16"/>
      <c r="AC397" s="20"/>
      <c r="AD397" s="20"/>
    </row>
    <row r="398" spans="1:32" x14ac:dyDescent="0.25">
      <c r="E398" s="16"/>
      <c r="F398" s="16"/>
      <c r="R398" s="22"/>
      <c r="S398" s="20"/>
      <c r="T398" s="30"/>
      <c r="U398" s="20"/>
      <c r="V398" s="22"/>
      <c r="W398" s="20"/>
      <c r="X398" s="22"/>
      <c r="Y398" s="20"/>
      <c r="Z398" s="22"/>
      <c r="AA398" s="20"/>
      <c r="AB398" s="16"/>
      <c r="AC398" s="20"/>
      <c r="AD398" s="20"/>
    </row>
    <row r="399" spans="1:32" x14ac:dyDescent="0.25">
      <c r="E399" s="16"/>
      <c r="F399" s="16"/>
      <c r="R399" s="22"/>
      <c r="S399" s="20"/>
      <c r="T399" s="30"/>
      <c r="U399" s="20"/>
      <c r="V399" s="22"/>
      <c r="W399" s="20"/>
      <c r="X399" s="22"/>
      <c r="Y399" s="20"/>
      <c r="Z399" s="22"/>
      <c r="AA399" s="20"/>
      <c r="AB399" s="16"/>
      <c r="AC399" s="20"/>
      <c r="AD399" s="20"/>
    </row>
    <row r="400" spans="1:32" s="23" customFormat="1" x14ac:dyDescent="0.25">
      <c r="A400"/>
      <c r="B400"/>
      <c r="C400"/>
      <c r="D400"/>
      <c r="E400" s="16"/>
      <c r="F400" s="16"/>
      <c r="G400"/>
      <c r="H400"/>
      <c r="I400"/>
      <c r="J400"/>
      <c r="K400"/>
      <c r="L400"/>
      <c r="M400"/>
      <c r="N400"/>
      <c r="O400"/>
      <c r="P400"/>
      <c r="Q400"/>
      <c r="R400" s="22"/>
      <c r="S400" s="20"/>
      <c r="T400" s="30"/>
      <c r="U400" s="20"/>
      <c r="V400" s="22"/>
      <c r="W400" s="20"/>
      <c r="X400" s="22"/>
      <c r="Y400" s="20"/>
      <c r="Z400" s="22"/>
      <c r="AA400" s="20"/>
      <c r="AB400" s="16"/>
      <c r="AC400" s="20"/>
      <c r="AD400" s="20"/>
      <c r="AF400"/>
    </row>
    <row r="401" spans="1:32" x14ac:dyDescent="0.25">
      <c r="E401" s="16"/>
      <c r="F401" s="16"/>
      <c r="R401" s="22"/>
      <c r="S401" s="20"/>
      <c r="T401" s="30"/>
      <c r="U401" s="20"/>
      <c r="V401" s="22"/>
      <c r="W401" s="20"/>
      <c r="X401" s="22"/>
      <c r="Y401" s="20"/>
      <c r="Z401" s="22"/>
      <c r="AA401" s="20"/>
      <c r="AB401" s="16"/>
      <c r="AC401" s="20"/>
      <c r="AD401" s="20"/>
    </row>
    <row r="402" spans="1:32" x14ac:dyDescent="0.25">
      <c r="E402" s="16"/>
      <c r="F402" s="16"/>
      <c r="R402" s="22"/>
      <c r="S402" s="20"/>
      <c r="T402" s="30"/>
      <c r="U402" s="20"/>
      <c r="V402" s="22"/>
      <c r="W402" s="20"/>
      <c r="X402" s="22"/>
      <c r="Y402" s="20"/>
      <c r="Z402" s="22"/>
      <c r="AA402" s="20"/>
      <c r="AB402" s="16"/>
      <c r="AC402" s="20"/>
      <c r="AD402" s="20"/>
    </row>
    <row r="403" spans="1:32" x14ac:dyDescent="0.25">
      <c r="E403" s="16"/>
      <c r="F403" s="16"/>
      <c r="R403" s="22"/>
      <c r="S403" s="20"/>
      <c r="T403" s="30"/>
      <c r="U403" s="20"/>
      <c r="V403" s="22"/>
      <c r="W403" s="20"/>
      <c r="X403" s="22"/>
      <c r="Y403" s="20"/>
      <c r="Z403" s="22"/>
      <c r="AA403" s="20"/>
      <c r="AB403" s="16"/>
      <c r="AC403" s="20"/>
      <c r="AD403" s="20"/>
    </row>
    <row r="404" spans="1:32" x14ac:dyDescent="0.25">
      <c r="E404" s="16"/>
      <c r="F404" s="16"/>
      <c r="R404" s="22"/>
      <c r="S404" s="20"/>
      <c r="T404" s="30"/>
      <c r="U404" s="20"/>
      <c r="V404" s="22"/>
      <c r="W404" s="20"/>
      <c r="X404" s="22"/>
      <c r="Y404" s="20"/>
      <c r="Z404" s="22"/>
      <c r="AA404" s="20"/>
      <c r="AB404" s="16"/>
      <c r="AC404" s="20"/>
      <c r="AD404" s="20"/>
    </row>
    <row r="405" spans="1:32" x14ac:dyDescent="0.25">
      <c r="E405" s="16"/>
      <c r="F405" s="16"/>
      <c r="R405" s="22"/>
      <c r="S405" s="20"/>
      <c r="T405" s="30"/>
      <c r="U405" s="20"/>
      <c r="V405" s="22"/>
      <c r="W405" s="20"/>
      <c r="X405" s="22"/>
      <c r="Y405" s="20"/>
      <c r="Z405" s="22"/>
      <c r="AA405" s="20"/>
      <c r="AB405" s="16"/>
      <c r="AC405" s="20"/>
      <c r="AD405" s="20"/>
    </row>
    <row r="406" spans="1:32" x14ac:dyDescent="0.25">
      <c r="E406" s="16"/>
      <c r="F406" s="16"/>
      <c r="R406" s="22"/>
      <c r="S406" s="20"/>
      <c r="T406" s="30"/>
      <c r="U406" s="20"/>
      <c r="V406" s="22"/>
      <c r="W406" s="20"/>
      <c r="X406" s="22"/>
      <c r="Y406" s="20"/>
      <c r="Z406" s="22"/>
      <c r="AA406" s="20"/>
      <c r="AB406" s="16"/>
      <c r="AC406" s="20"/>
      <c r="AD406" s="20"/>
    </row>
    <row r="407" spans="1:32" s="23" customFormat="1" x14ac:dyDescent="0.25">
      <c r="A407"/>
      <c r="B407"/>
      <c r="C407"/>
      <c r="D407"/>
      <c r="E407" s="16"/>
      <c r="F407" s="16"/>
      <c r="G407"/>
      <c r="H407"/>
      <c r="I407"/>
      <c r="J407"/>
      <c r="K407"/>
      <c r="L407"/>
      <c r="M407"/>
      <c r="N407"/>
      <c r="O407"/>
      <c r="P407"/>
      <c r="Q407"/>
      <c r="R407" s="22"/>
      <c r="S407" s="20"/>
      <c r="T407" s="30"/>
      <c r="U407" s="20"/>
      <c r="V407" s="22"/>
      <c r="W407" s="20"/>
      <c r="X407" s="22"/>
      <c r="Y407" s="20"/>
      <c r="Z407" s="22"/>
      <c r="AA407" s="20"/>
      <c r="AB407" s="16"/>
      <c r="AC407" s="20"/>
      <c r="AD407" s="20"/>
      <c r="AF407"/>
    </row>
    <row r="408" spans="1:32" x14ac:dyDescent="0.25">
      <c r="E408" s="16"/>
      <c r="F408" s="16"/>
      <c r="R408" s="22"/>
      <c r="S408" s="20"/>
      <c r="T408" s="30"/>
      <c r="U408" s="20"/>
      <c r="V408" s="22"/>
      <c r="W408" s="20"/>
      <c r="X408" s="22"/>
      <c r="Y408" s="20"/>
      <c r="Z408" s="22"/>
      <c r="AA408" s="20"/>
      <c r="AB408" s="16"/>
      <c r="AC408" s="20"/>
      <c r="AD408" s="20"/>
    </row>
    <row r="409" spans="1:32" x14ac:dyDescent="0.25">
      <c r="E409" s="16"/>
      <c r="F409" s="16"/>
      <c r="R409" s="22"/>
      <c r="S409" s="20"/>
      <c r="T409" s="30"/>
      <c r="U409" s="20"/>
      <c r="V409" s="22"/>
      <c r="W409" s="20"/>
      <c r="X409" s="22"/>
      <c r="Y409" s="20"/>
      <c r="Z409" s="22"/>
      <c r="AA409" s="20"/>
      <c r="AB409" s="16"/>
      <c r="AC409" s="20"/>
      <c r="AD409" s="20"/>
    </row>
    <row r="410" spans="1:32" x14ac:dyDescent="0.25">
      <c r="E410" s="16"/>
      <c r="F410" s="16"/>
      <c r="R410" s="22"/>
      <c r="S410" s="20"/>
      <c r="T410" s="30"/>
      <c r="U410" s="20"/>
      <c r="V410" s="22"/>
      <c r="W410" s="20"/>
      <c r="X410" s="22"/>
      <c r="Y410" s="20"/>
      <c r="Z410" s="22"/>
      <c r="AA410" s="20"/>
      <c r="AB410" s="16"/>
      <c r="AC410" s="20"/>
      <c r="AD410" s="20"/>
    </row>
    <row r="411" spans="1:32" x14ac:dyDescent="0.25">
      <c r="E411" s="16"/>
      <c r="F411" s="16"/>
      <c r="R411" s="22"/>
      <c r="S411" s="20"/>
      <c r="T411" s="30"/>
      <c r="U411" s="20"/>
      <c r="V411" s="22"/>
      <c r="W411" s="20"/>
      <c r="X411" s="22"/>
      <c r="Y411" s="20"/>
      <c r="Z411" s="22"/>
      <c r="AA411" s="20"/>
      <c r="AB411" s="16"/>
      <c r="AC411" s="20"/>
      <c r="AD411" s="20"/>
    </row>
    <row r="412" spans="1:32" x14ac:dyDescent="0.25">
      <c r="E412" s="16"/>
      <c r="F412" s="16"/>
      <c r="R412" s="22"/>
      <c r="S412" s="20"/>
      <c r="T412" s="30"/>
      <c r="U412" s="20"/>
      <c r="V412" s="22"/>
      <c r="W412" s="20"/>
      <c r="X412" s="22"/>
      <c r="Y412" s="20"/>
      <c r="Z412" s="22"/>
      <c r="AA412" s="20"/>
      <c r="AB412" s="16"/>
      <c r="AC412" s="20"/>
      <c r="AD412" s="20"/>
    </row>
    <row r="413" spans="1:32" x14ac:dyDescent="0.25">
      <c r="E413" s="16"/>
      <c r="F413" s="16"/>
      <c r="R413" s="22"/>
      <c r="S413" s="20"/>
      <c r="T413" s="30"/>
      <c r="U413" s="20"/>
      <c r="V413" s="22"/>
      <c r="W413" s="20"/>
      <c r="X413" s="22"/>
      <c r="Y413" s="20"/>
      <c r="Z413" s="22"/>
      <c r="AA413" s="20"/>
      <c r="AB413" s="16"/>
      <c r="AC413" s="20"/>
      <c r="AD413" s="20"/>
    </row>
    <row r="414" spans="1:32" x14ac:dyDescent="0.25">
      <c r="E414" s="16"/>
      <c r="F414" s="16"/>
      <c r="R414" s="22"/>
      <c r="S414" s="20"/>
      <c r="T414" s="30"/>
      <c r="U414" s="20"/>
      <c r="V414" s="22"/>
      <c r="W414" s="20"/>
      <c r="X414" s="22"/>
      <c r="Y414" s="20"/>
      <c r="Z414" s="22"/>
      <c r="AA414" s="20"/>
      <c r="AB414" s="16"/>
      <c r="AC414" s="20"/>
      <c r="AD414" s="20"/>
    </row>
    <row r="415" spans="1:32" x14ac:dyDescent="0.25">
      <c r="E415" s="16"/>
      <c r="F415" s="16"/>
      <c r="R415" s="22"/>
      <c r="S415" s="20"/>
      <c r="T415" s="30"/>
      <c r="U415" s="20"/>
      <c r="V415" s="22"/>
      <c r="W415" s="20"/>
      <c r="X415" s="22"/>
      <c r="Y415" s="20"/>
      <c r="Z415" s="22"/>
      <c r="AA415" s="20"/>
      <c r="AB415" s="16"/>
      <c r="AC415" s="20"/>
      <c r="AD415" s="20"/>
    </row>
    <row r="416" spans="1:32" s="23" customFormat="1" x14ac:dyDescent="0.25">
      <c r="A416"/>
      <c r="B416"/>
      <c r="C416"/>
      <c r="D416"/>
      <c r="E416" s="16"/>
      <c r="F416" s="16"/>
      <c r="G416"/>
      <c r="H416"/>
      <c r="I416"/>
      <c r="J416"/>
      <c r="K416"/>
      <c r="L416"/>
      <c r="M416"/>
      <c r="N416"/>
      <c r="O416"/>
      <c r="P416"/>
      <c r="Q416"/>
      <c r="R416" s="22"/>
      <c r="S416" s="20"/>
      <c r="T416" s="30"/>
      <c r="U416" s="20"/>
      <c r="V416" s="22"/>
      <c r="W416" s="20"/>
      <c r="X416" s="22"/>
      <c r="Y416" s="20"/>
      <c r="Z416" s="22"/>
      <c r="AA416" s="20"/>
      <c r="AB416" s="16"/>
      <c r="AC416" s="20"/>
      <c r="AD416" s="20"/>
      <c r="AF416"/>
    </row>
    <row r="417" spans="1:32" x14ac:dyDescent="0.25">
      <c r="E417" s="16"/>
      <c r="F417" s="16"/>
      <c r="R417" s="22"/>
      <c r="S417" s="20"/>
      <c r="T417" s="30"/>
      <c r="U417" s="20"/>
      <c r="V417" s="22"/>
      <c r="W417" s="20"/>
      <c r="X417" s="22"/>
      <c r="Y417" s="20"/>
      <c r="Z417" s="22"/>
      <c r="AA417" s="20"/>
      <c r="AB417" s="16"/>
      <c r="AC417" s="20"/>
      <c r="AD417" s="20"/>
    </row>
    <row r="418" spans="1:32" x14ac:dyDescent="0.25">
      <c r="E418" s="16"/>
      <c r="F418" s="16"/>
      <c r="R418" s="22"/>
      <c r="S418" s="20"/>
      <c r="T418" s="30"/>
      <c r="U418" s="20"/>
      <c r="V418" s="22"/>
      <c r="W418" s="20"/>
      <c r="X418" s="22"/>
      <c r="Y418" s="20"/>
      <c r="Z418" s="22"/>
      <c r="AA418" s="20"/>
      <c r="AB418" s="16"/>
      <c r="AC418" s="20"/>
      <c r="AD418" s="20"/>
    </row>
    <row r="419" spans="1:32" s="23" customFormat="1" x14ac:dyDescent="0.25">
      <c r="A419"/>
      <c r="B419"/>
      <c r="C419"/>
      <c r="D419"/>
      <c r="E419" s="16"/>
      <c r="F419" s="16"/>
      <c r="G419"/>
      <c r="H419"/>
      <c r="I419"/>
      <c r="J419"/>
      <c r="K419"/>
      <c r="L419"/>
      <c r="M419"/>
      <c r="N419"/>
      <c r="O419"/>
      <c r="P419"/>
      <c r="Q419"/>
      <c r="R419" s="22"/>
      <c r="S419" s="20"/>
      <c r="T419" s="30"/>
      <c r="U419" s="20"/>
      <c r="V419" s="22"/>
      <c r="W419" s="20"/>
      <c r="X419" s="22"/>
      <c r="Y419" s="20"/>
      <c r="Z419" s="22"/>
      <c r="AA419" s="20"/>
      <c r="AB419" s="16"/>
      <c r="AC419" s="20"/>
      <c r="AD419" s="20"/>
      <c r="AF419"/>
    </row>
    <row r="420" spans="1:32" x14ac:dyDescent="0.25">
      <c r="E420" s="16"/>
      <c r="F420" s="16"/>
      <c r="R420" s="22"/>
      <c r="S420" s="20"/>
      <c r="T420" s="30"/>
      <c r="U420" s="20"/>
      <c r="V420" s="22"/>
      <c r="W420" s="20"/>
      <c r="X420" s="22"/>
      <c r="Y420" s="20"/>
      <c r="Z420" s="22"/>
      <c r="AA420" s="20"/>
      <c r="AB420" s="16"/>
      <c r="AC420" s="20"/>
      <c r="AD420" s="20"/>
    </row>
    <row r="421" spans="1:32" x14ac:dyDescent="0.25">
      <c r="E421" s="16"/>
      <c r="F421" s="16"/>
      <c r="R421" s="22"/>
      <c r="S421" s="20"/>
      <c r="T421" s="30"/>
      <c r="U421" s="20"/>
      <c r="V421" s="22"/>
      <c r="W421" s="20"/>
      <c r="X421" s="22"/>
      <c r="Y421" s="20"/>
      <c r="Z421" s="22"/>
      <c r="AA421" s="20"/>
      <c r="AB421" s="16"/>
      <c r="AC421" s="20"/>
      <c r="AD421" s="20"/>
    </row>
    <row r="422" spans="1:32" x14ac:dyDescent="0.25">
      <c r="E422" s="16"/>
      <c r="F422" s="16"/>
      <c r="R422" s="22"/>
      <c r="S422" s="20"/>
      <c r="T422" s="30"/>
      <c r="U422" s="20"/>
      <c r="V422" s="22"/>
      <c r="W422" s="20"/>
      <c r="X422" s="22"/>
      <c r="Y422" s="20"/>
      <c r="Z422" s="22"/>
      <c r="AA422" s="20"/>
      <c r="AB422" s="16"/>
      <c r="AC422" s="20"/>
      <c r="AD422" s="20"/>
    </row>
    <row r="423" spans="1:32" x14ac:dyDescent="0.25">
      <c r="E423" s="16"/>
      <c r="F423" s="16"/>
      <c r="R423" s="22"/>
      <c r="S423" s="20"/>
      <c r="T423" s="30"/>
      <c r="U423" s="20"/>
      <c r="V423" s="22"/>
      <c r="W423" s="20"/>
      <c r="X423" s="22"/>
      <c r="Y423" s="20"/>
      <c r="Z423" s="22"/>
      <c r="AA423" s="20"/>
      <c r="AB423" s="16"/>
      <c r="AC423" s="20"/>
      <c r="AD423" s="20"/>
    </row>
    <row r="424" spans="1:32" x14ac:dyDescent="0.25">
      <c r="E424" s="16"/>
      <c r="F424" s="16"/>
      <c r="R424" s="22"/>
      <c r="S424" s="20"/>
      <c r="T424" s="30"/>
      <c r="U424" s="20"/>
      <c r="V424" s="22"/>
      <c r="W424" s="20"/>
      <c r="X424" s="22"/>
      <c r="Y424" s="20"/>
      <c r="Z424" s="22"/>
      <c r="AA424" s="20"/>
      <c r="AB424" s="16"/>
      <c r="AC424" s="20"/>
      <c r="AD424" s="20"/>
    </row>
    <row r="425" spans="1:32" x14ac:dyDescent="0.25">
      <c r="E425" s="16"/>
      <c r="F425" s="16"/>
      <c r="R425" s="22"/>
      <c r="S425" s="20"/>
      <c r="T425" s="30"/>
      <c r="U425" s="20"/>
      <c r="V425" s="22"/>
      <c r="W425" s="20"/>
      <c r="X425" s="22"/>
      <c r="Y425" s="20"/>
      <c r="Z425" s="22"/>
      <c r="AA425" s="20"/>
      <c r="AB425" s="16"/>
      <c r="AC425" s="20"/>
      <c r="AD425" s="20"/>
    </row>
    <row r="426" spans="1:32" x14ac:dyDescent="0.25">
      <c r="E426" s="16"/>
      <c r="F426" s="16"/>
      <c r="R426" s="22"/>
      <c r="S426" s="20"/>
      <c r="T426" s="30"/>
      <c r="U426" s="20"/>
      <c r="V426" s="22"/>
      <c r="W426" s="20"/>
      <c r="X426" s="22"/>
      <c r="Y426" s="20"/>
      <c r="Z426" s="22"/>
      <c r="AA426" s="20"/>
      <c r="AB426" s="16"/>
      <c r="AC426" s="20"/>
      <c r="AD426" s="20"/>
    </row>
    <row r="427" spans="1:32" x14ac:dyDescent="0.25">
      <c r="E427" s="16"/>
      <c r="F427" s="16"/>
      <c r="R427" s="22"/>
      <c r="S427" s="20"/>
      <c r="T427" s="30"/>
      <c r="U427" s="20"/>
      <c r="V427" s="22"/>
      <c r="W427" s="20"/>
      <c r="X427" s="22"/>
      <c r="Y427" s="20"/>
      <c r="Z427" s="22"/>
      <c r="AA427" s="20"/>
      <c r="AB427" s="16"/>
      <c r="AC427" s="20"/>
      <c r="AD427" s="20"/>
    </row>
    <row r="428" spans="1:32" x14ac:dyDescent="0.25">
      <c r="E428" s="16"/>
      <c r="F428" s="16"/>
      <c r="R428" s="22"/>
      <c r="S428" s="20"/>
      <c r="T428" s="30"/>
      <c r="U428" s="20"/>
      <c r="V428" s="22"/>
      <c r="W428" s="20"/>
      <c r="X428" s="22"/>
      <c r="Y428" s="20"/>
      <c r="Z428" s="22"/>
      <c r="AA428" s="20"/>
      <c r="AB428" s="16"/>
      <c r="AC428" s="20"/>
      <c r="AD428" s="20"/>
    </row>
    <row r="429" spans="1:32" x14ac:dyDescent="0.25">
      <c r="E429" s="16"/>
      <c r="F429" s="16"/>
      <c r="R429" s="22"/>
      <c r="S429" s="20"/>
      <c r="T429" s="30"/>
      <c r="U429" s="20"/>
      <c r="V429" s="22"/>
      <c r="W429" s="20"/>
      <c r="X429" s="22"/>
      <c r="Y429" s="20"/>
      <c r="Z429" s="22"/>
      <c r="AA429" s="20"/>
      <c r="AB429" s="16"/>
      <c r="AC429" s="20"/>
      <c r="AD429" s="20"/>
    </row>
    <row r="430" spans="1:32" x14ac:dyDescent="0.25">
      <c r="E430" s="16"/>
      <c r="F430" s="16"/>
      <c r="R430" s="22"/>
      <c r="S430" s="20"/>
      <c r="T430" s="30"/>
      <c r="U430" s="20"/>
      <c r="V430" s="22"/>
      <c r="W430" s="20"/>
      <c r="X430" s="22"/>
      <c r="Y430" s="20"/>
      <c r="Z430" s="22"/>
      <c r="AA430" s="20"/>
      <c r="AB430" s="16"/>
      <c r="AC430" s="20"/>
      <c r="AD430" s="20"/>
    </row>
    <row r="431" spans="1:32" x14ac:dyDescent="0.25">
      <c r="E431" s="16"/>
      <c r="F431" s="16"/>
      <c r="R431" s="22"/>
      <c r="S431" s="20"/>
      <c r="T431" s="30"/>
      <c r="U431" s="20"/>
      <c r="V431" s="22"/>
      <c r="W431" s="20"/>
      <c r="X431" s="22"/>
      <c r="Y431" s="20"/>
      <c r="Z431" s="22"/>
      <c r="AA431" s="20"/>
      <c r="AB431" s="16"/>
      <c r="AC431" s="20"/>
      <c r="AD431" s="20"/>
    </row>
    <row r="432" spans="1:32" s="23" customFormat="1" x14ac:dyDescent="0.25">
      <c r="A432"/>
      <c r="B432"/>
      <c r="C432"/>
      <c r="D432"/>
      <c r="E432" s="16"/>
      <c r="F432" s="16"/>
      <c r="G432"/>
      <c r="H432"/>
      <c r="I432"/>
      <c r="J432"/>
      <c r="K432"/>
      <c r="L432"/>
      <c r="M432"/>
      <c r="N432"/>
      <c r="O432"/>
      <c r="P432"/>
      <c r="Q432"/>
      <c r="R432" s="22"/>
      <c r="S432" s="20"/>
      <c r="T432" s="30"/>
      <c r="U432" s="20"/>
      <c r="V432" s="22"/>
      <c r="W432" s="20"/>
      <c r="X432" s="22"/>
      <c r="Y432" s="20"/>
      <c r="Z432" s="22"/>
      <c r="AA432" s="20"/>
      <c r="AB432" s="16"/>
      <c r="AC432" s="20"/>
      <c r="AD432" s="20"/>
      <c r="AF432"/>
    </row>
    <row r="433" spans="1:32" x14ac:dyDescent="0.25">
      <c r="E433" s="16"/>
      <c r="F433" s="16"/>
      <c r="R433" s="22"/>
      <c r="S433" s="20"/>
      <c r="T433" s="30"/>
      <c r="U433" s="20"/>
      <c r="V433" s="22"/>
      <c r="W433" s="20"/>
      <c r="X433" s="22"/>
      <c r="Y433" s="20"/>
      <c r="Z433" s="22"/>
      <c r="AA433" s="20"/>
      <c r="AB433" s="16"/>
      <c r="AC433" s="20"/>
      <c r="AD433" s="20"/>
    </row>
    <row r="434" spans="1:32" x14ac:dyDescent="0.25">
      <c r="E434" s="16"/>
      <c r="F434" s="16"/>
      <c r="R434" s="22"/>
      <c r="S434" s="20"/>
      <c r="T434" s="30"/>
      <c r="U434" s="20"/>
      <c r="V434" s="22"/>
      <c r="W434" s="20"/>
      <c r="X434" s="22"/>
      <c r="Y434" s="20"/>
      <c r="Z434" s="22"/>
      <c r="AA434" s="20"/>
      <c r="AB434" s="16"/>
      <c r="AC434" s="20"/>
      <c r="AD434" s="20"/>
    </row>
    <row r="435" spans="1:32" s="23" customFormat="1" x14ac:dyDescent="0.25">
      <c r="A435"/>
      <c r="B435"/>
      <c r="C435"/>
      <c r="D435"/>
      <c r="E435" s="16"/>
      <c r="F435" s="16"/>
      <c r="G435"/>
      <c r="H435"/>
      <c r="I435"/>
      <c r="J435"/>
      <c r="K435"/>
      <c r="L435"/>
      <c r="M435"/>
      <c r="N435"/>
      <c r="O435"/>
      <c r="P435"/>
      <c r="Q435"/>
      <c r="R435" s="22"/>
      <c r="S435" s="20"/>
      <c r="T435" s="30"/>
      <c r="U435" s="20"/>
      <c r="V435" s="22"/>
      <c r="W435" s="20"/>
      <c r="X435" s="22"/>
      <c r="Y435" s="20"/>
      <c r="Z435" s="22"/>
      <c r="AA435" s="20"/>
      <c r="AB435" s="16"/>
      <c r="AC435" s="20"/>
      <c r="AD435" s="20"/>
      <c r="AF435"/>
    </row>
    <row r="436" spans="1:32" x14ac:dyDescent="0.25">
      <c r="E436" s="16"/>
      <c r="F436" s="16"/>
      <c r="R436" s="22"/>
      <c r="S436" s="20"/>
      <c r="T436" s="30"/>
      <c r="U436" s="20"/>
      <c r="V436" s="22"/>
      <c r="W436" s="20"/>
      <c r="X436" s="22"/>
      <c r="Y436" s="20"/>
      <c r="Z436" s="22"/>
      <c r="AA436" s="20"/>
      <c r="AB436" s="16"/>
      <c r="AC436" s="20"/>
      <c r="AD436" s="20"/>
    </row>
    <row r="437" spans="1:32" x14ac:dyDescent="0.25">
      <c r="E437" s="16"/>
      <c r="F437" s="16"/>
      <c r="R437" s="22"/>
      <c r="S437" s="20"/>
      <c r="T437" s="30"/>
      <c r="U437" s="20"/>
      <c r="V437" s="22"/>
      <c r="W437" s="20"/>
      <c r="X437" s="22"/>
      <c r="Y437" s="20"/>
      <c r="Z437" s="22"/>
      <c r="AA437" s="20"/>
      <c r="AB437" s="16"/>
      <c r="AC437" s="20"/>
      <c r="AD437" s="20"/>
    </row>
    <row r="438" spans="1:32" x14ac:dyDescent="0.25">
      <c r="E438" s="16"/>
      <c r="F438" s="16"/>
      <c r="R438" s="22"/>
      <c r="S438" s="20"/>
      <c r="T438" s="30"/>
      <c r="U438" s="20"/>
      <c r="V438" s="22"/>
      <c r="W438" s="20"/>
      <c r="X438" s="22"/>
      <c r="Y438" s="20"/>
      <c r="Z438" s="22"/>
      <c r="AA438" s="20"/>
      <c r="AB438" s="16"/>
      <c r="AC438" s="20"/>
      <c r="AD438" s="20"/>
    </row>
    <row r="439" spans="1:32" x14ac:dyDescent="0.25">
      <c r="E439" s="16"/>
      <c r="F439" s="16"/>
      <c r="R439" s="22"/>
      <c r="S439" s="20"/>
      <c r="T439" s="30"/>
      <c r="U439" s="20"/>
      <c r="V439" s="22"/>
      <c r="W439" s="20"/>
      <c r="X439" s="22"/>
      <c r="Y439" s="20"/>
      <c r="Z439" s="22"/>
      <c r="AA439" s="20"/>
      <c r="AB439" s="16"/>
      <c r="AC439" s="20"/>
      <c r="AD439" s="20"/>
    </row>
    <row r="440" spans="1:32" x14ac:dyDescent="0.25">
      <c r="E440" s="16"/>
      <c r="F440" s="16"/>
      <c r="R440" s="22"/>
      <c r="S440" s="20"/>
      <c r="T440" s="30"/>
      <c r="U440" s="20"/>
      <c r="V440" s="22"/>
      <c r="W440" s="20"/>
      <c r="X440" s="22"/>
      <c r="Y440" s="20"/>
      <c r="Z440" s="22"/>
      <c r="AA440" s="20"/>
      <c r="AB440" s="16"/>
      <c r="AC440" s="20"/>
      <c r="AD440" s="20"/>
    </row>
    <row r="441" spans="1:32" x14ac:dyDescent="0.25">
      <c r="E441" s="16"/>
      <c r="F441" s="16"/>
      <c r="R441" s="22"/>
      <c r="S441" s="20"/>
      <c r="T441" s="30"/>
      <c r="U441" s="20"/>
      <c r="V441" s="22"/>
      <c r="W441" s="20"/>
      <c r="X441" s="22"/>
      <c r="Y441" s="20"/>
      <c r="Z441" s="22"/>
      <c r="AA441" s="20"/>
      <c r="AB441" s="16"/>
      <c r="AC441" s="20"/>
      <c r="AD441" s="20"/>
    </row>
    <row r="442" spans="1:32" x14ac:dyDescent="0.25">
      <c r="E442" s="16"/>
      <c r="F442" s="16"/>
      <c r="R442" s="22"/>
      <c r="S442" s="20"/>
      <c r="T442" s="30"/>
      <c r="U442" s="20"/>
      <c r="V442" s="22"/>
      <c r="W442" s="20"/>
      <c r="X442" s="22"/>
      <c r="Y442" s="20"/>
      <c r="Z442" s="22"/>
      <c r="AA442" s="20"/>
      <c r="AB442" s="16"/>
      <c r="AC442" s="20"/>
      <c r="AD442" s="20"/>
    </row>
    <row r="443" spans="1:32" x14ac:dyDescent="0.25">
      <c r="E443" s="16"/>
      <c r="F443" s="16"/>
      <c r="R443" s="22"/>
      <c r="S443" s="20"/>
      <c r="T443" s="30"/>
      <c r="U443" s="20"/>
      <c r="V443" s="22"/>
      <c r="W443" s="20"/>
      <c r="X443" s="22"/>
      <c r="Y443" s="20"/>
      <c r="Z443" s="22"/>
      <c r="AA443" s="20"/>
      <c r="AB443" s="16"/>
      <c r="AC443" s="20"/>
      <c r="AD443" s="20"/>
    </row>
    <row r="444" spans="1:32" x14ac:dyDescent="0.25">
      <c r="E444" s="16"/>
      <c r="F444" s="16"/>
      <c r="R444" s="22"/>
      <c r="S444" s="20"/>
      <c r="T444" s="30"/>
      <c r="U444" s="20"/>
      <c r="V444" s="22"/>
      <c r="W444" s="20"/>
      <c r="X444" s="22"/>
      <c r="Y444" s="20"/>
      <c r="Z444" s="22"/>
      <c r="AA444" s="20"/>
      <c r="AB444" s="16"/>
      <c r="AC444" s="20"/>
      <c r="AD444" s="20"/>
    </row>
    <row r="445" spans="1:32" x14ac:dyDescent="0.25">
      <c r="E445" s="16"/>
      <c r="F445" s="16"/>
      <c r="R445" s="22"/>
      <c r="S445" s="20"/>
      <c r="T445" s="30"/>
      <c r="U445" s="20"/>
      <c r="V445" s="22"/>
      <c r="W445" s="20"/>
      <c r="X445" s="22"/>
      <c r="Y445" s="20"/>
      <c r="Z445" s="22"/>
      <c r="AA445" s="20"/>
      <c r="AB445" s="16"/>
      <c r="AC445" s="20"/>
      <c r="AD445" s="20"/>
    </row>
    <row r="446" spans="1:32" x14ac:dyDescent="0.25">
      <c r="E446" s="16"/>
      <c r="F446" s="16"/>
      <c r="R446" s="22"/>
      <c r="S446" s="20"/>
      <c r="T446" s="30"/>
      <c r="U446" s="20"/>
      <c r="V446" s="22"/>
      <c r="W446" s="20"/>
      <c r="X446" s="22"/>
      <c r="Y446" s="20"/>
      <c r="Z446" s="22"/>
      <c r="AA446" s="20"/>
      <c r="AB446" s="16"/>
      <c r="AC446" s="20"/>
      <c r="AD446" s="20"/>
    </row>
    <row r="447" spans="1:32" x14ac:dyDescent="0.25">
      <c r="E447" s="16"/>
      <c r="F447" s="16"/>
      <c r="R447" s="22"/>
      <c r="S447" s="20"/>
      <c r="T447" s="30"/>
      <c r="U447" s="20"/>
      <c r="V447" s="22"/>
      <c r="W447" s="20"/>
      <c r="X447" s="22"/>
      <c r="Y447" s="20"/>
      <c r="Z447" s="22"/>
      <c r="AA447" s="20"/>
      <c r="AB447" s="16"/>
      <c r="AC447" s="20"/>
      <c r="AD447" s="20"/>
    </row>
    <row r="448" spans="1:32" x14ac:dyDescent="0.25">
      <c r="E448" s="16"/>
      <c r="F448" s="16"/>
      <c r="R448" s="22"/>
      <c r="S448" s="20"/>
      <c r="T448" s="30"/>
      <c r="U448" s="20"/>
      <c r="V448" s="22"/>
      <c r="W448" s="20"/>
      <c r="X448" s="22"/>
      <c r="Y448" s="20"/>
      <c r="Z448" s="22"/>
      <c r="AA448" s="20"/>
      <c r="AB448" s="16"/>
      <c r="AC448" s="20"/>
      <c r="AD448" s="20"/>
    </row>
    <row r="449" spans="1:32" x14ac:dyDescent="0.25">
      <c r="E449" s="16"/>
      <c r="F449" s="16"/>
      <c r="R449" s="22"/>
      <c r="S449" s="20"/>
      <c r="T449" s="30"/>
      <c r="U449" s="20"/>
      <c r="V449" s="22"/>
      <c r="W449" s="20"/>
      <c r="X449" s="22"/>
      <c r="Y449" s="20"/>
      <c r="Z449" s="22"/>
      <c r="AA449" s="20"/>
      <c r="AB449" s="16"/>
      <c r="AC449" s="20"/>
      <c r="AD449" s="20"/>
    </row>
    <row r="450" spans="1:32" x14ac:dyDescent="0.25">
      <c r="E450" s="16"/>
      <c r="F450" s="16"/>
      <c r="R450" s="22"/>
      <c r="S450" s="20"/>
      <c r="T450" s="30"/>
      <c r="U450" s="20"/>
      <c r="V450" s="22"/>
      <c r="W450" s="20"/>
      <c r="X450" s="22"/>
      <c r="Y450" s="20"/>
      <c r="Z450" s="22"/>
      <c r="AA450" s="20"/>
      <c r="AB450" s="16"/>
      <c r="AC450" s="20"/>
      <c r="AD450" s="20"/>
    </row>
    <row r="451" spans="1:32" x14ac:dyDescent="0.25">
      <c r="E451" s="16"/>
      <c r="F451" s="16"/>
      <c r="R451" s="22"/>
      <c r="S451" s="20"/>
      <c r="T451" s="30"/>
      <c r="U451" s="20"/>
      <c r="V451" s="22"/>
      <c r="W451" s="20"/>
      <c r="X451" s="22"/>
      <c r="Y451" s="20"/>
      <c r="Z451" s="22"/>
      <c r="AA451" s="20"/>
      <c r="AB451" s="16"/>
      <c r="AC451" s="20"/>
      <c r="AD451" s="20"/>
    </row>
    <row r="452" spans="1:32" x14ac:dyDescent="0.25">
      <c r="E452" s="16"/>
      <c r="F452" s="16"/>
      <c r="R452" s="22"/>
      <c r="S452" s="20"/>
      <c r="T452" s="30"/>
      <c r="U452" s="20"/>
      <c r="V452" s="22"/>
      <c r="W452" s="20"/>
      <c r="X452" s="22"/>
      <c r="Y452" s="20"/>
      <c r="Z452" s="22"/>
      <c r="AA452" s="20"/>
      <c r="AB452" s="16"/>
      <c r="AC452" s="20"/>
      <c r="AD452" s="20"/>
    </row>
    <row r="453" spans="1:32" x14ac:dyDescent="0.25">
      <c r="E453" s="16"/>
      <c r="F453" s="16"/>
      <c r="R453" s="22"/>
      <c r="S453" s="20"/>
      <c r="T453" s="30"/>
      <c r="U453" s="20"/>
      <c r="V453" s="22"/>
      <c r="W453" s="20"/>
      <c r="X453" s="22"/>
      <c r="Y453" s="20"/>
      <c r="Z453" s="22"/>
      <c r="AA453" s="20"/>
      <c r="AB453" s="16"/>
      <c r="AC453" s="20"/>
      <c r="AD453" s="20"/>
    </row>
    <row r="454" spans="1:32" x14ac:dyDescent="0.25">
      <c r="E454" s="16"/>
      <c r="F454" s="16"/>
      <c r="R454" s="22"/>
      <c r="S454" s="20"/>
      <c r="T454" s="30"/>
      <c r="U454" s="20"/>
      <c r="V454" s="22"/>
      <c r="W454" s="20"/>
      <c r="X454" s="22"/>
      <c r="Y454" s="20"/>
      <c r="Z454" s="22"/>
      <c r="AA454" s="20"/>
      <c r="AB454" s="16"/>
      <c r="AC454" s="20"/>
      <c r="AD454" s="20"/>
    </row>
    <row r="455" spans="1:32" x14ac:dyDescent="0.25">
      <c r="E455" s="16"/>
      <c r="F455" s="16"/>
      <c r="R455" s="22"/>
      <c r="S455" s="20"/>
      <c r="T455" s="30"/>
      <c r="U455" s="20"/>
      <c r="V455" s="22"/>
      <c r="W455" s="20"/>
      <c r="X455" s="22"/>
      <c r="Y455" s="20"/>
      <c r="Z455" s="22"/>
      <c r="AA455" s="20"/>
      <c r="AB455" s="16"/>
      <c r="AC455" s="20"/>
      <c r="AD455" s="20"/>
    </row>
    <row r="456" spans="1:32" x14ac:dyDescent="0.25">
      <c r="E456" s="16"/>
      <c r="F456" s="16"/>
      <c r="R456" s="22"/>
      <c r="S456" s="20"/>
      <c r="T456" s="30"/>
      <c r="U456" s="20"/>
      <c r="V456" s="22"/>
      <c r="W456" s="20"/>
      <c r="X456" s="22"/>
      <c r="Y456" s="20"/>
      <c r="Z456" s="22"/>
      <c r="AA456" s="20"/>
      <c r="AB456" s="16"/>
      <c r="AC456" s="20"/>
      <c r="AD456" s="20"/>
    </row>
    <row r="457" spans="1:32" s="23" customFormat="1" x14ac:dyDescent="0.25">
      <c r="A457"/>
      <c r="B457"/>
      <c r="C457"/>
      <c r="D457"/>
      <c r="E457" s="16"/>
      <c r="F457" s="16"/>
      <c r="G457"/>
      <c r="H457"/>
      <c r="I457"/>
      <c r="J457"/>
      <c r="K457"/>
      <c r="L457"/>
      <c r="M457"/>
      <c r="N457"/>
      <c r="O457"/>
      <c r="P457"/>
      <c r="Q457"/>
      <c r="R457" s="22"/>
      <c r="S457" s="20"/>
      <c r="T457" s="30"/>
      <c r="U457" s="20"/>
      <c r="V457" s="22"/>
      <c r="W457" s="20"/>
      <c r="X457" s="22"/>
      <c r="Y457" s="20"/>
      <c r="Z457" s="22"/>
      <c r="AA457" s="20"/>
      <c r="AB457" s="16"/>
      <c r="AC457" s="20"/>
      <c r="AD457" s="20"/>
      <c r="AF457"/>
    </row>
    <row r="458" spans="1:32" x14ac:dyDescent="0.25">
      <c r="E458" s="16"/>
      <c r="F458" s="16"/>
      <c r="R458" s="22"/>
      <c r="S458" s="20"/>
      <c r="T458" s="30"/>
      <c r="U458" s="20"/>
      <c r="V458" s="22"/>
      <c r="W458" s="20"/>
      <c r="X458" s="22"/>
      <c r="Y458" s="20"/>
      <c r="Z458" s="22"/>
      <c r="AA458" s="20"/>
      <c r="AB458" s="16"/>
      <c r="AC458" s="20"/>
      <c r="AD458" s="20"/>
    </row>
    <row r="459" spans="1:32" x14ac:dyDescent="0.25">
      <c r="E459" s="16"/>
      <c r="F459" s="16"/>
      <c r="R459" s="22"/>
      <c r="S459" s="20"/>
      <c r="T459" s="30"/>
      <c r="U459" s="20"/>
      <c r="V459" s="22"/>
      <c r="W459" s="20"/>
      <c r="X459" s="22"/>
      <c r="Y459" s="20"/>
      <c r="Z459" s="22"/>
      <c r="AA459" s="20"/>
      <c r="AB459" s="16"/>
      <c r="AC459" s="20"/>
      <c r="AD459" s="20"/>
    </row>
    <row r="460" spans="1:32" x14ac:dyDescent="0.25">
      <c r="E460" s="16"/>
      <c r="F460" s="16"/>
      <c r="R460" s="22"/>
      <c r="S460" s="20"/>
      <c r="T460" s="30"/>
      <c r="U460" s="20"/>
      <c r="V460" s="22"/>
      <c r="W460" s="20"/>
      <c r="X460" s="22"/>
      <c r="Y460" s="20"/>
      <c r="Z460" s="22"/>
      <c r="AA460" s="20"/>
      <c r="AB460" s="16"/>
      <c r="AC460" s="20"/>
      <c r="AD460" s="20"/>
    </row>
    <row r="461" spans="1:32" x14ac:dyDescent="0.25">
      <c r="E461" s="16"/>
      <c r="F461" s="16"/>
      <c r="R461" s="22"/>
      <c r="S461" s="20"/>
      <c r="T461" s="30"/>
      <c r="U461" s="20"/>
      <c r="V461" s="22"/>
      <c r="W461" s="20"/>
      <c r="X461" s="22"/>
      <c r="Y461" s="20"/>
      <c r="Z461" s="22"/>
      <c r="AA461" s="20"/>
      <c r="AB461" s="16"/>
      <c r="AC461" s="20"/>
      <c r="AD461" s="20"/>
    </row>
    <row r="462" spans="1:32" x14ac:dyDescent="0.25">
      <c r="E462" s="16"/>
      <c r="F462" s="16"/>
      <c r="R462" s="22"/>
      <c r="S462" s="20"/>
      <c r="T462" s="30"/>
      <c r="U462" s="20"/>
      <c r="V462" s="22"/>
      <c r="W462" s="20"/>
      <c r="X462" s="22"/>
      <c r="Y462" s="20"/>
      <c r="Z462" s="22"/>
      <c r="AA462" s="20"/>
      <c r="AB462" s="16"/>
      <c r="AC462" s="20"/>
      <c r="AD462" s="20"/>
    </row>
    <row r="463" spans="1:32" x14ac:dyDescent="0.25">
      <c r="E463" s="16"/>
      <c r="F463" s="16"/>
      <c r="R463" s="22"/>
      <c r="S463" s="20"/>
      <c r="T463" s="30"/>
      <c r="U463" s="20"/>
      <c r="V463" s="22"/>
      <c r="W463" s="20"/>
      <c r="X463" s="22"/>
      <c r="Y463" s="20"/>
      <c r="Z463" s="22"/>
      <c r="AA463" s="20"/>
      <c r="AB463" s="16"/>
      <c r="AC463" s="20"/>
      <c r="AD463" s="20"/>
    </row>
    <row r="464" spans="1:32" x14ac:dyDescent="0.25">
      <c r="E464" s="16"/>
      <c r="F464" s="16"/>
      <c r="R464" s="22"/>
      <c r="S464" s="20"/>
      <c r="T464" s="30"/>
      <c r="U464" s="20"/>
      <c r="V464" s="22"/>
      <c r="W464" s="20"/>
      <c r="X464" s="22"/>
      <c r="Y464" s="20"/>
      <c r="Z464" s="22"/>
      <c r="AA464" s="20"/>
      <c r="AB464" s="16"/>
      <c r="AC464" s="20"/>
      <c r="AD464" s="20"/>
    </row>
    <row r="465" spans="1:32" x14ac:dyDescent="0.25">
      <c r="E465" s="16"/>
      <c r="F465" s="16"/>
      <c r="R465" s="22"/>
      <c r="S465" s="20"/>
      <c r="T465" s="30"/>
      <c r="U465" s="20"/>
      <c r="V465" s="22"/>
      <c r="W465" s="20"/>
      <c r="X465" s="22"/>
      <c r="Y465" s="20"/>
      <c r="Z465" s="22"/>
      <c r="AA465" s="20"/>
      <c r="AB465" s="16"/>
      <c r="AC465" s="20"/>
      <c r="AD465" s="20"/>
    </row>
    <row r="466" spans="1:32" x14ac:dyDescent="0.25">
      <c r="E466" s="16"/>
      <c r="F466" s="16"/>
      <c r="R466" s="22"/>
      <c r="S466" s="20"/>
      <c r="T466" s="30"/>
      <c r="U466" s="20"/>
      <c r="V466" s="22"/>
      <c r="W466" s="20"/>
      <c r="X466" s="22"/>
      <c r="Y466" s="20"/>
      <c r="Z466" s="22"/>
      <c r="AA466" s="20"/>
      <c r="AB466" s="16"/>
      <c r="AC466" s="20"/>
      <c r="AD466" s="20"/>
    </row>
    <row r="467" spans="1:32" x14ac:dyDescent="0.25">
      <c r="E467" s="16"/>
      <c r="F467" s="16"/>
      <c r="R467" s="22"/>
      <c r="S467" s="20"/>
      <c r="T467" s="30"/>
      <c r="U467" s="20"/>
      <c r="V467" s="22"/>
      <c r="W467" s="20"/>
      <c r="X467" s="22"/>
      <c r="Y467" s="20"/>
      <c r="Z467" s="22"/>
      <c r="AA467" s="20"/>
      <c r="AB467" s="16"/>
      <c r="AC467" s="20"/>
      <c r="AD467" s="20"/>
    </row>
    <row r="468" spans="1:32" x14ac:dyDescent="0.25">
      <c r="E468" s="16"/>
      <c r="F468" s="16"/>
      <c r="R468" s="22"/>
      <c r="S468" s="20"/>
      <c r="T468" s="30"/>
      <c r="U468" s="20"/>
      <c r="V468" s="22"/>
      <c r="W468" s="20"/>
      <c r="X468" s="22"/>
      <c r="Y468" s="20"/>
      <c r="Z468" s="22"/>
      <c r="AA468" s="20"/>
      <c r="AB468" s="16"/>
      <c r="AC468" s="20"/>
      <c r="AD468" s="20"/>
    </row>
    <row r="469" spans="1:32" s="23" customFormat="1" x14ac:dyDescent="0.25">
      <c r="A469"/>
      <c r="B469"/>
      <c r="C469"/>
      <c r="D469"/>
      <c r="E469" s="16"/>
      <c r="F469" s="16"/>
      <c r="G469"/>
      <c r="H469"/>
      <c r="I469"/>
      <c r="J469"/>
      <c r="K469"/>
      <c r="L469"/>
      <c r="M469"/>
      <c r="N469"/>
      <c r="O469"/>
      <c r="P469"/>
      <c r="Q469"/>
      <c r="R469" s="22"/>
      <c r="S469" s="20"/>
      <c r="T469" s="30"/>
      <c r="U469" s="20"/>
      <c r="V469" s="22"/>
      <c r="W469" s="20"/>
      <c r="X469" s="22"/>
      <c r="Y469" s="20"/>
      <c r="Z469" s="22"/>
      <c r="AA469" s="20"/>
      <c r="AB469" s="16"/>
      <c r="AC469" s="20"/>
      <c r="AD469" s="20"/>
      <c r="AF469"/>
    </row>
    <row r="470" spans="1:32" x14ac:dyDescent="0.25">
      <c r="E470" s="16"/>
      <c r="F470" s="16"/>
      <c r="R470" s="22"/>
      <c r="S470" s="20"/>
      <c r="T470" s="30"/>
      <c r="U470" s="20"/>
      <c r="V470" s="22"/>
      <c r="W470" s="20"/>
      <c r="X470" s="22"/>
      <c r="Y470" s="20"/>
      <c r="Z470" s="22"/>
      <c r="AA470" s="20"/>
      <c r="AB470" s="16"/>
      <c r="AC470" s="20"/>
      <c r="AD470" s="20"/>
    </row>
    <row r="471" spans="1:32" x14ac:dyDescent="0.25">
      <c r="E471" s="16"/>
      <c r="F471" s="16"/>
      <c r="R471" s="22"/>
      <c r="S471" s="20"/>
      <c r="T471" s="30"/>
      <c r="U471" s="20"/>
      <c r="V471" s="22"/>
      <c r="W471" s="20"/>
      <c r="X471" s="22"/>
      <c r="Y471" s="20"/>
      <c r="Z471" s="22"/>
      <c r="AA471" s="20"/>
      <c r="AB471" s="16"/>
      <c r="AC471" s="20"/>
      <c r="AD471" s="20"/>
    </row>
    <row r="472" spans="1:32" x14ac:dyDescent="0.25">
      <c r="E472" s="16"/>
      <c r="F472" s="16"/>
      <c r="R472" s="22"/>
      <c r="S472" s="20"/>
      <c r="T472" s="30"/>
      <c r="U472" s="20"/>
      <c r="V472" s="22"/>
      <c r="W472" s="20"/>
      <c r="X472" s="22"/>
      <c r="Y472" s="20"/>
      <c r="Z472" s="22"/>
      <c r="AA472" s="20"/>
      <c r="AB472" s="16"/>
      <c r="AC472" s="20"/>
      <c r="AD472" s="20"/>
    </row>
    <row r="473" spans="1:32" x14ac:dyDescent="0.25">
      <c r="E473" s="16"/>
      <c r="F473" s="16"/>
      <c r="R473" s="22"/>
      <c r="S473" s="20"/>
      <c r="T473" s="30"/>
      <c r="U473" s="20"/>
      <c r="V473" s="22"/>
      <c r="W473" s="20"/>
      <c r="X473" s="22"/>
      <c r="Y473" s="20"/>
      <c r="Z473" s="22"/>
      <c r="AA473" s="20"/>
      <c r="AB473" s="16"/>
      <c r="AC473" s="20"/>
      <c r="AD473" s="20"/>
    </row>
    <row r="474" spans="1:32" x14ac:dyDescent="0.25">
      <c r="E474" s="16"/>
      <c r="F474" s="16"/>
      <c r="R474" s="22"/>
      <c r="S474" s="20"/>
      <c r="T474" s="30"/>
      <c r="U474" s="20"/>
      <c r="V474" s="22"/>
      <c r="W474" s="20"/>
      <c r="X474" s="22"/>
      <c r="Y474" s="20"/>
      <c r="Z474" s="22"/>
      <c r="AA474" s="20"/>
      <c r="AB474" s="16"/>
      <c r="AC474" s="20"/>
      <c r="AD474" s="20"/>
    </row>
    <row r="475" spans="1:32" x14ac:dyDescent="0.25">
      <c r="E475" s="16"/>
      <c r="F475" s="16"/>
      <c r="R475" s="22"/>
      <c r="S475" s="20"/>
      <c r="T475" s="30"/>
      <c r="U475" s="20"/>
      <c r="V475" s="22"/>
      <c r="W475" s="20"/>
      <c r="X475" s="22"/>
      <c r="Y475" s="20"/>
      <c r="Z475" s="22"/>
      <c r="AA475" s="20"/>
      <c r="AB475" s="16"/>
      <c r="AC475" s="20"/>
      <c r="AD475" s="20"/>
    </row>
    <row r="476" spans="1:32" x14ac:dyDescent="0.25">
      <c r="E476" s="16"/>
      <c r="F476" s="16"/>
      <c r="R476" s="22"/>
      <c r="S476" s="20"/>
      <c r="T476" s="30"/>
      <c r="U476" s="20"/>
      <c r="V476" s="22"/>
      <c r="W476" s="20"/>
      <c r="X476" s="22"/>
      <c r="Y476" s="20"/>
      <c r="Z476" s="22"/>
      <c r="AA476" s="20"/>
      <c r="AB476" s="16"/>
      <c r="AC476" s="20"/>
      <c r="AD476" s="20"/>
    </row>
    <row r="477" spans="1:32" x14ac:dyDescent="0.25">
      <c r="E477" s="16"/>
      <c r="F477" s="16"/>
      <c r="R477" s="22"/>
      <c r="S477" s="20"/>
      <c r="T477" s="30"/>
      <c r="U477" s="20"/>
      <c r="V477" s="22"/>
      <c r="W477" s="20"/>
      <c r="X477" s="22"/>
      <c r="Y477" s="20"/>
      <c r="Z477" s="22"/>
      <c r="AA477" s="20"/>
      <c r="AB477" s="16"/>
      <c r="AC477" s="20"/>
      <c r="AD477" s="20"/>
    </row>
    <row r="478" spans="1:32" x14ac:dyDescent="0.25">
      <c r="E478" s="16"/>
      <c r="F478" s="16"/>
      <c r="R478" s="22"/>
      <c r="S478" s="20"/>
      <c r="T478" s="30"/>
      <c r="U478" s="20"/>
      <c r="V478" s="22"/>
      <c r="W478" s="20"/>
      <c r="X478" s="22"/>
      <c r="Y478" s="20"/>
      <c r="Z478" s="22"/>
      <c r="AA478" s="20"/>
      <c r="AB478" s="16"/>
      <c r="AC478" s="20"/>
      <c r="AD478" s="20"/>
    </row>
    <row r="479" spans="1:32" x14ac:dyDescent="0.25">
      <c r="E479" s="16"/>
      <c r="F479" s="16"/>
      <c r="R479" s="22"/>
      <c r="S479" s="20"/>
      <c r="T479" s="30"/>
      <c r="U479" s="20"/>
      <c r="V479" s="22"/>
      <c r="W479" s="20"/>
      <c r="X479" s="22"/>
      <c r="Y479" s="20"/>
      <c r="Z479" s="22"/>
      <c r="AA479" s="20"/>
      <c r="AB479" s="16"/>
      <c r="AC479" s="20"/>
      <c r="AD479" s="20"/>
    </row>
    <row r="480" spans="1:32" x14ac:dyDescent="0.25">
      <c r="E480" s="16"/>
      <c r="F480" s="16"/>
      <c r="R480" s="22"/>
      <c r="S480" s="20"/>
      <c r="T480" s="30"/>
      <c r="U480" s="20"/>
      <c r="V480" s="22"/>
      <c r="W480" s="20"/>
      <c r="X480" s="22"/>
      <c r="Y480" s="20"/>
      <c r="Z480" s="22"/>
      <c r="AA480" s="20"/>
      <c r="AB480" s="16"/>
      <c r="AC480" s="20"/>
      <c r="AD480" s="20"/>
    </row>
    <row r="481" spans="1:32" x14ac:dyDescent="0.25">
      <c r="E481" s="16"/>
      <c r="F481" s="16"/>
      <c r="R481" s="22"/>
      <c r="S481" s="20"/>
      <c r="T481" s="30"/>
      <c r="U481" s="20"/>
      <c r="V481" s="22"/>
      <c r="W481" s="20"/>
      <c r="X481" s="22"/>
      <c r="Y481" s="20"/>
      <c r="Z481" s="22"/>
      <c r="AA481" s="20"/>
      <c r="AB481" s="16"/>
      <c r="AC481" s="20"/>
      <c r="AD481" s="20"/>
    </row>
    <row r="482" spans="1:32" s="23" customFormat="1" x14ac:dyDescent="0.25">
      <c r="A482"/>
      <c r="B482"/>
      <c r="C482"/>
      <c r="D482"/>
      <c r="E482" s="16"/>
      <c r="F482" s="16"/>
      <c r="G482"/>
      <c r="H482"/>
      <c r="I482"/>
      <c r="J482"/>
      <c r="K482"/>
      <c r="L482"/>
      <c r="M482"/>
      <c r="N482"/>
      <c r="O482"/>
      <c r="P482"/>
      <c r="Q482"/>
      <c r="R482" s="22"/>
      <c r="S482" s="20"/>
      <c r="T482" s="30"/>
      <c r="U482" s="20"/>
      <c r="V482" s="22"/>
      <c r="W482" s="20"/>
      <c r="X482" s="22"/>
      <c r="Y482" s="20"/>
      <c r="Z482" s="22"/>
      <c r="AA482" s="20"/>
      <c r="AB482" s="16"/>
      <c r="AC482" s="20"/>
      <c r="AD482" s="20"/>
      <c r="AF482"/>
    </row>
    <row r="483" spans="1:32" x14ac:dyDescent="0.25">
      <c r="E483" s="16"/>
      <c r="F483" s="16"/>
      <c r="R483" s="22"/>
      <c r="S483" s="20"/>
      <c r="T483" s="30"/>
      <c r="U483" s="20"/>
      <c r="V483" s="22"/>
      <c r="W483" s="20"/>
      <c r="X483" s="22"/>
      <c r="Y483" s="20"/>
      <c r="Z483" s="22"/>
      <c r="AA483" s="20"/>
      <c r="AB483" s="16"/>
      <c r="AC483" s="20"/>
      <c r="AD483" s="20"/>
    </row>
    <row r="484" spans="1:32" x14ac:dyDescent="0.25">
      <c r="E484" s="16"/>
      <c r="F484" s="16"/>
      <c r="R484" s="22"/>
      <c r="S484" s="20"/>
      <c r="T484" s="30"/>
      <c r="U484" s="20"/>
      <c r="V484" s="22"/>
      <c r="W484" s="20"/>
      <c r="X484" s="22"/>
      <c r="Y484" s="20"/>
      <c r="Z484" s="22"/>
      <c r="AA484" s="20"/>
      <c r="AB484" s="16"/>
      <c r="AC484" s="20"/>
      <c r="AD484" s="20"/>
    </row>
    <row r="485" spans="1:32" s="23" customFormat="1" x14ac:dyDescent="0.25">
      <c r="A485"/>
      <c r="B485"/>
      <c r="C485"/>
      <c r="D485"/>
      <c r="E485" s="16"/>
      <c r="F485" s="16"/>
      <c r="G485"/>
      <c r="H485"/>
      <c r="I485"/>
      <c r="J485"/>
      <c r="K485"/>
      <c r="L485"/>
      <c r="M485"/>
      <c r="N485"/>
      <c r="O485"/>
      <c r="P485"/>
      <c r="Q485"/>
      <c r="R485" s="22"/>
      <c r="S485" s="20"/>
      <c r="T485" s="30"/>
      <c r="U485" s="20"/>
      <c r="V485" s="22"/>
      <c r="W485" s="20"/>
      <c r="X485" s="22"/>
      <c r="Y485" s="20"/>
      <c r="Z485" s="22"/>
      <c r="AA485" s="20"/>
      <c r="AB485" s="16"/>
      <c r="AC485" s="20"/>
      <c r="AD485" s="20"/>
      <c r="AF485"/>
    </row>
    <row r="486" spans="1:32" x14ac:dyDescent="0.25">
      <c r="E486" s="16"/>
      <c r="F486" s="16"/>
      <c r="R486" s="22"/>
      <c r="S486" s="20"/>
      <c r="T486" s="30"/>
      <c r="U486" s="20"/>
      <c r="V486" s="22"/>
      <c r="W486" s="20"/>
      <c r="X486" s="22"/>
      <c r="Y486" s="20"/>
      <c r="Z486" s="22"/>
      <c r="AA486" s="20"/>
      <c r="AB486" s="16"/>
      <c r="AC486" s="20"/>
      <c r="AD486" s="20"/>
    </row>
    <row r="487" spans="1:32" x14ac:dyDescent="0.25">
      <c r="E487" s="16"/>
      <c r="F487" s="16"/>
      <c r="R487" s="22"/>
      <c r="S487" s="20"/>
      <c r="T487" s="30"/>
      <c r="U487" s="20"/>
      <c r="V487" s="22"/>
      <c r="W487" s="20"/>
      <c r="X487" s="22"/>
      <c r="Y487" s="20"/>
      <c r="Z487" s="22"/>
      <c r="AA487" s="20"/>
      <c r="AB487" s="16"/>
      <c r="AC487" s="20"/>
      <c r="AD487" s="20"/>
    </row>
    <row r="488" spans="1:32" x14ac:dyDescent="0.25">
      <c r="E488" s="16"/>
      <c r="F488" s="16"/>
      <c r="R488" s="22"/>
      <c r="S488" s="20"/>
      <c r="T488" s="30"/>
      <c r="U488" s="20"/>
      <c r="V488" s="22"/>
      <c r="W488" s="20"/>
      <c r="X488" s="22"/>
      <c r="Y488" s="20"/>
      <c r="Z488" s="22"/>
      <c r="AA488" s="20"/>
      <c r="AB488" s="16"/>
      <c r="AC488" s="20"/>
      <c r="AD488" s="20"/>
    </row>
    <row r="489" spans="1:32" x14ac:dyDescent="0.25">
      <c r="E489" s="16"/>
      <c r="F489" s="16"/>
      <c r="R489" s="22"/>
      <c r="S489" s="20"/>
      <c r="T489" s="30"/>
      <c r="U489" s="20"/>
      <c r="V489" s="22"/>
      <c r="W489" s="20"/>
      <c r="X489" s="22"/>
      <c r="Y489" s="20"/>
      <c r="Z489" s="22"/>
      <c r="AA489" s="20"/>
      <c r="AB489" s="16"/>
      <c r="AC489" s="20"/>
      <c r="AD489" s="20"/>
    </row>
    <row r="490" spans="1:32" x14ac:dyDescent="0.25">
      <c r="E490" s="16"/>
      <c r="F490" s="16"/>
      <c r="R490" s="22"/>
      <c r="S490" s="20"/>
      <c r="T490" s="30"/>
      <c r="U490" s="20"/>
      <c r="V490" s="22"/>
      <c r="W490" s="20"/>
      <c r="X490" s="22"/>
      <c r="Y490" s="20"/>
      <c r="Z490" s="22"/>
      <c r="AA490" s="20"/>
      <c r="AB490" s="16"/>
      <c r="AC490" s="20"/>
      <c r="AD490" s="20"/>
    </row>
    <row r="491" spans="1:32" x14ac:dyDescent="0.25">
      <c r="E491" s="16"/>
      <c r="F491" s="16"/>
      <c r="R491" s="22"/>
      <c r="S491" s="20"/>
      <c r="T491" s="30"/>
      <c r="U491" s="20"/>
      <c r="V491" s="22"/>
      <c r="W491" s="20"/>
      <c r="X491" s="22"/>
      <c r="Y491" s="20"/>
      <c r="Z491" s="22"/>
      <c r="AA491" s="20"/>
      <c r="AB491" s="16"/>
      <c r="AC491" s="20"/>
      <c r="AD491" s="20"/>
    </row>
    <row r="492" spans="1:32" x14ac:dyDescent="0.25">
      <c r="E492" s="16"/>
      <c r="F492" s="16"/>
      <c r="R492" s="22"/>
      <c r="S492" s="20"/>
      <c r="T492" s="30"/>
      <c r="U492" s="20"/>
      <c r="V492" s="22"/>
      <c r="W492" s="20"/>
      <c r="X492" s="22"/>
      <c r="Y492" s="20"/>
      <c r="Z492" s="22"/>
      <c r="AA492" s="20"/>
      <c r="AB492" s="16"/>
      <c r="AC492" s="20"/>
      <c r="AD492" s="20"/>
    </row>
    <row r="493" spans="1:32" x14ac:dyDescent="0.25">
      <c r="E493" s="16"/>
      <c r="F493" s="16"/>
      <c r="R493" s="22"/>
      <c r="S493" s="20"/>
      <c r="T493" s="30"/>
      <c r="U493" s="20"/>
      <c r="V493" s="22"/>
      <c r="W493" s="20"/>
      <c r="X493" s="22"/>
      <c r="Y493" s="20"/>
      <c r="Z493" s="22"/>
      <c r="AA493" s="20"/>
      <c r="AB493" s="16"/>
      <c r="AC493" s="20"/>
      <c r="AD493" s="20"/>
    </row>
    <row r="494" spans="1:32" x14ac:dyDescent="0.25">
      <c r="E494" s="16"/>
      <c r="F494" s="16"/>
      <c r="R494" s="22"/>
      <c r="S494" s="20"/>
      <c r="T494" s="30"/>
      <c r="U494" s="20"/>
      <c r="V494" s="22"/>
      <c r="W494" s="20"/>
      <c r="X494" s="22"/>
      <c r="Y494" s="20"/>
      <c r="Z494" s="22"/>
      <c r="AA494" s="20"/>
      <c r="AB494" s="16"/>
      <c r="AC494" s="20"/>
      <c r="AD494" s="20"/>
    </row>
    <row r="495" spans="1:32" x14ac:dyDescent="0.25">
      <c r="E495" s="16"/>
      <c r="F495" s="16"/>
      <c r="R495" s="22"/>
      <c r="S495" s="20"/>
      <c r="T495" s="30"/>
      <c r="U495" s="20"/>
      <c r="V495" s="22"/>
      <c r="W495" s="20"/>
      <c r="X495" s="22"/>
      <c r="Y495" s="20"/>
      <c r="Z495" s="22"/>
      <c r="AA495" s="20"/>
      <c r="AB495" s="16"/>
      <c r="AC495" s="20"/>
      <c r="AD495" s="20"/>
    </row>
    <row r="496" spans="1:32" x14ac:dyDescent="0.25">
      <c r="E496" s="16"/>
      <c r="F496" s="16"/>
      <c r="R496" s="22"/>
      <c r="S496" s="20"/>
      <c r="T496" s="30"/>
      <c r="U496" s="20"/>
      <c r="V496" s="22"/>
      <c r="W496" s="20"/>
      <c r="X496" s="22"/>
      <c r="Y496" s="20"/>
      <c r="Z496" s="22"/>
      <c r="AA496" s="20"/>
      <c r="AB496" s="16"/>
      <c r="AC496" s="20"/>
      <c r="AD496" s="20"/>
    </row>
    <row r="497" spans="1:32" x14ac:dyDescent="0.25">
      <c r="E497" s="16"/>
      <c r="F497" s="16"/>
      <c r="R497" s="22"/>
      <c r="S497" s="20"/>
      <c r="T497" s="30"/>
      <c r="U497" s="20"/>
      <c r="V497" s="22"/>
      <c r="W497" s="20"/>
      <c r="X497" s="22"/>
      <c r="Y497" s="20"/>
      <c r="Z497" s="22"/>
      <c r="AA497" s="20"/>
      <c r="AB497" s="16"/>
      <c r="AC497" s="20"/>
      <c r="AD497" s="20"/>
    </row>
    <row r="498" spans="1:32" x14ac:dyDescent="0.25">
      <c r="E498" s="16"/>
      <c r="F498" s="16"/>
      <c r="R498" s="22"/>
      <c r="S498" s="20"/>
      <c r="T498" s="30"/>
      <c r="U498" s="20"/>
      <c r="V498" s="22"/>
      <c r="W498" s="20"/>
      <c r="X498" s="22"/>
      <c r="Y498" s="20"/>
      <c r="Z498" s="22"/>
      <c r="AA498" s="20"/>
      <c r="AB498" s="16"/>
      <c r="AC498" s="20"/>
      <c r="AD498" s="20"/>
    </row>
    <row r="499" spans="1:32" x14ac:dyDescent="0.25">
      <c r="E499" s="16"/>
      <c r="F499" s="16"/>
      <c r="R499" s="22"/>
      <c r="S499" s="20"/>
      <c r="T499" s="30"/>
      <c r="U499" s="20"/>
      <c r="V499" s="22"/>
      <c r="W499" s="20"/>
      <c r="X499" s="22"/>
      <c r="Y499" s="20"/>
      <c r="Z499" s="22"/>
      <c r="AA499" s="20"/>
      <c r="AB499" s="16"/>
      <c r="AC499" s="20"/>
      <c r="AD499" s="20"/>
    </row>
    <row r="500" spans="1:32" x14ac:dyDescent="0.25">
      <c r="E500" s="16"/>
      <c r="F500" s="16"/>
      <c r="R500" s="22"/>
      <c r="S500" s="20"/>
      <c r="T500" s="30"/>
      <c r="U500" s="20"/>
      <c r="V500" s="22"/>
      <c r="W500" s="20"/>
      <c r="X500" s="22"/>
      <c r="Y500" s="20"/>
      <c r="Z500" s="22"/>
      <c r="AA500" s="20"/>
      <c r="AB500" s="16"/>
      <c r="AC500" s="20"/>
      <c r="AD500" s="20"/>
    </row>
    <row r="501" spans="1:32" s="23" customFormat="1" x14ac:dyDescent="0.25">
      <c r="A501"/>
      <c r="B501"/>
      <c r="C501"/>
      <c r="D501"/>
      <c r="E501" s="16"/>
      <c r="F501" s="16"/>
      <c r="G501"/>
      <c r="H501"/>
      <c r="I501"/>
      <c r="J501"/>
      <c r="K501"/>
      <c r="L501"/>
      <c r="M501"/>
      <c r="N501"/>
      <c r="O501"/>
      <c r="P501"/>
      <c r="Q501"/>
      <c r="R501" s="22"/>
      <c r="S501" s="20"/>
      <c r="T501" s="30"/>
      <c r="U501" s="20"/>
      <c r="V501" s="22"/>
      <c r="W501" s="20"/>
      <c r="X501" s="22"/>
      <c r="Y501" s="20"/>
      <c r="Z501" s="22"/>
      <c r="AA501" s="20"/>
      <c r="AB501" s="16"/>
      <c r="AC501" s="20"/>
      <c r="AD501" s="20"/>
      <c r="AF501"/>
    </row>
    <row r="502" spans="1:32" s="23" customFormat="1" x14ac:dyDescent="0.25">
      <c r="A502"/>
      <c r="B502"/>
      <c r="C502"/>
      <c r="D502"/>
      <c r="E502" s="16"/>
      <c r="F502" s="16"/>
      <c r="G502"/>
      <c r="H502"/>
      <c r="I502"/>
      <c r="J502"/>
      <c r="K502"/>
      <c r="L502"/>
      <c r="M502"/>
      <c r="N502"/>
      <c r="O502"/>
      <c r="P502"/>
      <c r="Q502"/>
      <c r="R502" s="22"/>
      <c r="S502" s="20"/>
      <c r="T502" s="30"/>
      <c r="U502" s="20"/>
      <c r="V502" s="22"/>
      <c r="W502" s="20"/>
      <c r="X502" s="22"/>
      <c r="Y502" s="20"/>
      <c r="Z502" s="22"/>
      <c r="AA502" s="20"/>
      <c r="AB502" s="16"/>
      <c r="AC502" s="20"/>
      <c r="AD502" s="20"/>
      <c r="AF502"/>
    </row>
    <row r="503" spans="1:32" x14ac:dyDescent="0.25">
      <c r="E503" s="16"/>
      <c r="F503" s="16"/>
      <c r="R503" s="22"/>
      <c r="S503" s="20"/>
      <c r="T503" s="30"/>
      <c r="U503" s="20"/>
      <c r="V503" s="22"/>
      <c r="W503" s="20"/>
      <c r="X503" s="22"/>
      <c r="Y503" s="20"/>
      <c r="Z503" s="22"/>
      <c r="AA503" s="20"/>
      <c r="AB503" s="16"/>
      <c r="AC503" s="20"/>
      <c r="AD503" s="20"/>
    </row>
    <row r="504" spans="1:32" x14ac:dyDescent="0.25">
      <c r="E504" s="16"/>
      <c r="F504" s="16"/>
      <c r="R504" s="22"/>
      <c r="S504" s="20"/>
      <c r="T504" s="30"/>
      <c r="U504" s="20"/>
      <c r="V504" s="22"/>
      <c r="W504" s="20"/>
      <c r="X504" s="22"/>
      <c r="Y504" s="20"/>
      <c r="Z504" s="22"/>
      <c r="AA504" s="20"/>
      <c r="AB504" s="16"/>
      <c r="AC504" s="20"/>
      <c r="AD504" s="20"/>
    </row>
    <row r="505" spans="1:32" x14ac:dyDescent="0.25">
      <c r="E505" s="16"/>
      <c r="F505" s="16"/>
      <c r="R505" s="22"/>
      <c r="S505" s="20"/>
      <c r="T505" s="30"/>
      <c r="U505" s="20"/>
      <c r="V505" s="22"/>
      <c r="W505" s="20"/>
      <c r="X505" s="22"/>
      <c r="Y505" s="20"/>
      <c r="Z505" s="22"/>
      <c r="AA505" s="20"/>
      <c r="AB505" s="16"/>
      <c r="AC505" s="20"/>
      <c r="AD505" s="20"/>
    </row>
    <row r="506" spans="1:32" x14ac:dyDescent="0.25">
      <c r="E506" s="16"/>
      <c r="F506" s="16"/>
      <c r="R506" s="22"/>
      <c r="S506" s="20"/>
      <c r="T506" s="30"/>
      <c r="U506" s="20"/>
      <c r="V506" s="22"/>
      <c r="W506" s="20"/>
      <c r="X506" s="22"/>
      <c r="Y506" s="20"/>
      <c r="Z506" s="22"/>
      <c r="AA506" s="20"/>
      <c r="AB506" s="16"/>
      <c r="AC506" s="20"/>
      <c r="AD506" s="20"/>
    </row>
    <row r="507" spans="1:32" x14ac:dyDescent="0.25">
      <c r="E507" s="16"/>
      <c r="F507" s="16"/>
      <c r="R507" s="22"/>
      <c r="S507" s="20"/>
      <c r="T507" s="30"/>
      <c r="U507" s="20"/>
      <c r="V507" s="22"/>
      <c r="W507" s="20"/>
      <c r="X507" s="22"/>
      <c r="Y507" s="20"/>
      <c r="Z507" s="22"/>
      <c r="AA507" s="20"/>
      <c r="AB507" s="16"/>
      <c r="AC507" s="20"/>
      <c r="AD507" s="20"/>
    </row>
    <row r="508" spans="1:32" x14ac:dyDescent="0.25">
      <c r="E508" s="16"/>
      <c r="F508" s="16"/>
      <c r="R508" s="22"/>
      <c r="S508" s="20"/>
      <c r="T508" s="30"/>
      <c r="U508" s="20"/>
      <c r="V508" s="22"/>
      <c r="W508" s="20"/>
      <c r="X508" s="22"/>
      <c r="Y508" s="20"/>
      <c r="Z508" s="22"/>
      <c r="AA508" s="20"/>
      <c r="AB508" s="16"/>
      <c r="AC508" s="20"/>
      <c r="AD508" s="20"/>
    </row>
    <row r="509" spans="1:32" x14ac:dyDescent="0.25">
      <c r="E509" s="16"/>
      <c r="F509" s="16"/>
      <c r="R509" s="22"/>
      <c r="S509" s="20"/>
      <c r="T509" s="30"/>
      <c r="U509" s="20"/>
      <c r="V509" s="22"/>
      <c r="W509" s="20"/>
      <c r="X509" s="22"/>
      <c r="Y509" s="20"/>
      <c r="Z509" s="22"/>
      <c r="AA509" s="20"/>
      <c r="AB509" s="16"/>
      <c r="AC509" s="20"/>
      <c r="AD509" s="20"/>
    </row>
    <row r="510" spans="1:32" x14ac:dyDescent="0.25">
      <c r="E510" s="16"/>
      <c r="F510" s="16"/>
      <c r="R510" s="22"/>
      <c r="S510" s="20"/>
      <c r="T510" s="30"/>
      <c r="U510" s="20"/>
      <c r="V510" s="22"/>
      <c r="W510" s="20"/>
      <c r="X510" s="22"/>
      <c r="Y510" s="20"/>
      <c r="Z510" s="22"/>
      <c r="AA510" s="20"/>
      <c r="AB510" s="16"/>
      <c r="AC510" s="20"/>
      <c r="AD510" s="20"/>
    </row>
    <row r="511" spans="1:32" x14ac:dyDescent="0.25">
      <c r="E511" s="16"/>
      <c r="F511" s="16"/>
      <c r="R511" s="22"/>
      <c r="S511" s="20"/>
      <c r="T511" s="30"/>
      <c r="U511" s="20"/>
      <c r="V511" s="22"/>
      <c r="W511" s="20"/>
      <c r="X511" s="22"/>
      <c r="Y511" s="20"/>
      <c r="Z511" s="22"/>
      <c r="AA511" s="20"/>
      <c r="AB511" s="16"/>
      <c r="AC511" s="20"/>
      <c r="AD511" s="20"/>
    </row>
    <row r="512" spans="1:32" x14ac:dyDescent="0.25">
      <c r="E512" s="16"/>
      <c r="F512" s="16"/>
      <c r="R512" s="22"/>
      <c r="S512" s="20"/>
      <c r="T512" s="30"/>
      <c r="U512" s="20"/>
      <c r="V512" s="22"/>
      <c r="W512" s="20"/>
      <c r="X512" s="22"/>
      <c r="Y512" s="20"/>
      <c r="Z512" s="22"/>
      <c r="AA512" s="20"/>
      <c r="AB512" s="16"/>
      <c r="AC512" s="20"/>
      <c r="AD512" s="20"/>
    </row>
    <row r="513" spans="5:30" x14ac:dyDescent="0.25">
      <c r="E513" s="16"/>
      <c r="F513" s="16"/>
      <c r="R513" s="22"/>
      <c r="S513" s="20"/>
      <c r="T513" s="30"/>
      <c r="U513" s="20"/>
      <c r="V513" s="22"/>
      <c r="W513" s="20"/>
      <c r="X513" s="22"/>
      <c r="Y513" s="20"/>
      <c r="Z513" s="22"/>
      <c r="AA513" s="20"/>
      <c r="AB513" s="16"/>
      <c r="AC513" s="20"/>
      <c r="AD513" s="20"/>
    </row>
    <row r="514" spans="5:30" x14ac:dyDescent="0.25">
      <c r="E514" s="16"/>
      <c r="F514" s="16"/>
      <c r="R514" s="22"/>
      <c r="S514" s="20"/>
      <c r="T514" s="30"/>
      <c r="U514" s="20"/>
      <c r="V514" s="22"/>
      <c r="W514" s="20"/>
      <c r="X514" s="22"/>
      <c r="Y514" s="20"/>
      <c r="Z514" s="22"/>
      <c r="AA514" s="20"/>
      <c r="AB514" s="16"/>
      <c r="AC514" s="20"/>
      <c r="AD514" s="20"/>
    </row>
    <row r="515" spans="5:30" x14ac:dyDescent="0.25">
      <c r="E515" s="16"/>
      <c r="F515" s="16"/>
      <c r="R515" s="22"/>
      <c r="S515" s="20"/>
      <c r="T515" s="30"/>
      <c r="U515" s="20"/>
      <c r="V515" s="22"/>
      <c r="W515" s="20"/>
      <c r="X515" s="22"/>
      <c r="Y515" s="20"/>
      <c r="Z515" s="22"/>
      <c r="AA515" s="20"/>
      <c r="AB515" s="16"/>
      <c r="AC515" s="20"/>
      <c r="AD515" s="20"/>
    </row>
    <row r="516" spans="5:30" x14ac:dyDescent="0.25">
      <c r="E516" s="16"/>
      <c r="F516" s="16"/>
      <c r="R516" s="22"/>
      <c r="S516" s="20"/>
      <c r="T516" s="30"/>
      <c r="U516" s="20"/>
      <c r="V516" s="22"/>
      <c r="W516" s="20"/>
      <c r="X516" s="22"/>
      <c r="Y516" s="20"/>
      <c r="Z516" s="22"/>
      <c r="AA516" s="20"/>
      <c r="AB516" s="16"/>
      <c r="AC516" s="20"/>
      <c r="AD516" s="20"/>
    </row>
    <row r="517" spans="5:30" x14ac:dyDescent="0.25">
      <c r="E517" s="16"/>
      <c r="F517" s="16"/>
      <c r="R517" s="22"/>
      <c r="S517" s="20"/>
      <c r="T517" s="30"/>
      <c r="U517" s="20"/>
      <c r="V517" s="22"/>
      <c r="W517" s="20"/>
      <c r="X517" s="22"/>
      <c r="Y517" s="20"/>
      <c r="Z517" s="22"/>
      <c r="AA517" s="20"/>
      <c r="AB517" s="16"/>
      <c r="AC517" s="20"/>
      <c r="AD517" s="20"/>
    </row>
    <row r="518" spans="5:30" x14ac:dyDescent="0.25">
      <c r="E518" s="16"/>
      <c r="F518" s="16"/>
      <c r="R518" s="22"/>
      <c r="S518" s="20"/>
      <c r="T518" s="30"/>
      <c r="U518" s="20"/>
      <c r="V518" s="22"/>
      <c r="W518" s="20"/>
      <c r="X518" s="22"/>
      <c r="Y518" s="20"/>
      <c r="Z518" s="22"/>
      <c r="AA518" s="20"/>
      <c r="AB518" s="16"/>
      <c r="AC518" s="20"/>
      <c r="AD518" s="20"/>
    </row>
    <row r="519" spans="5:30" x14ac:dyDescent="0.25">
      <c r="E519" s="16"/>
      <c r="F519" s="16"/>
      <c r="R519" s="22"/>
      <c r="S519" s="20"/>
      <c r="T519" s="30"/>
      <c r="U519" s="20"/>
      <c r="V519" s="22"/>
      <c r="W519" s="20"/>
      <c r="X519" s="22"/>
      <c r="Y519" s="20"/>
      <c r="Z519" s="22"/>
      <c r="AA519" s="20"/>
      <c r="AB519" s="16"/>
      <c r="AC519" s="20"/>
      <c r="AD519" s="20"/>
    </row>
    <row r="520" spans="5:30" x14ac:dyDescent="0.25">
      <c r="E520" s="16"/>
      <c r="F520" s="16"/>
      <c r="R520" s="22"/>
      <c r="S520" s="20"/>
      <c r="T520" s="30"/>
      <c r="U520" s="20"/>
      <c r="V520" s="22"/>
      <c r="W520" s="20"/>
      <c r="X520" s="22"/>
      <c r="Y520" s="20"/>
      <c r="Z520" s="22"/>
      <c r="AA520" s="20"/>
      <c r="AB520" s="16"/>
      <c r="AC520" s="20"/>
      <c r="AD520" s="20"/>
    </row>
    <row r="521" spans="5:30" x14ac:dyDescent="0.25">
      <c r="E521" s="16"/>
      <c r="F521" s="16"/>
      <c r="R521" s="22"/>
      <c r="S521" s="20"/>
      <c r="T521" s="30"/>
      <c r="U521" s="20"/>
      <c r="V521" s="22"/>
      <c r="W521" s="20"/>
      <c r="X521" s="22"/>
      <c r="Y521" s="20"/>
      <c r="Z521" s="22"/>
      <c r="AA521" s="20"/>
      <c r="AB521" s="16"/>
      <c r="AC521" s="20"/>
      <c r="AD521" s="20"/>
    </row>
    <row r="522" spans="5:30" x14ac:dyDescent="0.25">
      <c r="E522" s="16"/>
      <c r="F522" s="16"/>
      <c r="R522" s="22"/>
      <c r="S522" s="20"/>
      <c r="T522" s="30"/>
      <c r="U522" s="20"/>
      <c r="V522" s="22"/>
      <c r="W522" s="20"/>
      <c r="X522" s="22"/>
      <c r="Y522" s="20"/>
      <c r="Z522" s="22"/>
      <c r="AA522" s="20"/>
      <c r="AB522" s="16"/>
      <c r="AC522" s="20"/>
      <c r="AD522" s="20"/>
    </row>
    <row r="523" spans="5:30" x14ac:dyDescent="0.25">
      <c r="E523" s="16"/>
      <c r="F523" s="16"/>
      <c r="R523" s="22"/>
      <c r="S523" s="20"/>
      <c r="T523" s="30"/>
      <c r="U523" s="20"/>
      <c r="V523" s="22"/>
      <c r="W523" s="20"/>
      <c r="X523" s="22"/>
      <c r="Y523" s="20"/>
      <c r="Z523" s="22"/>
      <c r="AA523" s="20"/>
      <c r="AB523" s="16"/>
      <c r="AC523" s="20"/>
      <c r="AD523" s="20"/>
    </row>
    <row r="524" spans="5:30" x14ac:dyDescent="0.25">
      <c r="E524" s="16"/>
      <c r="F524" s="16"/>
      <c r="R524" s="22"/>
      <c r="S524" s="20"/>
      <c r="T524" s="30"/>
      <c r="U524" s="20"/>
      <c r="V524" s="22"/>
      <c r="W524" s="20"/>
      <c r="X524" s="22"/>
      <c r="Y524" s="20"/>
      <c r="Z524" s="22"/>
      <c r="AA524" s="20"/>
      <c r="AB524" s="16"/>
      <c r="AC524" s="20"/>
      <c r="AD524" s="20"/>
    </row>
    <row r="525" spans="5:30" x14ac:dyDescent="0.25">
      <c r="E525" s="16"/>
      <c r="F525" s="16"/>
      <c r="R525" s="22"/>
      <c r="S525" s="20"/>
      <c r="T525" s="30"/>
      <c r="U525" s="20"/>
      <c r="V525" s="22"/>
      <c r="W525" s="20"/>
      <c r="X525" s="22"/>
      <c r="Y525" s="20"/>
      <c r="Z525" s="22"/>
      <c r="AA525" s="20"/>
      <c r="AB525" s="16"/>
      <c r="AC525" s="20"/>
      <c r="AD525" s="20"/>
    </row>
    <row r="526" spans="5:30" x14ac:dyDescent="0.25">
      <c r="E526" s="16"/>
      <c r="F526" s="16"/>
      <c r="R526" s="22"/>
      <c r="S526" s="20"/>
      <c r="T526" s="30"/>
      <c r="U526" s="20"/>
      <c r="V526" s="22"/>
      <c r="W526" s="20"/>
      <c r="X526" s="22"/>
      <c r="Y526" s="20"/>
      <c r="Z526" s="22"/>
      <c r="AA526" s="20"/>
      <c r="AB526" s="16"/>
      <c r="AC526" s="20"/>
      <c r="AD526" s="20"/>
    </row>
    <row r="527" spans="5:30" x14ac:dyDescent="0.25">
      <c r="E527" s="16"/>
      <c r="F527" s="16"/>
      <c r="R527" s="22"/>
      <c r="S527" s="20"/>
      <c r="T527" s="30"/>
      <c r="U527" s="20"/>
      <c r="V527" s="22"/>
      <c r="W527" s="20"/>
      <c r="X527" s="22"/>
      <c r="Y527" s="20"/>
      <c r="Z527" s="22"/>
      <c r="AA527" s="20"/>
      <c r="AB527" s="16"/>
      <c r="AC527" s="20"/>
      <c r="AD527" s="20"/>
    </row>
    <row r="528" spans="5:30" x14ac:dyDescent="0.25">
      <c r="E528" s="16"/>
      <c r="F528" s="16"/>
      <c r="R528" s="22"/>
      <c r="S528" s="20"/>
      <c r="T528" s="30"/>
      <c r="U528" s="20"/>
      <c r="V528" s="22"/>
      <c r="W528" s="20"/>
      <c r="X528" s="22"/>
      <c r="Y528" s="20"/>
      <c r="Z528" s="22"/>
      <c r="AA528" s="20"/>
      <c r="AB528" s="16"/>
      <c r="AC528" s="20"/>
      <c r="AD528" s="20"/>
    </row>
    <row r="529" spans="5:30" x14ac:dyDescent="0.25">
      <c r="E529" s="16"/>
      <c r="F529" s="16"/>
      <c r="R529" s="22"/>
      <c r="S529" s="20"/>
      <c r="T529" s="30"/>
      <c r="U529" s="20"/>
      <c r="V529" s="22"/>
      <c r="W529" s="20"/>
      <c r="X529" s="22"/>
      <c r="Y529" s="20"/>
      <c r="Z529" s="22"/>
      <c r="AA529" s="20"/>
      <c r="AB529" s="16"/>
      <c r="AC529" s="20"/>
      <c r="AD529" s="20"/>
    </row>
    <row r="530" spans="5:30" x14ac:dyDescent="0.25">
      <c r="E530" s="16"/>
      <c r="F530" s="16"/>
      <c r="R530" s="22"/>
      <c r="S530" s="20"/>
      <c r="T530" s="30"/>
      <c r="U530" s="20"/>
      <c r="V530" s="22"/>
      <c r="W530" s="20"/>
      <c r="X530" s="22"/>
      <c r="Y530" s="20"/>
      <c r="Z530" s="22"/>
      <c r="AA530" s="20"/>
      <c r="AB530" s="16"/>
      <c r="AC530" s="20"/>
      <c r="AD530" s="20"/>
    </row>
    <row r="531" spans="5:30" x14ac:dyDescent="0.25">
      <c r="E531" s="16"/>
      <c r="F531" s="16"/>
      <c r="R531" s="22"/>
      <c r="S531" s="20"/>
      <c r="T531" s="30"/>
      <c r="U531" s="20"/>
      <c r="V531" s="22"/>
      <c r="W531" s="20"/>
      <c r="X531" s="22"/>
      <c r="Y531" s="20"/>
      <c r="Z531" s="22"/>
      <c r="AA531" s="20"/>
      <c r="AB531" s="16"/>
      <c r="AC531" s="20"/>
      <c r="AD531" s="20"/>
    </row>
    <row r="532" spans="5:30" x14ac:dyDescent="0.25">
      <c r="E532" s="16"/>
      <c r="F532" s="16"/>
      <c r="R532" s="22"/>
      <c r="S532" s="20"/>
      <c r="T532" s="30"/>
      <c r="U532" s="20"/>
      <c r="V532" s="22"/>
      <c r="W532" s="20"/>
      <c r="X532" s="22"/>
      <c r="Y532" s="20"/>
      <c r="Z532" s="22"/>
      <c r="AA532" s="20"/>
      <c r="AB532" s="16"/>
      <c r="AC532" s="20"/>
      <c r="AD532" s="20"/>
    </row>
    <row r="533" spans="5:30" x14ac:dyDescent="0.25">
      <c r="E533" s="16"/>
      <c r="F533" s="16"/>
      <c r="R533" s="22"/>
      <c r="S533" s="20"/>
      <c r="T533" s="30"/>
      <c r="U533" s="20"/>
      <c r="V533" s="22"/>
      <c r="W533" s="20"/>
      <c r="X533" s="22"/>
      <c r="Y533" s="20"/>
      <c r="Z533" s="22"/>
      <c r="AA533" s="20"/>
      <c r="AB533" s="16"/>
      <c r="AC533" s="20"/>
      <c r="AD533" s="20"/>
    </row>
    <row r="534" spans="5:30" x14ac:dyDescent="0.25">
      <c r="E534" s="16"/>
      <c r="F534" s="16"/>
      <c r="R534" s="22"/>
      <c r="S534" s="20"/>
      <c r="T534" s="30"/>
      <c r="U534" s="20"/>
      <c r="V534" s="22"/>
      <c r="W534" s="20"/>
      <c r="X534" s="22"/>
      <c r="Y534" s="20"/>
      <c r="Z534" s="22"/>
      <c r="AA534" s="20"/>
      <c r="AB534" s="16"/>
      <c r="AC534" s="20"/>
      <c r="AD534" s="20"/>
    </row>
    <row r="535" spans="5:30" x14ac:dyDescent="0.25">
      <c r="E535" s="16"/>
      <c r="F535" s="16"/>
      <c r="R535" s="22"/>
      <c r="S535" s="20"/>
      <c r="T535" s="30"/>
      <c r="U535" s="20"/>
      <c r="V535" s="22"/>
      <c r="W535" s="20"/>
      <c r="X535" s="22"/>
      <c r="Y535" s="20"/>
      <c r="Z535" s="22"/>
      <c r="AA535" s="20"/>
      <c r="AB535" s="16"/>
      <c r="AC535" s="20"/>
      <c r="AD535" s="20"/>
    </row>
    <row r="536" spans="5:30" x14ac:dyDescent="0.25">
      <c r="E536" s="16"/>
      <c r="F536" s="16"/>
      <c r="R536" s="22"/>
      <c r="S536" s="20"/>
      <c r="T536" s="30"/>
      <c r="U536" s="20"/>
      <c r="V536" s="22"/>
      <c r="W536" s="20"/>
      <c r="X536" s="22"/>
      <c r="Y536" s="20"/>
      <c r="Z536" s="22"/>
      <c r="AA536" s="20"/>
      <c r="AB536" s="16"/>
      <c r="AC536" s="20"/>
      <c r="AD536" s="20"/>
    </row>
    <row r="537" spans="5:30" x14ac:dyDescent="0.25">
      <c r="E537" s="16"/>
      <c r="F537" s="16"/>
      <c r="R537" s="22"/>
      <c r="S537" s="20"/>
      <c r="T537" s="30"/>
      <c r="U537" s="20"/>
      <c r="V537" s="22"/>
      <c r="W537" s="20"/>
      <c r="X537" s="22"/>
      <c r="Y537" s="20"/>
      <c r="Z537" s="22"/>
      <c r="AA537" s="20"/>
      <c r="AB537" s="16"/>
      <c r="AC537" s="20"/>
      <c r="AD537" s="20"/>
    </row>
    <row r="538" spans="5:30" x14ac:dyDescent="0.25">
      <c r="E538" s="16"/>
      <c r="F538" s="16"/>
      <c r="R538" s="22"/>
      <c r="S538" s="20"/>
      <c r="T538" s="30"/>
      <c r="U538" s="20"/>
      <c r="V538" s="22"/>
      <c r="W538" s="20"/>
      <c r="X538" s="22"/>
      <c r="Y538" s="20"/>
      <c r="Z538" s="22"/>
      <c r="AA538" s="20"/>
      <c r="AB538" s="16"/>
      <c r="AC538" s="20"/>
      <c r="AD538" s="20"/>
    </row>
    <row r="539" spans="5:30" x14ac:dyDescent="0.25">
      <c r="E539" s="16"/>
      <c r="F539" s="16"/>
      <c r="R539" s="22"/>
      <c r="S539" s="20"/>
      <c r="T539" s="30"/>
      <c r="U539" s="20"/>
      <c r="V539" s="22"/>
      <c r="W539" s="20"/>
      <c r="X539" s="22"/>
      <c r="Y539" s="20"/>
      <c r="Z539" s="22"/>
      <c r="AA539" s="20"/>
      <c r="AB539" s="16"/>
      <c r="AC539" s="20"/>
      <c r="AD539" s="20"/>
    </row>
    <row r="540" spans="5:30" x14ac:dyDescent="0.25">
      <c r="E540" s="16"/>
      <c r="F540" s="16"/>
      <c r="R540" s="22"/>
      <c r="S540" s="20"/>
      <c r="T540" s="30"/>
      <c r="U540" s="20"/>
      <c r="V540" s="22"/>
      <c r="W540" s="20"/>
      <c r="X540" s="22"/>
      <c r="Y540" s="20"/>
      <c r="Z540" s="22"/>
      <c r="AA540" s="20"/>
      <c r="AB540" s="16"/>
      <c r="AC540" s="20"/>
      <c r="AD540" s="20"/>
    </row>
    <row r="541" spans="5:30" x14ac:dyDescent="0.25">
      <c r="E541" s="16"/>
      <c r="F541" s="16"/>
      <c r="R541" s="22"/>
      <c r="S541" s="20"/>
      <c r="T541" s="30"/>
      <c r="U541" s="20"/>
      <c r="V541" s="22"/>
      <c r="W541" s="20"/>
      <c r="X541" s="22"/>
      <c r="Y541" s="20"/>
      <c r="Z541" s="22"/>
      <c r="AA541" s="20"/>
      <c r="AB541" s="16"/>
      <c r="AC541" s="20"/>
      <c r="AD541" s="20"/>
    </row>
    <row r="542" spans="5:30" x14ac:dyDescent="0.25">
      <c r="E542" s="16"/>
      <c r="F542" s="16"/>
      <c r="R542" s="22"/>
      <c r="S542" s="20"/>
      <c r="T542" s="30"/>
      <c r="U542" s="20"/>
      <c r="V542" s="22"/>
      <c r="W542" s="20"/>
      <c r="X542" s="22"/>
      <c r="Y542" s="20"/>
      <c r="Z542" s="22"/>
      <c r="AA542" s="20"/>
      <c r="AB542" s="16"/>
      <c r="AC542" s="20"/>
      <c r="AD542" s="20"/>
    </row>
    <row r="543" spans="5:30" x14ac:dyDescent="0.25">
      <c r="E543" s="16"/>
      <c r="F543" s="16"/>
      <c r="R543" s="22"/>
      <c r="S543" s="20"/>
      <c r="T543" s="30"/>
      <c r="U543" s="20"/>
      <c r="V543" s="22"/>
      <c r="W543" s="20"/>
      <c r="X543" s="22"/>
      <c r="Y543" s="20"/>
      <c r="Z543" s="22"/>
      <c r="AA543" s="20"/>
      <c r="AB543" s="16"/>
      <c r="AC543" s="20"/>
      <c r="AD543" s="20"/>
    </row>
    <row r="544" spans="5:30" x14ac:dyDescent="0.25">
      <c r="E544" s="16"/>
      <c r="F544" s="16"/>
      <c r="R544" s="22"/>
      <c r="S544" s="20"/>
      <c r="T544" s="30"/>
      <c r="U544" s="20"/>
      <c r="V544" s="22"/>
      <c r="W544" s="20"/>
      <c r="X544" s="22"/>
      <c r="Y544" s="20"/>
      <c r="Z544" s="22"/>
      <c r="AA544" s="20"/>
      <c r="AB544" s="16"/>
      <c r="AC544" s="20"/>
      <c r="AD544" s="20"/>
    </row>
    <row r="545" spans="5:30" x14ac:dyDescent="0.25">
      <c r="E545" s="16"/>
      <c r="F545" s="16"/>
      <c r="R545" s="22"/>
      <c r="S545" s="20"/>
      <c r="T545" s="30"/>
      <c r="U545" s="20"/>
      <c r="V545" s="22"/>
      <c r="W545" s="20"/>
      <c r="X545" s="22"/>
      <c r="Y545" s="20"/>
      <c r="Z545" s="22"/>
      <c r="AA545" s="20"/>
      <c r="AB545" s="16"/>
      <c r="AC545" s="20"/>
      <c r="AD545" s="20"/>
    </row>
    <row r="546" spans="5:30" x14ac:dyDescent="0.25">
      <c r="E546" s="16"/>
      <c r="F546" s="16"/>
      <c r="R546" s="22"/>
      <c r="S546" s="20"/>
      <c r="T546" s="30"/>
      <c r="U546" s="20"/>
      <c r="V546" s="22"/>
      <c r="W546" s="20"/>
      <c r="X546" s="22"/>
      <c r="Y546" s="20"/>
      <c r="Z546" s="22"/>
      <c r="AA546" s="20"/>
      <c r="AB546" s="16"/>
      <c r="AC546" s="20"/>
      <c r="AD546" s="20"/>
    </row>
    <row r="547" spans="5:30" x14ac:dyDescent="0.25">
      <c r="E547" s="16"/>
      <c r="F547" s="16"/>
      <c r="R547" s="22"/>
      <c r="S547" s="20"/>
      <c r="T547" s="30"/>
      <c r="U547" s="20"/>
      <c r="V547" s="22"/>
      <c r="W547" s="20"/>
      <c r="X547" s="22"/>
      <c r="Y547" s="20"/>
      <c r="Z547" s="22"/>
      <c r="AA547" s="20"/>
      <c r="AB547" s="16"/>
      <c r="AC547" s="20"/>
      <c r="AD547" s="20"/>
    </row>
    <row r="548" spans="5:30" x14ac:dyDescent="0.25">
      <c r="E548" s="16"/>
      <c r="F548" s="16"/>
      <c r="R548" s="22"/>
      <c r="S548" s="20"/>
      <c r="T548" s="30"/>
      <c r="U548" s="20"/>
      <c r="V548" s="22"/>
      <c r="W548" s="20"/>
      <c r="X548" s="22"/>
      <c r="Y548" s="20"/>
      <c r="Z548" s="22"/>
      <c r="AA548" s="20"/>
      <c r="AB548" s="16"/>
      <c r="AC548" s="20"/>
      <c r="AD548" s="20"/>
    </row>
    <row r="549" spans="5:30" x14ac:dyDescent="0.25">
      <c r="E549" s="16"/>
      <c r="F549" s="16"/>
      <c r="R549" s="22"/>
      <c r="S549" s="20"/>
      <c r="T549" s="30"/>
      <c r="U549" s="20"/>
      <c r="V549" s="22"/>
      <c r="W549" s="20"/>
      <c r="X549" s="22"/>
      <c r="Y549" s="20"/>
      <c r="Z549" s="22"/>
      <c r="AA549" s="20"/>
      <c r="AB549" s="16"/>
      <c r="AC549" s="20"/>
      <c r="AD549" s="20"/>
    </row>
    <row r="550" spans="5:30" x14ac:dyDescent="0.25">
      <c r="E550" s="16"/>
      <c r="F550" s="16"/>
      <c r="R550" s="22"/>
      <c r="S550" s="20"/>
      <c r="T550" s="30"/>
      <c r="U550" s="20"/>
      <c r="V550" s="22"/>
      <c r="W550" s="20"/>
      <c r="X550" s="22"/>
      <c r="Y550" s="20"/>
      <c r="Z550" s="22"/>
      <c r="AA550" s="20"/>
      <c r="AB550" s="16"/>
      <c r="AC550" s="20"/>
      <c r="AD550" s="20"/>
    </row>
    <row r="551" spans="5:30" x14ac:dyDescent="0.25">
      <c r="E551" s="16"/>
      <c r="F551" s="16"/>
      <c r="R551" s="22"/>
      <c r="S551" s="20"/>
      <c r="T551" s="30"/>
      <c r="U551" s="20"/>
      <c r="V551" s="22"/>
      <c r="W551" s="20"/>
      <c r="X551" s="22"/>
      <c r="Y551" s="20"/>
      <c r="Z551" s="22"/>
      <c r="AA551" s="20"/>
      <c r="AB551" s="16"/>
      <c r="AC551" s="20"/>
      <c r="AD551" s="20"/>
    </row>
    <row r="552" spans="5:30" x14ac:dyDescent="0.25">
      <c r="E552" s="16"/>
      <c r="F552" s="16"/>
      <c r="R552" s="22"/>
      <c r="S552" s="20"/>
      <c r="T552" s="30"/>
      <c r="U552" s="20"/>
      <c r="V552" s="22"/>
      <c r="W552" s="20"/>
      <c r="X552" s="22"/>
      <c r="Y552" s="20"/>
      <c r="Z552" s="22"/>
      <c r="AA552" s="20"/>
      <c r="AB552" s="16"/>
      <c r="AC552" s="20"/>
      <c r="AD552" s="20"/>
    </row>
    <row r="553" spans="5:30" x14ac:dyDescent="0.25">
      <c r="E553" s="16"/>
      <c r="F553" s="16"/>
      <c r="R553" s="22"/>
      <c r="S553" s="20"/>
      <c r="T553" s="30"/>
      <c r="U553" s="20"/>
      <c r="V553" s="22"/>
      <c r="W553" s="20"/>
      <c r="X553" s="22"/>
      <c r="Y553" s="20"/>
      <c r="Z553" s="22"/>
      <c r="AA553" s="20"/>
      <c r="AB553" s="16"/>
      <c r="AC553" s="20"/>
      <c r="AD553" s="20"/>
    </row>
    <row r="554" spans="5:30" x14ac:dyDescent="0.25">
      <c r="E554" s="16"/>
      <c r="F554" s="16"/>
      <c r="R554" s="22"/>
      <c r="S554" s="20"/>
      <c r="T554" s="30"/>
      <c r="U554" s="20"/>
      <c r="V554" s="22"/>
      <c r="W554" s="20"/>
      <c r="X554" s="22"/>
      <c r="Y554" s="20"/>
      <c r="Z554" s="22"/>
      <c r="AA554" s="20"/>
      <c r="AB554" s="16"/>
      <c r="AC554" s="20"/>
      <c r="AD554" s="20"/>
    </row>
    <row r="555" spans="5:30" x14ac:dyDescent="0.25">
      <c r="E555" s="16"/>
      <c r="F555" s="16"/>
      <c r="R555" s="22"/>
      <c r="S555" s="20"/>
      <c r="T555" s="30"/>
      <c r="U555" s="20"/>
      <c r="V555" s="22"/>
      <c r="W555" s="20"/>
      <c r="X555" s="22"/>
      <c r="Y555" s="20"/>
      <c r="Z555" s="22"/>
      <c r="AA555" s="20"/>
      <c r="AB555" s="16"/>
      <c r="AC555" s="20"/>
      <c r="AD555" s="20"/>
    </row>
    <row r="556" spans="5:30" x14ac:dyDescent="0.25">
      <c r="E556" s="16"/>
      <c r="F556" s="16"/>
      <c r="R556" s="22"/>
      <c r="S556" s="20"/>
      <c r="T556" s="30"/>
      <c r="U556" s="20"/>
      <c r="V556" s="22"/>
      <c r="W556" s="20"/>
      <c r="X556" s="22"/>
      <c r="Y556" s="20"/>
      <c r="Z556" s="22"/>
      <c r="AA556" s="20"/>
      <c r="AB556" s="16"/>
      <c r="AC556" s="20"/>
      <c r="AD556" s="20"/>
    </row>
    <row r="557" spans="5:30" x14ac:dyDescent="0.25">
      <c r="E557" s="16"/>
      <c r="F557" s="16"/>
      <c r="R557" s="22"/>
      <c r="S557" s="20"/>
      <c r="T557" s="30"/>
      <c r="U557" s="20"/>
      <c r="V557" s="22"/>
      <c r="W557" s="20"/>
      <c r="X557" s="22"/>
      <c r="Y557" s="20"/>
      <c r="Z557" s="22"/>
      <c r="AA557" s="20"/>
      <c r="AB557" s="16"/>
      <c r="AC557" s="20"/>
      <c r="AD557" s="20"/>
    </row>
    <row r="558" spans="5:30" x14ac:dyDescent="0.25">
      <c r="E558" s="16"/>
      <c r="F558" s="16"/>
      <c r="R558" s="22"/>
      <c r="S558" s="20"/>
      <c r="T558" s="30"/>
      <c r="U558" s="20"/>
      <c r="V558" s="22"/>
      <c r="W558" s="20"/>
      <c r="X558" s="22"/>
      <c r="Y558" s="20"/>
      <c r="Z558" s="22"/>
      <c r="AA558" s="20"/>
      <c r="AB558" s="16"/>
      <c r="AC558" s="20"/>
      <c r="AD558" s="20"/>
    </row>
    <row r="559" spans="5:30" x14ac:dyDescent="0.25">
      <c r="E559" s="16"/>
      <c r="F559" s="16"/>
      <c r="R559" s="22"/>
      <c r="S559" s="20"/>
      <c r="T559" s="30"/>
      <c r="U559" s="20"/>
      <c r="V559" s="22"/>
      <c r="W559" s="20"/>
      <c r="X559" s="22"/>
      <c r="Y559" s="20"/>
      <c r="Z559" s="22"/>
      <c r="AA559" s="20"/>
      <c r="AB559" s="16"/>
      <c r="AC559" s="20"/>
      <c r="AD559" s="20"/>
    </row>
    <row r="560" spans="5:30" x14ac:dyDescent="0.25">
      <c r="E560" s="16"/>
      <c r="F560" s="16"/>
      <c r="R560" s="22"/>
      <c r="S560" s="20"/>
      <c r="T560" s="30"/>
      <c r="U560" s="20"/>
      <c r="V560" s="22"/>
      <c r="W560" s="20"/>
      <c r="X560" s="22"/>
      <c r="Y560" s="20"/>
      <c r="Z560" s="22"/>
      <c r="AA560" s="20"/>
      <c r="AB560" s="16"/>
      <c r="AC560" s="20"/>
      <c r="AD560" s="20"/>
    </row>
    <row r="561" spans="5:30" x14ac:dyDescent="0.25">
      <c r="E561" s="16"/>
      <c r="F561" s="16"/>
      <c r="R561" s="22"/>
      <c r="S561" s="20"/>
      <c r="T561" s="30"/>
      <c r="U561" s="20"/>
      <c r="V561" s="22"/>
      <c r="W561" s="20"/>
      <c r="X561" s="22"/>
      <c r="Y561" s="20"/>
      <c r="Z561" s="22"/>
      <c r="AA561" s="20"/>
      <c r="AB561" s="16"/>
      <c r="AC561" s="20"/>
      <c r="AD561" s="20"/>
    </row>
    <row r="562" spans="5:30" x14ac:dyDescent="0.25">
      <c r="E562" s="16"/>
      <c r="F562" s="16"/>
      <c r="R562" s="22"/>
      <c r="S562" s="20"/>
      <c r="T562" s="30"/>
      <c r="U562" s="20"/>
      <c r="V562" s="22"/>
      <c r="W562" s="20"/>
      <c r="X562" s="22"/>
      <c r="Y562" s="20"/>
      <c r="Z562" s="22"/>
      <c r="AA562" s="20"/>
      <c r="AB562" s="16"/>
      <c r="AC562" s="20"/>
      <c r="AD562" s="20"/>
    </row>
    <row r="563" spans="5:30" x14ac:dyDescent="0.25">
      <c r="E563" s="16"/>
      <c r="F563" s="16"/>
      <c r="R563" s="22"/>
      <c r="S563" s="20"/>
      <c r="T563" s="30"/>
      <c r="U563" s="20"/>
      <c r="V563" s="22"/>
      <c r="W563" s="20"/>
      <c r="X563" s="22"/>
      <c r="Y563" s="20"/>
      <c r="Z563" s="22"/>
      <c r="AA563" s="20"/>
      <c r="AB563" s="16"/>
      <c r="AC563" s="20"/>
      <c r="AD563" s="20"/>
    </row>
    <row r="564" spans="5:30" x14ac:dyDescent="0.25">
      <c r="E564" s="16"/>
      <c r="F564" s="16"/>
      <c r="R564" s="22"/>
      <c r="S564" s="20"/>
      <c r="T564" s="30"/>
      <c r="U564" s="20"/>
      <c r="V564" s="22"/>
      <c r="W564" s="20"/>
      <c r="X564" s="22"/>
      <c r="Y564" s="20"/>
      <c r="Z564" s="22"/>
      <c r="AA564" s="20"/>
      <c r="AB564" s="16"/>
      <c r="AC564" s="20"/>
      <c r="AD564" s="20"/>
    </row>
    <row r="565" spans="5:30" x14ac:dyDescent="0.25">
      <c r="E565" s="16"/>
      <c r="F565" s="16"/>
      <c r="R565" s="22"/>
      <c r="S565" s="20"/>
      <c r="T565" s="30"/>
      <c r="U565" s="20"/>
      <c r="V565" s="22"/>
      <c r="W565" s="20"/>
      <c r="X565" s="22"/>
      <c r="Y565" s="20"/>
      <c r="Z565" s="22"/>
      <c r="AA565" s="20"/>
      <c r="AB565" s="16"/>
      <c r="AC565" s="20"/>
      <c r="AD565" s="20"/>
    </row>
    <row r="566" spans="5:30" x14ac:dyDescent="0.25">
      <c r="E566" s="16"/>
      <c r="F566" s="16"/>
      <c r="R566" s="22"/>
      <c r="S566" s="20"/>
      <c r="T566" s="30"/>
      <c r="U566" s="20"/>
      <c r="V566" s="22"/>
      <c r="W566" s="20"/>
      <c r="X566" s="22"/>
      <c r="Y566" s="20"/>
      <c r="Z566" s="22"/>
      <c r="AA566" s="20"/>
      <c r="AB566" s="16"/>
      <c r="AC566" s="20"/>
      <c r="AD566" s="20"/>
    </row>
    <row r="567" spans="5:30" x14ac:dyDescent="0.25">
      <c r="E567" s="16"/>
      <c r="F567" s="16"/>
      <c r="R567" s="22"/>
      <c r="S567" s="20"/>
      <c r="T567" s="30"/>
      <c r="U567" s="20"/>
      <c r="V567" s="22"/>
      <c r="W567" s="20"/>
      <c r="X567" s="22"/>
      <c r="Y567" s="20"/>
      <c r="Z567" s="22"/>
      <c r="AA567" s="20"/>
      <c r="AB567" s="16"/>
      <c r="AC567" s="20"/>
      <c r="AD567" s="20"/>
    </row>
    <row r="568" spans="5:30" x14ac:dyDescent="0.25">
      <c r="E568" s="16"/>
      <c r="F568" s="16"/>
      <c r="R568" s="22"/>
      <c r="S568" s="20"/>
      <c r="T568" s="30"/>
      <c r="U568" s="20"/>
      <c r="V568" s="22"/>
      <c r="W568" s="20"/>
      <c r="X568" s="22"/>
      <c r="Y568" s="20"/>
      <c r="Z568" s="22"/>
      <c r="AA568" s="20"/>
      <c r="AB568" s="16"/>
      <c r="AC568" s="20"/>
      <c r="AD568" s="20"/>
    </row>
    <row r="569" spans="5:30" x14ac:dyDescent="0.25">
      <c r="E569" s="16"/>
      <c r="F569" s="16"/>
      <c r="R569" s="22"/>
      <c r="S569" s="20"/>
      <c r="T569" s="30"/>
      <c r="U569" s="20"/>
      <c r="V569" s="22"/>
      <c r="W569" s="20"/>
      <c r="X569" s="22"/>
      <c r="Y569" s="20"/>
      <c r="Z569" s="22"/>
      <c r="AA569" s="20"/>
      <c r="AB569" s="16"/>
      <c r="AC569" s="20"/>
      <c r="AD569" s="20"/>
    </row>
    <row r="570" spans="5:30" x14ac:dyDescent="0.25">
      <c r="E570" s="16"/>
      <c r="F570" s="16"/>
      <c r="R570" s="22"/>
      <c r="S570" s="20"/>
      <c r="T570" s="30"/>
      <c r="U570" s="20"/>
      <c r="V570" s="22"/>
      <c r="W570" s="20"/>
      <c r="X570" s="22"/>
      <c r="Y570" s="20"/>
      <c r="Z570" s="22"/>
      <c r="AA570" s="20"/>
      <c r="AB570" s="16"/>
      <c r="AC570" s="20"/>
      <c r="AD570" s="20"/>
    </row>
    <row r="571" spans="5:30" x14ac:dyDescent="0.25">
      <c r="E571" s="16"/>
      <c r="F571" s="16"/>
      <c r="R571" s="22"/>
      <c r="S571" s="20"/>
      <c r="T571" s="30"/>
      <c r="U571" s="20"/>
      <c r="V571" s="22"/>
      <c r="W571" s="20"/>
      <c r="X571" s="22"/>
      <c r="Y571" s="20"/>
      <c r="Z571" s="22"/>
      <c r="AA571" s="20"/>
      <c r="AB571" s="16"/>
      <c r="AC571" s="20"/>
      <c r="AD571" s="20"/>
    </row>
    <row r="572" spans="5:30" x14ac:dyDescent="0.25">
      <c r="E572" s="16"/>
      <c r="F572" s="16"/>
      <c r="R572" s="22"/>
      <c r="S572" s="20"/>
      <c r="T572" s="30"/>
      <c r="U572" s="20"/>
      <c r="V572" s="22"/>
      <c r="W572" s="20"/>
      <c r="X572" s="22"/>
      <c r="Y572" s="20"/>
      <c r="Z572" s="22"/>
      <c r="AA572" s="20"/>
      <c r="AB572" s="16"/>
      <c r="AC572" s="20"/>
      <c r="AD572" s="20"/>
    </row>
    <row r="573" spans="5:30" x14ac:dyDescent="0.25">
      <c r="E573" s="16"/>
      <c r="F573" s="16"/>
      <c r="R573" s="22"/>
      <c r="S573" s="20"/>
      <c r="T573" s="30"/>
      <c r="U573" s="20"/>
      <c r="V573" s="22"/>
      <c r="W573" s="20"/>
      <c r="X573" s="22"/>
      <c r="Y573" s="20"/>
      <c r="Z573" s="22"/>
      <c r="AA573" s="20"/>
      <c r="AB573" s="16"/>
      <c r="AC573" s="20"/>
      <c r="AD573" s="20"/>
    </row>
    <row r="574" spans="5:30" x14ac:dyDescent="0.25">
      <c r="E574" s="16"/>
      <c r="F574" s="16"/>
      <c r="R574" s="22"/>
      <c r="S574" s="20"/>
      <c r="T574" s="30"/>
      <c r="U574" s="20"/>
      <c r="V574" s="22"/>
      <c r="W574" s="20"/>
      <c r="X574" s="22"/>
      <c r="Y574" s="20"/>
      <c r="Z574" s="22"/>
      <c r="AA574" s="20"/>
      <c r="AB574" s="16"/>
      <c r="AC574" s="20"/>
      <c r="AD574" s="20"/>
    </row>
    <row r="575" spans="5:30" x14ac:dyDescent="0.25">
      <c r="E575" s="16"/>
      <c r="F575" s="16"/>
      <c r="R575" s="22"/>
      <c r="S575" s="20"/>
      <c r="T575" s="30"/>
      <c r="U575" s="20"/>
      <c r="V575" s="22"/>
      <c r="W575" s="20"/>
      <c r="X575" s="22"/>
      <c r="Y575" s="20"/>
      <c r="Z575" s="22"/>
      <c r="AA575" s="20"/>
      <c r="AB575" s="16"/>
      <c r="AC575" s="20"/>
      <c r="AD575" s="20"/>
    </row>
    <row r="576" spans="5:30" x14ac:dyDescent="0.25">
      <c r="E576" s="16"/>
      <c r="F576" s="16"/>
      <c r="R576" s="22"/>
      <c r="S576" s="20"/>
      <c r="T576" s="30"/>
      <c r="U576" s="20"/>
      <c r="V576" s="22"/>
      <c r="W576" s="20"/>
      <c r="X576" s="22"/>
      <c r="Y576" s="20"/>
      <c r="Z576" s="22"/>
      <c r="AA576" s="20"/>
      <c r="AB576" s="16"/>
      <c r="AC576" s="20"/>
      <c r="AD576" s="20"/>
    </row>
    <row r="577" spans="1:32" x14ac:dyDescent="0.25">
      <c r="E577" s="16"/>
      <c r="F577" s="16"/>
      <c r="R577" s="22"/>
      <c r="S577" s="20"/>
      <c r="T577" s="30"/>
      <c r="U577" s="20"/>
      <c r="V577" s="22"/>
      <c r="W577" s="20"/>
      <c r="X577" s="22"/>
      <c r="Y577" s="20"/>
      <c r="Z577" s="22"/>
      <c r="AA577" s="20"/>
      <c r="AB577" s="16"/>
      <c r="AC577" s="20"/>
      <c r="AD577" s="20"/>
    </row>
    <row r="578" spans="1:32" x14ac:dyDescent="0.25">
      <c r="E578" s="16"/>
      <c r="F578" s="16"/>
      <c r="R578" s="22"/>
      <c r="S578" s="20"/>
      <c r="T578" s="30"/>
      <c r="U578" s="20"/>
      <c r="V578" s="22"/>
      <c r="W578" s="20"/>
      <c r="X578" s="22"/>
      <c r="Y578" s="20"/>
      <c r="Z578" s="22"/>
      <c r="AA578" s="20"/>
      <c r="AB578" s="16"/>
      <c r="AC578" s="20"/>
      <c r="AD578" s="20"/>
    </row>
    <row r="579" spans="1:32" x14ac:dyDescent="0.25">
      <c r="E579" s="16"/>
      <c r="F579" s="16"/>
      <c r="R579" s="22"/>
      <c r="S579" s="20"/>
      <c r="T579" s="30"/>
      <c r="U579" s="20"/>
      <c r="V579" s="22"/>
      <c r="W579" s="20"/>
      <c r="X579" s="22"/>
      <c r="Y579" s="20"/>
      <c r="Z579" s="22"/>
      <c r="AA579" s="20"/>
      <c r="AB579" s="16"/>
      <c r="AC579" s="20"/>
      <c r="AD579" s="20"/>
    </row>
    <row r="580" spans="1:32" x14ac:dyDescent="0.25">
      <c r="E580" s="16"/>
      <c r="F580" s="16"/>
      <c r="R580" s="22"/>
      <c r="S580" s="20"/>
      <c r="T580" s="30"/>
      <c r="U580" s="20"/>
      <c r="V580" s="22"/>
      <c r="W580" s="20"/>
      <c r="X580" s="22"/>
      <c r="Y580" s="20"/>
      <c r="Z580" s="22"/>
      <c r="AA580" s="20"/>
      <c r="AB580" s="16"/>
      <c r="AC580" s="20"/>
      <c r="AD580" s="20"/>
    </row>
    <row r="581" spans="1:32" x14ac:dyDescent="0.25">
      <c r="E581" s="16"/>
      <c r="F581" s="16"/>
      <c r="R581" s="22"/>
      <c r="S581" s="20"/>
      <c r="T581" s="30"/>
      <c r="U581" s="20"/>
      <c r="V581" s="22"/>
      <c r="W581" s="20"/>
      <c r="X581" s="22"/>
      <c r="Y581" s="20"/>
      <c r="Z581" s="22"/>
      <c r="AA581" s="20"/>
      <c r="AB581" s="16"/>
      <c r="AC581" s="20"/>
      <c r="AD581" s="20"/>
    </row>
    <row r="582" spans="1:32" x14ac:dyDescent="0.25">
      <c r="E582" s="16"/>
      <c r="F582" s="16"/>
      <c r="R582" s="22"/>
      <c r="S582" s="20"/>
      <c r="T582" s="30"/>
      <c r="U582" s="20"/>
      <c r="V582" s="22"/>
      <c r="W582" s="20"/>
      <c r="X582" s="22"/>
      <c r="Y582" s="20"/>
      <c r="Z582" s="22"/>
      <c r="AA582" s="20"/>
      <c r="AB582" s="16"/>
      <c r="AC582" s="20"/>
      <c r="AD582" s="20"/>
    </row>
    <row r="583" spans="1:32" x14ac:dyDescent="0.25">
      <c r="E583" s="16"/>
      <c r="F583" s="16"/>
      <c r="R583" s="22"/>
      <c r="S583" s="20"/>
      <c r="T583" s="30"/>
      <c r="U583" s="20"/>
      <c r="V583" s="22"/>
      <c r="W583" s="20"/>
      <c r="X583" s="22"/>
      <c r="Y583" s="20"/>
      <c r="Z583" s="22"/>
      <c r="AA583" s="20"/>
      <c r="AB583" s="16"/>
      <c r="AC583" s="20"/>
      <c r="AD583" s="20"/>
    </row>
    <row r="584" spans="1:32" x14ac:dyDescent="0.25">
      <c r="E584" s="16"/>
      <c r="F584" s="16"/>
      <c r="R584" s="22"/>
      <c r="S584" s="20"/>
      <c r="T584" s="30"/>
      <c r="U584" s="20"/>
      <c r="V584" s="22"/>
      <c r="W584" s="20"/>
      <c r="X584" s="22"/>
      <c r="Y584" s="20"/>
      <c r="Z584" s="22"/>
      <c r="AA584" s="20"/>
      <c r="AB584" s="16"/>
      <c r="AC584" s="20"/>
      <c r="AD584" s="20"/>
    </row>
    <row r="585" spans="1:32" x14ac:dyDescent="0.25">
      <c r="E585" s="16"/>
      <c r="F585" s="16"/>
      <c r="R585" s="22"/>
      <c r="S585" s="20"/>
      <c r="T585" s="30"/>
      <c r="U585" s="20"/>
      <c r="V585" s="22"/>
      <c r="W585" s="20"/>
      <c r="X585" s="22"/>
      <c r="Y585" s="20"/>
      <c r="Z585" s="22"/>
      <c r="AA585" s="20"/>
      <c r="AB585" s="16"/>
      <c r="AC585" s="20"/>
      <c r="AD585" s="20"/>
    </row>
    <row r="586" spans="1:32" x14ac:dyDescent="0.25">
      <c r="E586" s="16"/>
      <c r="F586" s="16"/>
      <c r="R586" s="22"/>
      <c r="S586" s="20"/>
      <c r="T586" s="30"/>
      <c r="U586" s="20"/>
      <c r="V586" s="22"/>
      <c r="W586" s="20"/>
      <c r="X586" s="22"/>
      <c r="Y586" s="20"/>
      <c r="Z586" s="22"/>
      <c r="AA586" s="20"/>
      <c r="AB586" s="16"/>
      <c r="AC586" s="20"/>
      <c r="AD586" s="20"/>
    </row>
    <row r="587" spans="1:32" x14ac:dyDescent="0.25">
      <c r="E587" s="16"/>
      <c r="F587" s="16"/>
      <c r="R587" s="22"/>
      <c r="S587" s="20"/>
      <c r="T587" s="30"/>
      <c r="U587" s="20"/>
      <c r="V587" s="22"/>
      <c r="W587" s="20"/>
      <c r="X587" s="22"/>
      <c r="Y587" s="20"/>
      <c r="Z587" s="22"/>
      <c r="AA587" s="20"/>
      <c r="AB587" s="16"/>
      <c r="AC587" s="20"/>
      <c r="AD587" s="20"/>
    </row>
    <row r="588" spans="1:32" x14ac:dyDescent="0.25">
      <c r="E588" s="16"/>
      <c r="F588" s="16"/>
      <c r="R588" s="22"/>
      <c r="S588" s="20"/>
      <c r="T588" s="30"/>
      <c r="U588" s="20"/>
      <c r="V588" s="22"/>
      <c r="W588" s="20"/>
      <c r="X588" s="22"/>
      <c r="Y588" s="20"/>
      <c r="Z588" s="22"/>
      <c r="AA588" s="20"/>
      <c r="AB588" s="16"/>
      <c r="AC588" s="20"/>
      <c r="AD588" s="20"/>
    </row>
    <row r="589" spans="1:32" s="23" customFormat="1" x14ac:dyDescent="0.25">
      <c r="A589"/>
      <c r="B589"/>
      <c r="C589"/>
      <c r="D589"/>
      <c r="E589" s="16"/>
      <c r="F589" s="16"/>
      <c r="G589"/>
      <c r="H589"/>
      <c r="I589"/>
      <c r="J589"/>
      <c r="K589"/>
      <c r="L589"/>
      <c r="M589"/>
      <c r="N589"/>
      <c r="O589"/>
      <c r="P589"/>
      <c r="Q589"/>
      <c r="R589" s="22"/>
      <c r="S589" s="20"/>
      <c r="T589" s="30"/>
      <c r="U589" s="20"/>
      <c r="V589" s="22"/>
      <c r="W589" s="20"/>
      <c r="X589" s="22"/>
      <c r="Y589" s="20"/>
      <c r="Z589" s="22"/>
      <c r="AA589" s="20"/>
      <c r="AB589" s="16"/>
      <c r="AC589" s="20"/>
      <c r="AD589" s="20"/>
      <c r="AF589"/>
    </row>
    <row r="590" spans="1:32" s="23" customFormat="1" x14ac:dyDescent="0.25">
      <c r="A590"/>
      <c r="B590"/>
      <c r="C590"/>
      <c r="D590"/>
      <c r="E590" s="16"/>
      <c r="F590" s="16"/>
      <c r="G590"/>
      <c r="H590"/>
      <c r="I590"/>
      <c r="J590"/>
      <c r="K590"/>
      <c r="L590"/>
      <c r="M590"/>
      <c r="N590"/>
      <c r="O590"/>
      <c r="P590"/>
      <c r="Q590"/>
      <c r="R590" s="22"/>
      <c r="S590" s="20"/>
      <c r="T590" s="30"/>
      <c r="U590" s="20"/>
      <c r="V590" s="22"/>
      <c r="W590" s="20"/>
      <c r="X590" s="22"/>
      <c r="Y590" s="20"/>
      <c r="Z590" s="22"/>
      <c r="AA590" s="20"/>
      <c r="AB590" s="16"/>
      <c r="AC590" s="20"/>
      <c r="AD590" s="20"/>
      <c r="AF590"/>
    </row>
    <row r="591" spans="1:32" x14ac:dyDescent="0.25">
      <c r="E591" s="16"/>
      <c r="F591" s="16"/>
      <c r="R591" s="22"/>
      <c r="S591" s="20"/>
      <c r="T591" s="30"/>
      <c r="U591" s="20"/>
      <c r="V591" s="22"/>
      <c r="W591" s="20"/>
      <c r="X591" s="22"/>
      <c r="Y591" s="20"/>
      <c r="Z591" s="22"/>
      <c r="AA591" s="20"/>
      <c r="AB591" s="16"/>
      <c r="AC591" s="20"/>
      <c r="AD591" s="20"/>
    </row>
    <row r="592" spans="1:32" x14ac:dyDescent="0.25">
      <c r="E592" s="16"/>
      <c r="F592" s="16"/>
      <c r="R592" s="22"/>
      <c r="S592" s="20"/>
      <c r="T592" s="30"/>
      <c r="U592" s="20"/>
      <c r="V592" s="22"/>
      <c r="W592" s="20"/>
      <c r="X592" s="22"/>
      <c r="Y592" s="20"/>
      <c r="Z592" s="22"/>
      <c r="AA592" s="20"/>
      <c r="AB592" s="16"/>
      <c r="AC592" s="20"/>
      <c r="AD592" s="20"/>
    </row>
    <row r="593" spans="5:30" x14ac:dyDescent="0.25">
      <c r="E593" s="16"/>
      <c r="F593" s="16"/>
      <c r="R593" s="22"/>
      <c r="S593" s="20"/>
      <c r="T593" s="30"/>
      <c r="U593" s="20"/>
      <c r="V593" s="22"/>
      <c r="W593" s="20"/>
      <c r="X593" s="22"/>
      <c r="Y593" s="20"/>
      <c r="Z593" s="22"/>
      <c r="AA593" s="20"/>
      <c r="AB593" s="16"/>
      <c r="AC593" s="20"/>
      <c r="AD593" s="20"/>
    </row>
    <row r="594" spans="5:30" x14ac:dyDescent="0.25">
      <c r="E594" s="16"/>
      <c r="F594" s="16"/>
      <c r="R594" s="22"/>
      <c r="S594" s="20"/>
      <c r="T594" s="30"/>
      <c r="U594" s="20"/>
      <c r="V594" s="22"/>
      <c r="W594" s="20"/>
      <c r="X594" s="22"/>
      <c r="Y594" s="20"/>
      <c r="Z594" s="22"/>
      <c r="AA594" s="20"/>
      <c r="AB594" s="16"/>
      <c r="AC594" s="20"/>
      <c r="AD594" s="20"/>
    </row>
    <row r="595" spans="5:30" x14ac:dyDescent="0.25">
      <c r="E595" s="16"/>
      <c r="F595" s="16"/>
      <c r="R595" s="22"/>
      <c r="S595" s="20"/>
      <c r="T595" s="30"/>
      <c r="U595" s="20"/>
      <c r="V595" s="22"/>
      <c r="W595" s="20"/>
      <c r="X595" s="22"/>
      <c r="Y595" s="20"/>
      <c r="Z595" s="22"/>
      <c r="AA595" s="20"/>
      <c r="AB595" s="16"/>
      <c r="AC595" s="20"/>
      <c r="AD595" s="20"/>
    </row>
    <row r="596" spans="5:30" x14ac:dyDescent="0.25">
      <c r="E596" s="16"/>
      <c r="F596" s="16"/>
      <c r="R596" s="22"/>
      <c r="S596" s="20"/>
      <c r="T596" s="30"/>
      <c r="U596" s="20"/>
      <c r="V596" s="22"/>
      <c r="W596" s="20"/>
      <c r="X596" s="22"/>
      <c r="Y596" s="20"/>
      <c r="Z596" s="22"/>
      <c r="AA596" s="20"/>
      <c r="AB596" s="16"/>
      <c r="AC596" s="20"/>
      <c r="AD596" s="20"/>
    </row>
    <row r="597" spans="5:30" x14ac:dyDescent="0.25">
      <c r="E597" s="16"/>
      <c r="F597" s="16"/>
      <c r="R597" s="22"/>
      <c r="S597" s="20"/>
      <c r="T597" s="30"/>
      <c r="U597" s="20"/>
      <c r="V597" s="22"/>
      <c r="W597" s="20"/>
      <c r="X597" s="22"/>
      <c r="Y597" s="20"/>
      <c r="Z597" s="22"/>
      <c r="AA597" s="20"/>
      <c r="AB597" s="16"/>
      <c r="AC597" s="20"/>
      <c r="AD597" s="20"/>
    </row>
    <row r="598" spans="5:30" x14ac:dyDescent="0.25">
      <c r="E598" s="16"/>
      <c r="F598" s="16"/>
      <c r="R598" s="22"/>
      <c r="S598" s="20"/>
      <c r="T598" s="30"/>
      <c r="U598" s="20"/>
      <c r="V598" s="22"/>
      <c r="W598" s="20"/>
      <c r="X598" s="22"/>
      <c r="Y598" s="20"/>
      <c r="Z598" s="22"/>
      <c r="AA598" s="20"/>
      <c r="AB598" s="16"/>
      <c r="AC598" s="20"/>
      <c r="AD598" s="20"/>
    </row>
    <row r="599" spans="5:30" x14ac:dyDescent="0.25">
      <c r="E599" s="16"/>
      <c r="F599" s="16"/>
      <c r="R599" s="22"/>
      <c r="S599" s="20"/>
      <c r="T599" s="30"/>
      <c r="U599" s="20"/>
      <c r="V599" s="22"/>
      <c r="W599" s="20"/>
      <c r="X599" s="22"/>
      <c r="Y599" s="20"/>
      <c r="Z599" s="22"/>
      <c r="AA599" s="20"/>
      <c r="AB599" s="16"/>
      <c r="AC599" s="20"/>
      <c r="AD599" s="20"/>
    </row>
    <row r="600" spans="5:30" x14ac:dyDescent="0.25">
      <c r="E600" s="16"/>
      <c r="F600" s="16"/>
      <c r="R600" s="22"/>
      <c r="S600" s="20"/>
      <c r="T600" s="30"/>
      <c r="U600" s="20"/>
      <c r="V600" s="22"/>
      <c r="W600" s="20"/>
      <c r="X600" s="22"/>
      <c r="Y600" s="20"/>
      <c r="Z600" s="22"/>
      <c r="AA600" s="20"/>
      <c r="AB600" s="16"/>
      <c r="AC600" s="20"/>
      <c r="AD600" s="20"/>
    </row>
    <row r="601" spans="5:30" x14ac:dyDescent="0.25">
      <c r="E601" s="16"/>
      <c r="F601" s="16"/>
      <c r="R601" s="22"/>
      <c r="S601" s="20"/>
      <c r="T601" s="30"/>
      <c r="U601" s="20"/>
      <c r="V601" s="22"/>
      <c r="W601" s="20"/>
      <c r="X601" s="22"/>
      <c r="Y601" s="20"/>
      <c r="Z601" s="22"/>
      <c r="AA601" s="20"/>
      <c r="AB601" s="16"/>
      <c r="AC601" s="20"/>
      <c r="AD601" s="20"/>
    </row>
    <row r="602" spans="5:30" x14ac:dyDescent="0.25">
      <c r="E602" s="16"/>
      <c r="F602" s="16"/>
      <c r="R602" s="22"/>
      <c r="S602" s="20"/>
      <c r="T602" s="30"/>
      <c r="U602" s="20"/>
      <c r="V602" s="22"/>
      <c r="W602" s="20"/>
      <c r="X602" s="22"/>
      <c r="Y602" s="20"/>
      <c r="Z602" s="22"/>
      <c r="AA602" s="20"/>
      <c r="AB602" s="16"/>
      <c r="AC602" s="20"/>
      <c r="AD602" s="20"/>
    </row>
    <row r="603" spans="5:30" x14ac:dyDescent="0.25">
      <c r="E603" s="16"/>
      <c r="F603" s="16"/>
      <c r="R603" s="22"/>
      <c r="S603" s="20"/>
      <c r="T603" s="30"/>
      <c r="U603" s="20"/>
      <c r="V603" s="22"/>
      <c r="W603" s="20"/>
      <c r="X603" s="22"/>
      <c r="Y603" s="20"/>
      <c r="Z603" s="22"/>
      <c r="AA603" s="20"/>
      <c r="AB603" s="16"/>
      <c r="AC603" s="20"/>
      <c r="AD603" s="20"/>
    </row>
    <row r="604" spans="5:30" x14ac:dyDescent="0.25">
      <c r="E604" s="16"/>
      <c r="F604" s="16"/>
      <c r="R604" s="22"/>
      <c r="S604" s="20"/>
      <c r="T604" s="30"/>
      <c r="U604" s="20"/>
      <c r="V604" s="22"/>
      <c r="W604" s="20"/>
      <c r="X604" s="22"/>
      <c r="Y604" s="20"/>
      <c r="Z604" s="22"/>
      <c r="AA604" s="20"/>
      <c r="AB604" s="16"/>
      <c r="AC604" s="20"/>
      <c r="AD604" s="20"/>
    </row>
    <row r="605" spans="5:30" x14ac:dyDescent="0.25">
      <c r="E605" s="16"/>
      <c r="F605" s="16"/>
      <c r="R605" s="22"/>
      <c r="S605" s="20"/>
      <c r="T605" s="30"/>
      <c r="U605" s="20"/>
      <c r="V605" s="22"/>
      <c r="W605" s="20"/>
      <c r="X605" s="22"/>
      <c r="Y605" s="20"/>
      <c r="Z605" s="22"/>
      <c r="AA605" s="20"/>
      <c r="AB605" s="16"/>
      <c r="AC605" s="20"/>
      <c r="AD605" s="20"/>
    </row>
    <row r="606" spans="5:30" x14ac:dyDescent="0.25">
      <c r="E606" s="16"/>
      <c r="F606" s="16"/>
      <c r="R606" s="22"/>
      <c r="S606" s="20"/>
      <c r="T606" s="30"/>
      <c r="U606" s="20"/>
      <c r="V606" s="22"/>
      <c r="W606" s="20"/>
      <c r="X606" s="22"/>
      <c r="Y606" s="20"/>
      <c r="Z606" s="22"/>
      <c r="AA606" s="20"/>
      <c r="AB606" s="16"/>
      <c r="AC606" s="20"/>
      <c r="AD606" s="20"/>
    </row>
    <row r="607" spans="5:30" x14ac:dyDescent="0.25">
      <c r="E607" s="16"/>
      <c r="F607" s="16"/>
      <c r="R607" s="22"/>
      <c r="S607" s="20"/>
      <c r="T607" s="30"/>
      <c r="U607" s="20"/>
      <c r="V607" s="22"/>
      <c r="W607" s="20"/>
      <c r="X607" s="22"/>
      <c r="Y607" s="20"/>
      <c r="Z607" s="22"/>
      <c r="AA607" s="20"/>
      <c r="AB607" s="16"/>
      <c r="AC607" s="20"/>
      <c r="AD607" s="20"/>
    </row>
    <row r="608" spans="5:30" x14ac:dyDescent="0.25">
      <c r="E608" s="16"/>
      <c r="F608" s="16"/>
      <c r="R608" s="22"/>
      <c r="S608" s="20"/>
      <c r="T608" s="30"/>
      <c r="U608" s="20"/>
      <c r="V608" s="22"/>
      <c r="W608" s="20"/>
      <c r="X608" s="22"/>
      <c r="Y608" s="20"/>
      <c r="Z608" s="22"/>
      <c r="AA608" s="20"/>
      <c r="AB608" s="16"/>
      <c r="AC608" s="20"/>
      <c r="AD608" s="20"/>
    </row>
    <row r="609" spans="5:30" x14ac:dyDescent="0.25">
      <c r="E609" s="16"/>
      <c r="F609" s="16"/>
      <c r="R609" s="22"/>
      <c r="S609" s="20"/>
      <c r="T609" s="30"/>
      <c r="U609" s="20"/>
      <c r="V609" s="22"/>
      <c r="W609" s="20"/>
      <c r="X609" s="22"/>
      <c r="Y609" s="20"/>
      <c r="Z609" s="22"/>
      <c r="AA609" s="20"/>
      <c r="AB609" s="16"/>
      <c r="AC609" s="20"/>
      <c r="AD609" s="20"/>
    </row>
    <row r="610" spans="5:30" x14ac:dyDescent="0.25">
      <c r="E610" s="16"/>
      <c r="F610" s="16"/>
      <c r="R610" s="22"/>
      <c r="S610" s="20"/>
      <c r="T610" s="30"/>
      <c r="U610" s="20"/>
      <c r="V610" s="22"/>
      <c r="W610" s="20"/>
      <c r="X610" s="22"/>
      <c r="Y610" s="20"/>
      <c r="Z610" s="22"/>
      <c r="AA610" s="20"/>
      <c r="AB610" s="16"/>
      <c r="AC610" s="20"/>
      <c r="AD610" s="20"/>
    </row>
    <row r="611" spans="5:30" x14ac:dyDescent="0.25">
      <c r="E611" s="16"/>
      <c r="F611" s="16"/>
      <c r="R611" s="22"/>
      <c r="S611" s="20"/>
      <c r="T611" s="30"/>
      <c r="U611" s="20"/>
      <c r="V611" s="22"/>
      <c r="W611" s="20"/>
      <c r="X611" s="22"/>
      <c r="Y611" s="20"/>
      <c r="Z611" s="22"/>
      <c r="AA611" s="20"/>
      <c r="AB611" s="16"/>
      <c r="AC611" s="20"/>
      <c r="AD611" s="20"/>
    </row>
    <row r="612" spans="5:30" x14ac:dyDescent="0.25">
      <c r="E612" s="16"/>
      <c r="F612" s="16"/>
      <c r="R612" s="22"/>
      <c r="S612" s="20"/>
      <c r="T612" s="30"/>
      <c r="U612" s="20"/>
      <c r="V612" s="22"/>
      <c r="W612" s="20"/>
      <c r="X612" s="22"/>
      <c r="Y612" s="20"/>
      <c r="Z612" s="22"/>
      <c r="AA612" s="20"/>
      <c r="AB612" s="16"/>
      <c r="AC612" s="20"/>
      <c r="AD612" s="20"/>
    </row>
    <row r="613" spans="5:30" x14ac:dyDescent="0.25">
      <c r="E613" s="16"/>
      <c r="F613" s="16"/>
      <c r="R613" s="22"/>
      <c r="S613" s="20"/>
      <c r="T613" s="30"/>
      <c r="U613" s="20"/>
      <c r="V613" s="22"/>
      <c r="W613" s="20"/>
      <c r="X613" s="22"/>
      <c r="Y613" s="20"/>
      <c r="Z613" s="22"/>
      <c r="AA613" s="20"/>
      <c r="AB613" s="16"/>
      <c r="AC613" s="20"/>
      <c r="AD613" s="20"/>
    </row>
    <row r="614" spans="5:30" x14ac:dyDescent="0.25">
      <c r="E614" s="16"/>
      <c r="F614" s="16"/>
      <c r="R614" s="22"/>
      <c r="S614" s="20"/>
      <c r="T614" s="30"/>
      <c r="U614" s="20"/>
      <c r="V614" s="22"/>
      <c r="W614" s="20"/>
      <c r="X614" s="22"/>
      <c r="Y614" s="20"/>
      <c r="Z614" s="22"/>
      <c r="AA614" s="20"/>
      <c r="AB614" s="16"/>
      <c r="AC614" s="20"/>
      <c r="AD614" s="20"/>
    </row>
    <row r="615" spans="5:30" x14ac:dyDescent="0.25">
      <c r="E615" s="16"/>
      <c r="F615" s="16"/>
      <c r="R615" s="22"/>
      <c r="S615" s="20"/>
      <c r="T615" s="30"/>
      <c r="U615" s="20"/>
      <c r="V615" s="22"/>
      <c r="W615" s="20"/>
      <c r="X615" s="22"/>
      <c r="Y615" s="20"/>
      <c r="Z615" s="22"/>
      <c r="AA615" s="20"/>
      <c r="AB615" s="16"/>
      <c r="AC615" s="20"/>
      <c r="AD615" s="20"/>
    </row>
    <row r="616" spans="5:30" x14ac:dyDescent="0.25">
      <c r="E616" s="16"/>
      <c r="F616" s="16"/>
      <c r="R616" s="22"/>
      <c r="S616" s="20"/>
      <c r="T616" s="30"/>
      <c r="U616" s="20"/>
      <c r="V616" s="22"/>
      <c r="W616" s="20"/>
      <c r="X616" s="22"/>
      <c r="Y616" s="20"/>
      <c r="Z616" s="22"/>
      <c r="AA616" s="20"/>
      <c r="AB616" s="16"/>
      <c r="AC616" s="20"/>
      <c r="AD616" s="20"/>
    </row>
    <row r="617" spans="5:30" x14ac:dyDescent="0.25">
      <c r="E617" s="16"/>
      <c r="F617" s="16"/>
      <c r="R617" s="22"/>
      <c r="S617" s="20"/>
      <c r="T617" s="30"/>
      <c r="U617" s="20"/>
      <c r="V617" s="22"/>
      <c r="W617" s="20"/>
      <c r="X617" s="22"/>
      <c r="Y617" s="20"/>
      <c r="Z617" s="22"/>
      <c r="AA617" s="20"/>
      <c r="AB617" s="16"/>
      <c r="AC617" s="20"/>
      <c r="AD617" s="20"/>
    </row>
    <row r="618" spans="5:30" x14ac:dyDescent="0.25">
      <c r="E618" s="16"/>
      <c r="F618" s="16"/>
      <c r="R618" s="22"/>
      <c r="S618" s="20"/>
      <c r="T618" s="30"/>
      <c r="U618" s="20"/>
      <c r="V618" s="22"/>
      <c r="W618" s="20"/>
      <c r="X618" s="22"/>
      <c r="Y618" s="20"/>
      <c r="Z618" s="22"/>
      <c r="AA618" s="20"/>
      <c r="AB618" s="16"/>
      <c r="AC618" s="20"/>
      <c r="AD618" s="20"/>
    </row>
    <row r="619" spans="5:30" x14ac:dyDescent="0.25">
      <c r="E619" s="16"/>
      <c r="F619" s="16"/>
      <c r="R619" s="22"/>
      <c r="S619" s="20"/>
      <c r="T619" s="30"/>
      <c r="U619" s="20"/>
      <c r="V619" s="22"/>
      <c r="W619" s="20"/>
      <c r="X619" s="22"/>
      <c r="Y619" s="20"/>
      <c r="Z619" s="22"/>
      <c r="AA619" s="20"/>
      <c r="AB619" s="16"/>
      <c r="AC619" s="20"/>
      <c r="AD619" s="20"/>
    </row>
    <row r="620" spans="5:30" x14ac:dyDescent="0.25">
      <c r="E620" s="16"/>
      <c r="F620" s="16"/>
      <c r="R620" s="22"/>
      <c r="S620" s="20"/>
      <c r="T620" s="30"/>
      <c r="U620" s="20"/>
      <c r="V620" s="22"/>
      <c r="W620" s="20"/>
      <c r="X620" s="22"/>
      <c r="Y620" s="20"/>
      <c r="Z620" s="22"/>
      <c r="AA620" s="20"/>
      <c r="AB620" s="16"/>
      <c r="AC620" s="20"/>
      <c r="AD620" s="20"/>
    </row>
    <row r="621" spans="5:30" x14ac:dyDescent="0.25">
      <c r="E621" s="16"/>
      <c r="F621" s="16"/>
      <c r="R621" s="22"/>
      <c r="S621" s="20"/>
      <c r="T621" s="30"/>
      <c r="U621" s="20"/>
      <c r="V621" s="22"/>
      <c r="W621" s="20"/>
      <c r="X621" s="22"/>
      <c r="Y621" s="20"/>
      <c r="Z621" s="22"/>
      <c r="AA621" s="20"/>
      <c r="AB621" s="16"/>
      <c r="AC621" s="20"/>
      <c r="AD621" s="20"/>
    </row>
    <row r="622" spans="5:30" x14ac:dyDescent="0.25">
      <c r="E622" s="16"/>
      <c r="F622" s="16"/>
      <c r="R622" s="22"/>
      <c r="S622" s="20"/>
      <c r="T622" s="30"/>
      <c r="U622" s="20"/>
      <c r="V622" s="22"/>
      <c r="W622" s="20"/>
      <c r="X622" s="22"/>
      <c r="Y622" s="20"/>
      <c r="Z622" s="22"/>
      <c r="AA622" s="20"/>
      <c r="AB622" s="16"/>
      <c r="AC622" s="20"/>
      <c r="AD622" s="20"/>
    </row>
    <row r="623" spans="5:30" x14ac:dyDescent="0.25">
      <c r="E623" s="16"/>
      <c r="F623" s="16"/>
      <c r="R623" s="22"/>
      <c r="S623" s="20"/>
      <c r="T623" s="30"/>
      <c r="U623" s="20"/>
      <c r="V623" s="22"/>
      <c r="W623" s="20"/>
      <c r="X623" s="22"/>
      <c r="Y623" s="20"/>
      <c r="Z623" s="22"/>
      <c r="AA623" s="20"/>
      <c r="AB623" s="16"/>
      <c r="AC623" s="20"/>
      <c r="AD623" s="20"/>
    </row>
    <row r="624" spans="5:30" x14ac:dyDescent="0.25">
      <c r="E624" s="16"/>
      <c r="F624" s="16"/>
      <c r="R624" s="22"/>
      <c r="S624" s="20"/>
      <c r="T624" s="30"/>
      <c r="U624" s="20"/>
      <c r="V624" s="22"/>
      <c r="W624" s="20"/>
      <c r="X624" s="22"/>
      <c r="Y624" s="20"/>
      <c r="Z624" s="22"/>
      <c r="AA624" s="20"/>
      <c r="AB624" s="16"/>
      <c r="AC624" s="20"/>
      <c r="AD624" s="20"/>
    </row>
    <row r="625" spans="5:30" x14ac:dyDescent="0.25">
      <c r="E625" s="16"/>
      <c r="F625" s="16"/>
      <c r="R625" s="22"/>
      <c r="S625" s="20"/>
      <c r="T625" s="30"/>
      <c r="U625" s="20"/>
      <c r="V625" s="22"/>
      <c r="W625" s="20"/>
      <c r="X625" s="22"/>
      <c r="Y625" s="20"/>
      <c r="Z625" s="22"/>
      <c r="AA625" s="20"/>
      <c r="AB625" s="16"/>
      <c r="AC625" s="20"/>
      <c r="AD625" s="20"/>
    </row>
    <row r="626" spans="5:30" x14ac:dyDescent="0.25">
      <c r="E626" s="16"/>
      <c r="F626" s="16"/>
      <c r="R626" s="22"/>
      <c r="S626" s="20"/>
      <c r="T626" s="30"/>
      <c r="U626" s="20"/>
      <c r="V626" s="22"/>
      <c r="W626" s="20"/>
      <c r="X626" s="22"/>
      <c r="Y626" s="20"/>
      <c r="Z626" s="22"/>
      <c r="AA626" s="20"/>
      <c r="AB626" s="16"/>
      <c r="AC626" s="20"/>
      <c r="AD626" s="20"/>
    </row>
    <row r="627" spans="5:30" x14ac:dyDescent="0.25">
      <c r="E627" s="16"/>
      <c r="F627" s="16"/>
      <c r="R627" s="22"/>
      <c r="S627" s="20"/>
      <c r="T627" s="30"/>
      <c r="U627" s="20"/>
      <c r="V627" s="22"/>
      <c r="W627" s="20"/>
      <c r="X627" s="22"/>
      <c r="Y627" s="20"/>
      <c r="Z627" s="22"/>
      <c r="AA627" s="20"/>
      <c r="AB627" s="16"/>
      <c r="AC627" s="20"/>
      <c r="AD627" s="20"/>
    </row>
    <row r="628" spans="5:30" x14ac:dyDescent="0.25">
      <c r="E628" s="16"/>
      <c r="F628" s="16"/>
      <c r="R628" s="22"/>
      <c r="S628" s="20"/>
      <c r="T628" s="30"/>
      <c r="U628" s="20"/>
      <c r="V628" s="22"/>
      <c r="W628" s="20"/>
      <c r="X628" s="22"/>
      <c r="Y628" s="20"/>
      <c r="Z628" s="22"/>
      <c r="AA628" s="20"/>
      <c r="AB628" s="16"/>
      <c r="AC628" s="20"/>
      <c r="AD628" s="20"/>
    </row>
    <row r="629" spans="5:30" x14ac:dyDescent="0.25">
      <c r="E629" s="16"/>
      <c r="F629" s="16"/>
      <c r="R629" s="22"/>
      <c r="S629" s="20"/>
      <c r="T629" s="30"/>
      <c r="U629" s="20"/>
      <c r="V629" s="22"/>
      <c r="W629" s="20"/>
      <c r="X629" s="22"/>
      <c r="Y629" s="20"/>
      <c r="Z629" s="22"/>
      <c r="AA629" s="20"/>
      <c r="AB629" s="16"/>
      <c r="AC629" s="20"/>
      <c r="AD629" s="20"/>
    </row>
    <row r="630" spans="5:30" x14ac:dyDescent="0.25">
      <c r="E630" s="16"/>
      <c r="F630" s="16"/>
      <c r="R630" s="22"/>
      <c r="S630" s="20"/>
      <c r="T630" s="30"/>
      <c r="U630" s="20"/>
      <c r="V630" s="22"/>
      <c r="W630" s="20"/>
      <c r="X630" s="22"/>
      <c r="Y630" s="20"/>
      <c r="Z630" s="22"/>
      <c r="AA630" s="20"/>
      <c r="AB630" s="16"/>
      <c r="AC630" s="20"/>
      <c r="AD630" s="20"/>
    </row>
    <row r="631" spans="5:30" x14ac:dyDescent="0.25">
      <c r="E631" s="16"/>
      <c r="F631" s="16"/>
      <c r="R631" s="22"/>
      <c r="S631" s="20"/>
      <c r="T631" s="30"/>
      <c r="U631" s="20"/>
      <c r="V631" s="22"/>
      <c r="W631" s="20"/>
      <c r="X631" s="22"/>
      <c r="Y631" s="20"/>
      <c r="Z631" s="22"/>
      <c r="AA631" s="20"/>
      <c r="AB631" s="16"/>
      <c r="AC631" s="20"/>
      <c r="AD631" s="20"/>
    </row>
    <row r="632" spans="5:30" x14ac:dyDescent="0.25">
      <c r="E632" s="16"/>
      <c r="F632" s="16"/>
      <c r="R632" s="22"/>
      <c r="S632" s="20"/>
      <c r="T632" s="30"/>
      <c r="U632" s="20"/>
      <c r="V632" s="22"/>
      <c r="W632" s="20"/>
      <c r="X632" s="22"/>
      <c r="Y632" s="20"/>
      <c r="Z632" s="22"/>
      <c r="AA632" s="20"/>
      <c r="AB632" s="16"/>
      <c r="AC632" s="20"/>
      <c r="AD632" s="20"/>
    </row>
    <row r="633" spans="5:30" x14ac:dyDescent="0.25">
      <c r="E633" s="16"/>
      <c r="F633" s="16"/>
      <c r="R633" s="22"/>
      <c r="S633" s="20"/>
      <c r="T633" s="30"/>
      <c r="U633" s="20"/>
      <c r="V633" s="22"/>
      <c r="W633" s="20"/>
      <c r="X633" s="22"/>
      <c r="Y633" s="20"/>
      <c r="Z633" s="22"/>
      <c r="AA633" s="20"/>
      <c r="AB633" s="16"/>
      <c r="AC633" s="20"/>
      <c r="AD633" s="20"/>
    </row>
    <row r="634" spans="5:30" x14ac:dyDescent="0.25">
      <c r="E634" s="16"/>
      <c r="F634" s="16"/>
      <c r="R634" s="22"/>
      <c r="S634" s="20"/>
      <c r="T634" s="30"/>
      <c r="U634" s="20"/>
      <c r="V634" s="22"/>
      <c r="W634" s="20"/>
      <c r="X634" s="22"/>
      <c r="Y634" s="20"/>
      <c r="Z634" s="22"/>
      <c r="AA634" s="20"/>
      <c r="AB634" s="16"/>
      <c r="AC634" s="20"/>
      <c r="AD634" s="20"/>
    </row>
    <row r="635" spans="5:30" x14ac:dyDescent="0.25">
      <c r="E635" s="16"/>
      <c r="F635" s="16"/>
      <c r="R635" s="22"/>
      <c r="S635" s="20"/>
      <c r="T635" s="30"/>
      <c r="U635" s="20"/>
      <c r="V635" s="22"/>
      <c r="W635" s="20"/>
      <c r="X635" s="22"/>
      <c r="Y635" s="20"/>
      <c r="Z635" s="22"/>
      <c r="AA635" s="20"/>
      <c r="AB635" s="16"/>
      <c r="AC635" s="20"/>
      <c r="AD635" s="20"/>
    </row>
    <row r="636" spans="5:30" x14ac:dyDescent="0.25">
      <c r="E636" s="16"/>
      <c r="F636" s="16"/>
      <c r="R636" s="22"/>
      <c r="S636" s="20"/>
      <c r="T636" s="30"/>
      <c r="U636" s="20"/>
      <c r="V636" s="22"/>
      <c r="W636" s="20"/>
      <c r="X636" s="22"/>
      <c r="Y636" s="20"/>
      <c r="Z636" s="22"/>
      <c r="AA636" s="20"/>
      <c r="AB636" s="16"/>
      <c r="AC636" s="20"/>
      <c r="AD636" s="20"/>
    </row>
    <row r="637" spans="5:30" x14ac:dyDescent="0.25">
      <c r="E637" s="16"/>
      <c r="F637" s="16"/>
      <c r="R637" s="22"/>
      <c r="S637" s="20"/>
      <c r="T637" s="30"/>
      <c r="U637" s="20"/>
      <c r="V637" s="22"/>
      <c r="W637" s="20"/>
      <c r="X637" s="22"/>
      <c r="Y637" s="20"/>
      <c r="Z637" s="22"/>
      <c r="AA637" s="20"/>
      <c r="AB637" s="16"/>
      <c r="AC637" s="20"/>
      <c r="AD637" s="20"/>
    </row>
    <row r="638" spans="5:30" x14ac:dyDescent="0.25">
      <c r="E638" s="16"/>
      <c r="F638" s="16"/>
      <c r="R638" s="22"/>
      <c r="S638" s="20"/>
      <c r="T638" s="30"/>
      <c r="U638" s="20"/>
      <c r="V638" s="22"/>
      <c r="W638" s="20"/>
      <c r="X638" s="22"/>
      <c r="Y638" s="20"/>
      <c r="Z638" s="22"/>
      <c r="AA638" s="20"/>
      <c r="AB638" s="16"/>
      <c r="AC638" s="20"/>
      <c r="AD638" s="20"/>
    </row>
    <row r="639" spans="5:30" x14ac:dyDescent="0.25">
      <c r="E639" s="16"/>
      <c r="F639" s="16"/>
      <c r="R639" s="22"/>
      <c r="S639" s="20"/>
      <c r="T639" s="30"/>
      <c r="U639" s="20"/>
      <c r="V639" s="22"/>
      <c r="W639" s="20"/>
      <c r="X639" s="22"/>
      <c r="Y639" s="20"/>
      <c r="Z639" s="22"/>
      <c r="AA639" s="20"/>
      <c r="AB639" s="16"/>
      <c r="AC639" s="20"/>
      <c r="AD639" s="20"/>
    </row>
    <row r="640" spans="5:30" x14ac:dyDescent="0.25">
      <c r="E640" s="16"/>
      <c r="F640" s="16"/>
      <c r="R640" s="22"/>
      <c r="S640" s="20"/>
      <c r="T640" s="30"/>
      <c r="U640" s="20"/>
      <c r="V640" s="22"/>
      <c r="W640" s="20"/>
      <c r="X640" s="22"/>
      <c r="Y640" s="20"/>
      <c r="Z640" s="22"/>
      <c r="AA640" s="20"/>
      <c r="AB640" s="16"/>
      <c r="AC640" s="20"/>
      <c r="AD640" s="20"/>
    </row>
    <row r="641" spans="1:30" x14ac:dyDescent="0.25">
      <c r="E641" s="16"/>
      <c r="F641" s="16"/>
      <c r="R641" s="22"/>
      <c r="S641" s="20"/>
      <c r="T641" s="30"/>
      <c r="U641" s="20"/>
      <c r="V641" s="22"/>
      <c r="W641" s="20"/>
      <c r="X641" s="22"/>
      <c r="Y641" s="20"/>
      <c r="Z641" s="22"/>
      <c r="AA641" s="20"/>
      <c r="AB641" s="16"/>
      <c r="AC641" s="20"/>
      <c r="AD641" s="20"/>
    </row>
    <row r="642" spans="1:30" x14ac:dyDescent="0.25">
      <c r="E642" s="16"/>
      <c r="F642" s="16"/>
      <c r="R642" s="22"/>
      <c r="S642" s="20"/>
      <c r="T642" s="30"/>
      <c r="U642" s="20"/>
      <c r="V642" s="22"/>
      <c r="W642" s="20"/>
      <c r="X642" s="22"/>
      <c r="Y642" s="20"/>
      <c r="Z642" s="22"/>
      <c r="AA642" s="20"/>
      <c r="AB642" s="16"/>
      <c r="AC642" s="20"/>
      <c r="AD642" s="20"/>
    </row>
    <row r="643" spans="1:30" x14ac:dyDescent="0.25">
      <c r="E643" s="16"/>
      <c r="F643" s="16"/>
      <c r="R643" s="22"/>
      <c r="S643" s="20"/>
      <c r="T643" s="30"/>
      <c r="U643" s="20"/>
      <c r="V643" s="22"/>
      <c r="W643" s="20"/>
      <c r="X643" s="22"/>
      <c r="Y643" s="20"/>
      <c r="Z643" s="22"/>
      <c r="AA643" s="20"/>
      <c r="AB643" s="16"/>
      <c r="AC643" s="20"/>
      <c r="AD643" s="20"/>
    </row>
    <row r="644" spans="1:30" x14ac:dyDescent="0.25">
      <c r="E644" s="16"/>
      <c r="F644" s="16"/>
      <c r="R644" s="22"/>
      <c r="S644" s="20"/>
      <c r="T644" s="30"/>
      <c r="U644" s="20"/>
      <c r="V644" s="22"/>
      <c r="W644" s="20"/>
      <c r="X644" s="22"/>
      <c r="Y644" s="20"/>
      <c r="Z644" s="22"/>
      <c r="AA644" s="20"/>
      <c r="AB644" s="16"/>
      <c r="AC644" s="20"/>
      <c r="AD644" s="20"/>
    </row>
    <row r="645" spans="1:30" x14ac:dyDescent="0.25">
      <c r="E645" s="16"/>
      <c r="F645" s="16"/>
      <c r="R645" s="22"/>
      <c r="S645" s="20"/>
      <c r="T645" s="30"/>
      <c r="U645" s="20"/>
      <c r="V645" s="22"/>
      <c r="W645" s="20"/>
      <c r="X645" s="22"/>
      <c r="Y645" s="20"/>
      <c r="Z645" s="22"/>
      <c r="AA645" s="20"/>
      <c r="AB645" s="16"/>
      <c r="AC645" s="20"/>
      <c r="AD645" s="20"/>
    </row>
    <row r="646" spans="1:30" x14ac:dyDescent="0.25">
      <c r="E646" s="16"/>
      <c r="F646" s="16"/>
      <c r="R646" s="22"/>
      <c r="S646" s="20"/>
      <c r="T646" s="30"/>
      <c r="U646" s="20"/>
      <c r="V646" s="22"/>
      <c r="W646" s="20"/>
      <c r="X646" s="22"/>
      <c r="Y646" s="20"/>
      <c r="Z646" s="22"/>
      <c r="AA646" s="20"/>
      <c r="AB646" s="16"/>
      <c r="AC646" s="20"/>
      <c r="AD646" s="20"/>
    </row>
    <row r="647" spans="1:30" x14ac:dyDescent="0.25">
      <c r="E647" s="16"/>
      <c r="F647" s="16"/>
      <c r="R647" s="22"/>
      <c r="S647" s="20"/>
      <c r="T647" s="30"/>
      <c r="U647" s="20"/>
      <c r="V647" s="22"/>
      <c r="W647" s="20"/>
      <c r="X647" s="22"/>
      <c r="Y647" s="20"/>
      <c r="Z647" s="22"/>
      <c r="AA647" s="20"/>
      <c r="AB647" s="16"/>
      <c r="AC647" s="20"/>
      <c r="AD647" s="20"/>
    </row>
    <row r="648" spans="1:30" x14ac:dyDescent="0.25">
      <c r="E648" s="16"/>
      <c r="F648" s="16"/>
      <c r="R648" s="22"/>
      <c r="S648" s="20"/>
      <c r="T648" s="30"/>
      <c r="U648" s="20"/>
      <c r="V648" s="22"/>
      <c r="W648" s="20"/>
      <c r="X648" s="22"/>
      <c r="Y648" s="20"/>
      <c r="Z648" s="22"/>
      <c r="AA648" s="20"/>
      <c r="AB648" s="16"/>
      <c r="AC648" s="20"/>
      <c r="AD648" s="20"/>
    </row>
    <row r="649" spans="1:30" x14ac:dyDescent="0.25">
      <c r="E649" s="16"/>
      <c r="F649" s="16"/>
      <c r="R649" s="22"/>
      <c r="S649" s="20"/>
      <c r="T649" s="30"/>
      <c r="U649" s="20"/>
      <c r="V649" s="22"/>
      <c r="W649" s="20"/>
      <c r="X649" s="22"/>
      <c r="Y649" s="20"/>
      <c r="Z649" s="22"/>
      <c r="AA649" s="20"/>
      <c r="AB649" s="16"/>
      <c r="AC649" s="20"/>
      <c r="AD649" s="20"/>
    </row>
    <row r="650" spans="1:30" x14ac:dyDescent="0.25">
      <c r="E650" s="16"/>
      <c r="F650" s="16"/>
      <c r="R650" s="22"/>
      <c r="S650" s="20"/>
      <c r="T650" s="30"/>
      <c r="U650" s="20"/>
      <c r="V650" s="22"/>
      <c r="W650" s="20"/>
      <c r="X650" s="22"/>
      <c r="Y650" s="20"/>
      <c r="Z650" s="22"/>
      <c r="AA650" s="20"/>
      <c r="AB650" s="16"/>
      <c r="AC650" s="20"/>
      <c r="AD650" s="20"/>
    </row>
    <row r="651" spans="1:30" x14ac:dyDescent="0.25">
      <c r="E651" s="16"/>
      <c r="F651" s="16"/>
      <c r="R651" s="22"/>
      <c r="S651" s="20"/>
      <c r="T651" s="30"/>
      <c r="U651" s="20"/>
      <c r="V651" s="22"/>
      <c r="W651" s="20"/>
      <c r="X651" s="22"/>
      <c r="Y651" s="20"/>
      <c r="Z651" s="22"/>
      <c r="AA651" s="20"/>
      <c r="AB651" s="16"/>
      <c r="AC651" s="20"/>
      <c r="AD651" s="20"/>
    </row>
    <row r="652" spans="1:30" x14ac:dyDescent="0.25">
      <c r="E652" s="16"/>
      <c r="F652" s="16"/>
      <c r="R652" s="22"/>
      <c r="S652" s="20"/>
      <c r="T652" s="30"/>
      <c r="U652" s="20"/>
      <c r="V652" s="22"/>
      <c r="W652" s="20"/>
      <c r="X652" s="22"/>
      <c r="Y652" s="20"/>
      <c r="Z652" s="22"/>
      <c r="AA652" s="20"/>
      <c r="AB652" s="16"/>
      <c r="AC652" s="20"/>
      <c r="AD652" s="20"/>
    </row>
    <row r="653" spans="1:30" x14ac:dyDescent="0.25">
      <c r="E653" s="16"/>
      <c r="F653" s="16"/>
      <c r="R653" s="22"/>
      <c r="S653" s="20"/>
      <c r="T653" s="30"/>
      <c r="U653" s="20"/>
      <c r="V653" s="22"/>
      <c r="W653" s="20"/>
      <c r="X653" s="22"/>
      <c r="Y653" s="20"/>
      <c r="Z653" s="22"/>
      <c r="AA653" s="20"/>
      <c r="AB653" s="16"/>
      <c r="AC653" s="20"/>
      <c r="AD653" s="20"/>
    </row>
    <row r="654" spans="1:30" x14ac:dyDescent="0.25">
      <c r="E654" s="16"/>
      <c r="F654" s="16"/>
      <c r="R654" s="22"/>
      <c r="S654" s="20"/>
      <c r="T654" s="30"/>
      <c r="U654" s="20"/>
      <c r="V654" s="22"/>
      <c r="W654" s="20"/>
      <c r="X654" s="22"/>
      <c r="Y654" s="20"/>
      <c r="Z654" s="22"/>
      <c r="AA654" s="20"/>
      <c r="AB654" s="16"/>
      <c r="AC654" s="20"/>
      <c r="AD654" s="20"/>
    </row>
    <row r="655" spans="1:30" x14ac:dyDescent="0.25">
      <c r="A655" s="1"/>
      <c r="E655" s="16"/>
      <c r="F655" s="19"/>
      <c r="G655" s="1"/>
      <c r="K655" s="1"/>
      <c r="R655" s="22"/>
      <c r="S655" s="20"/>
      <c r="T655" s="30"/>
      <c r="U655" s="20"/>
      <c r="V655" s="22"/>
      <c r="W655" s="20"/>
      <c r="X655" s="22"/>
      <c r="Y655" s="20"/>
      <c r="Z655" s="22"/>
      <c r="AA655" s="20"/>
      <c r="AB655" s="19"/>
      <c r="AC655" s="20"/>
      <c r="AD655" s="20"/>
    </row>
    <row r="656" spans="1:30" x14ac:dyDescent="0.25">
      <c r="E656" s="16"/>
      <c r="F656" s="16"/>
      <c r="R656" s="22"/>
      <c r="S656" s="20"/>
      <c r="T656" s="30"/>
      <c r="U656" s="20"/>
      <c r="V656" s="22"/>
      <c r="W656" s="20"/>
      <c r="X656" s="22"/>
      <c r="Y656" s="20"/>
      <c r="Z656" s="22"/>
      <c r="AA656" s="20"/>
      <c r="AB656" s="16"/>
      <c r="AC656" s="20"/>
      <c r="AD656" s="20"/>
    </row>
    <row r="657" spans="5:30" x14ac:dyDescent="0.25">
      <c r="E657" s="16"/>
      <c r="F657" s="16"/>
      <c r="R657" s="22"/>
      <c r="S657" s="20"/>
      <c r="T657" s="30"/>
      <c r="U657" s="20"/>
      <c r="V657" s="22"/>
      <c r="W657" s="20"/>
      <c r="X657" s="22"/>
      <c r="Y657" s="20"/>
      <c r="Z657" s="22"/>
      <c r="AA657" s="20"/>
      <c r="AB657" s="16"/>
      <c r="AC657" s="20"/>
      <c r="AD657" s="20"/>
    </row>
    <row r="658" spans="5:30" x14ac:dyDescent="0.25">
      <c r="E658" s="16"/>
      <c r="F658" s="16"/>
      <c r="R658" s="22"/>
      <c r="S658" s="20"/>
      <c r="T658" s="30"/>
      <c r="U658" s="20"/>
      <c r="V658" s="22"/>
      <c r="W658" s="20"/>
      <c r="X658" s="22"/>
      <c r="Y658" s="20"/>
      <c r="Z658" s="22"/>
      <c r="AA658" s="20"/>
      <c r="AB658" s="16"/>
      <c r="AC658" s="20"/>
      <c r="AD658" s="20"/>
    </row>
    <row r="659" spans="5:30" x14ac:dyDescent="0.25">
      <c r="E659" s="16"/>
      <c r="F659" s="16"/>
      <c r="R659" s="22"/>
      <c r="S659" s="20"/>
      <c r="T659" s="30"/>
      <c r="U659" s="20"/>
      <c r="V659" s="22"/>
      <c r="W659" s="20"/>
      <c r="X659" s="22"/>
      <c r="Y659" s="20"/>
      <c r="Z659" s="22"/>
      <c r="AA659" s="20"/>
      <c r="AB659" s="16"/>
      <c r="AC659" s="20"/>
      <c r="AD659" s="20"/>
    </row>
    <row r="660" spans="5:30" x14ac:dyDescent="0.25">
      <c r="E660" s="16"/>
      <c r="F660" s="16"/>
      <c r="R660" s="22"/>
      <c r="S660" s="20"/>
      <c r="T660" s="30"/>
      <c r="U660" s="20"/>
      <c r="V660" s="22"/>
      <c r="W660" s="20"/>
      <c r="X660" s="22"/>
      <c r="Y660" s="20"/>
      <c r="Z660" s="22"/>
      <c r="AA660" s="20"/>
      <c r="AB660" s="16"/>
      <c r="AC660" s="20"/>
      <c r="AD660" s="20"/>
    </row>
    <row r="661" spans="5:30" x14ac:dyDescent="0.25">
      <c r="E661" s="16"/>
      <c r="F661" s="16"/>
      <c r="R661" s="22"/>
      <c r="S661" s="20"/>
      <c r="T661" s="30"/>
      <c r="U661" s="20"/>
      <c r="V661" s="22"/>
      <c r="W661" s="20"/>
      <c r="X661" s="22"/>
      <c r="Y661" s="20"/>
      <c r="Z661" s="22"/>
      <c r="AA661" s="20"/>
      <c r="AB661" s="16"/>
      <c r="AC661" s="20"/>
      <c r="AD661" s="20"/>
    </row>
    <row r="662" spans="5:30" x14ac:dyDescent="0.25">
      <c r="E662" s="16"/>
      <c r="F662" s="16"/>
      <c r="R662" s="22"/>
      <c r="S662" s="20"/>
      <c r="T662" s="30"/>
      <c r="U662" s="20"/>
      <c r="V662" s="22"/>
      <c r="W662" s="20"/>
      <c r="X662" s="22"/>
      <c r="Y662" s="20"/>
      <c r="Z662" s="22"/>
      <c r="AA662" s="20"/>
      <c r="AB662" s="16"/>
      <c r="AC662" s="20"/>
      <c r="AD662" s="20"/>
    </row>
    <row r="663" spans="5:30" x14ac:dyDescent="0.25">
      <c r="E663" s="16"/>
      <c r="F663" s="16"/>
      <c r="R663" s="22"/>
      <c r="S663" s="20"/>
      <c r="T663" s="30"/>
      <c r="U663" s="20"/>
      <c r="V663" s="22"/>
      <c r="W663" s="20"/>
      <c r="X663" s="22"/>
      <c r="Y663" s="20"/>
      <c r="Z663" s="22"/>
      <c r="AA663" s="20"/>
      <c r="AB663" s="16"/>
      <c r="AC663" s="20"/>
      <c r="AD663" s="20"/>
    </row>
    <row r="664" spans="5:30" x14ac:dyDescent="0.25">
      <c r="E664" s="16"/>
      <c r="F664" s="16"/>
      <c r="R664" s="22"/>
      <c r="S664" s="20"/>
      <c r="T664" s="30"/>
      <c r="U664" s="20"/>
      <c r="V664" s="22"/>
      <c r="W664" s="20"/>
      <c r="X664" s="22"/>
      <c r="Y664" s="20"/>
      <c r="Z664" s="22"/>
      <c r="AA664" s="20"/>
      <c r="AB664" s="16"/>
      <c r="AC664" s="20"/>
      <c r="AD664" s="20"/>
    </row>
    <row r="665" spans="5:30" x14ac:dyDescent="0.25">
      <c r="E665" s="16"/>
      <c r="F665" s="16"/>
      <c r="R665" s="22"/>
      <c r="S665" s="20"/>
      <c r="T665" s="30"/>
      <c r="U665" s="20"/>
      <c r="V665" s="22"/>
      <c r="W665" s="20"/>
      <c r="X665" s="22"/>
      <c r="Y665" s="20"/>
      <c r="Z665" s="22"/>
      <c r="AA665" s="20"/>
      <c r="AB665" s="16"/>
      <c r="AC665" s="20"/>
      <c r="AD665" s="20"/>
    </row>
    <row r="666" spans="5:30" x14ac:dyDescent="0.25">
      <c r="E666" s="16"/>
      <c r="F666" s="16"/>
      <c r="R666" s="22"/>
      <c r="S666" s="20"/>
      <c r="T666" s="30"/>
      <c r="U666" s="20"/>
      <c r="V666" s="22"/>
      <c r="W666" s="20"/>
      <c r="X666" s="22"/>
      <c r="Y666" s="20"/>
      <c r="Z666" s="22"/>
      <c r="AA666" s="20"/>
      <c r="AB666" s="16"/>
      <c r="AC666" s="20"/>
      <c r="AD666" s="20"/>
    </row>
    <row r="667" spans="5:30" x14ac:dyDescent="0.25">
      <c r="E667" s="16"/>
      <c r="F667" s="16"/>
      <c r="R667" s="22"/>
      <c r="S667" s="20"/>
      <c r="T667" s="30"/>
      <c r="U667" s="20"/>
      <c r="V667" s="22"/>
      <c r="W667" s="20"/>
      <c r="X667" s="22"/>
      <c r="Y667" s="20"/>
      <c r="Z667" s="22"/>
      <c r="AA667" s="20"/>
      <c r="AB667" s="16"/>
      <c r="AC667" s="20"/>
      <c r="AD667" s="20"/>
    </row>
    <row r="668" spans="5:30" x14ac:dyDescent="0.25">
      <c r="E668" s="16"/>
      <c r="F668" s="16"/>
      <c r="R668" s="22"/>
      <c r="S668" s="20"/>
      <c r="T668" s="30"/>
      <c r="U668" s="20"/>
      <c r="V668" s="22"/>
      <c r="W668" s="20"/>
      <c r="X668" s="22"/>
      <c r="Y668" s="20"/>
      <c r="Z668" s="22"/>
      <c r="AA668" s="20"/>
      <c r="AB668" s="16"/>
      <c r="AC668" s="20"/>
      <c r="AD668" s="20"/>
    </row>
    <row r="669" spans="5:30" x14ac:dyDescent="0.25">
      <c r="E669" s="16"/>
      <c r="F669" s="16"/>
      <c r="R669" s="22"/>
      <c r="S669" s="20"/>
      <c r="T669" s="30"/>
      <c r="U669" s="20"/>
      <c r="V669" s="22"/>
      <c r="W669" s="20"/>
      <c r="X669" s="22"/>
      <c r="Y669" s="20"/>
      <c r="Z669" s="22"/>
      <c r="AA669" s="20"/>
      <c r="AB669" s="16"/>
      <c r="AC669" s="20"/>
      <c r="AD669" s="20"/>
    </row>
    <row r="670" spans="5:30" x14ac:dyDescent="0.25">
      <c r="E670" s="16"/>
      <c r="F670" s="16"/>
      <c r="R670" s="22"/>
      <c r="S670" s="20"/>
      <c r="T670" s="30"/>
      <c r="U670" s="20"/>
      <c r="V670" s="22"/>
      <c r="W670" s="20"/>
      <c r="X670" s="22"/>
      <c r="Y670" s="20"/>
      <c r="Z670" s="22"/>
      <c r="AA670" s="20"/>
      <c r="AB670" s="16"/>
      <c r="AC670" s="20"/>
      <c r="AD670" s="20"/>
    </row>
    <row r="671" spans="5:30" x14ac:dyDescent="0.25">
      <c r="E671" s="16"/>
      <c r="F671" s="16"/>
      <c r="R671" s="22"/>
      <c r="S671" s="20"/>
      <c r="T671" s="30"/>
      <c r="U671" s="20"/>
      <c r="V671" s="22"/>
      <c r="W671" s="20"/>
      <c r="X671" s="22"/>
      <c r="Y671" s="20"/>
      <c r="Z671" s="22"/>
      <c r="AA671" s="20"/>
      <c r="AB671" s="16"/>
      <c r="AC671" s="20"/>
      <c r="AD671" s="20"/>
    </row>
    <row r="672" spans="5:30" x14ac:dyDescent="0.25">
      <c r="E672" s="16"/>
      <c r="F672" s="16"/>
      <c r="R672" s="22"/>
      <c r="S672" s="20"/>
      <c r="T672" s="30"/>
      <c r="U672" s="20"/>
      <c r="V672" s="22"/>
      <c r="W672" s="20"/>
      <c r="X672" s="22"/>
      <c r="Y672" s="20"/>
      <c r="Z672" s="22"/>
      <c r="AA672" s="20"/>
      <c r="AB672" s="16"/>
      <c r="AC672" s="20"/>
      <c r="AD672" s="20"/>
    </row>
    <row r="673" spans="5:30" x14ac:dyDescent="0.25">
      <c r="E673" s="16"/>
      <c r="F673" s="16"/>
      <c r="R673" s="22"/>
      <c r="S673" s="20"/>
      <c r="T673" s="30"/>
      <c r="U673" s="20"/>
      <c r="V673" s="22"/>
      <c r="W673" s="20"/>
      <c r="X673" s="22"/>
      <c r="Y673" s="20"/>
      <c r="Z673" s="22"/>
      <c r="AA673" s="20"/>
      <c r="AB673" s="16"/>
      <c r="AC673" s="20"/>
      <c r="AD673" s="20"/>
    </row>
    <row r="674" spans="5:30" x14ac:dyDescent="0.25">
      <c r="E674" s="16"/>
      <c r="F674" s="16"/>
      <c r="R674" s="22"/>
      <c r="S674" s="20"/>
      <c r="T674" s="30"/>
      <c r="U674" s="20"/>
      <c r="V674" s="22"/>
      <c r="W674" s="20"/>
      <c r="X674" s="22"/>
      <c r="Y674" s="20"/>
      <c r="Z674" s="22"/>
      <c r="AA674" s="20"/>
      <c r="AB674" s="16"/>
      <c r="AC674" s="20"/>
      <c r="AD674" s="20"/>
    </row>
    <row r="675" spans="5:30" x14ac:dyDescent="0.25">
      <c r="E675" s="16"/>
      <c r="F675" s="16"/>
      <c r="R675" s="22"/>
      <c r="S675" s="20"/>
      <c r="T675" s="30"/>
      <c r="U675" s="20"/>
      <c r="V675" s="22"/>
      <c r="W675" s="20"/>
      <c r="X675" s="22"/>
      <c r="Y675" s="20"/>
      <c r="Z675" s="22"/>
      <c r="AA675" s="20"/>
      <c r="AB675" s="16"/>
      <c r="AC675" s="20"/>
      <c r="AD675" s="20"/>
    </row>
    <row r="676" spans="5:30" x14ac:dyDescent="0.25">
      <c r="E676" s="16"/>
      <c r="F676" s="16"/>
      <c r="R676" s="22"/>
      <c r="S676" s="20"/>
      <c r="T676" s="30"/>
      <c r="U676" s="20"/>
      <c r="V676" s="22"/>
      <c r="W676" s="20"/>
      <c r="X676" s="22"/>
      <c r="Y676" s="20"/>
      <c r="Z676" s="22"/>
      <c r="AA676" s="20"/>
      <c r="AB676" s="16"/>
      <c r="AC676" s="20"/>
      <c r="AD676" s="20"/>
    </row>
    <row r="677" spans="5:30" x14ac:dyDescent="0.25">
      <c r="E677" s="16"/>
      <c r="F677" s="16"/>
      <c r="R677" s="22"/>
      <c r="S677" s="20"/>
      <c r="T677" s="30"/>
      <c r="U677" s="20"/>
      <c r="V677" s="22"/>
      <c r="W677" s="20"/>
      <c r="X677" s="22"/>
      <c r="Y677" s="20"/>
      <c r="Z677" s="22"/>
      <c r="AA677" s="20"/>
      <c r="AB677" s="16"/>
      <c r="AC677" s="20"/>
      <c r="AD677" s="20"/>
    </row>
    <row r="678" spans="5:30" x14ac:dyDescent="0.25">
      <c r="E678" s="16"/>
      <c r="F678" s="16"/>
      <c r="R678" s="22"/>
      <c r="S678" s="20"/>
      <c r="T678" s="30"/>
      <c r="U678" s="20"/>
      <c r="V678" s="22"/>
      <c r="W678" s="20"/>
      <c r="X678" s="22"/>
      <c r="Y678" s="20"/>
      <c r="Z678" s="22"/>
      <c r="AA678" s="20"/>
      <c r="AB678" s="16"/>
      <c r="AC678" s="20"/>
      <c r="AD678" s="20"/>
    </row>
    <row r="679" spans="5:30" x14ac:dyDescent="0.25">
      <c r="E679" s="16"/>
      <c r="F679" s="16"/>
      <c r="R679" s="22"/>
      <c r="S679" s="20"/>
      <c r="T679" s="30"/>
      <c r="U679" s="20"/>
      <c r="V679" s="22"/>
      <c r="W679" s="20"/>
      <c r="X679" s="22"/>
      <c r="Y679" s="20"/>
      <c r="Z679" s="22"/>
      <c r="AA679" s="20"/>
      <c r="AB679" s="16"/>
      <c r="AC679" s="20"/>
      <c r="AD679" s="20"/>
    </row>
    <row r="680" spans="5:30" x14ac:dyDescent="0.25">
      <c r="E680" s="16"/>
      <c r="F680" s="16"/>
      <c r="R680" s="22"/>
      <c r="S680" s="20"/>
      <c r="T680" s="30"/>
      <c r="U680" s="20"/>
      <c r="V680" s="22"/>
      <c r="W680" s="20"/>
      <c r="X680" s="22"/>
      <c r="Y680" s="20"/>
      <c r="Z680" s="22"/>
      <c r="AA680" s="20"/>
      <c r="AB680" s="16"/>
      <c r="AC680" s="20"/>
      <c r="AD680" s="20"/>
    </row>
    <row r="681" spans="5:30" x14ac:dyDescent="0.25">
      <c r="E681" s="16"/>
      <c r="F681" s="16"/>
      <c r="R681" s="22"/>
      <c r="S681" s="20"/>
      <c r="T681" s="30"/>
      <c r="U681" s="20"/>
      <c r="V681" s="22"/>
      <c r="W681" s="20"/>
      <c r="X681" s="22"/>
      <c r="Y681" s="20"/>
      <c r="Z681" s="22"/>
      <c r="AA681" s="20"/>
      <c r="AB681" s="16"/>
      <c r="AC681" s="20"/>
      <c r="AD681" s="20"/>
    </row>
    <row r="682" spans="5:30" x14ac:dyDescent="0.25">
      <c r="E682" s="16"/>
      <c r="F682" s="16"/>
      <c r="R682" s="22"/>
      <c r="S682" s="20"/>
      <c r="T682" s="30"/>
      <c r="U682" s="20"/>
      <c r="V682" s="22"/>
      <c r="W682" s="20"/>
      <c r="X682" s="22"/>
      <c r="Y682" s="20"/>
      <c r="Z682" s="22"/>
      <c r="AA682" s="20"/>
      <c r="AB682" s="16"/>
      <c r="AC682" s="20"/>
      <c r="AD682" s="20"/>
    </row>
    <row r="683" spans="5:30" x14ac:dyDescent="0.25">
      <c r="E683" s="16"/>
      <c r="F683" s="16"/>
      <c r="R683" s="22"/>
      <c r="S683" s="20"/>
      <c r="T683" s="30"/>
      <c r="U683" s="20"/>
      <c r="V683" s="22"/>
      <c r="W683" s="20"/>
      <c r="X683" s="22"/>
      <c r="Y683" s="20"/>
      <c r="Z683" s="22"/>
      <c r="AA683" s="20"/>
      <c r="AB683" s="16"/>
      <c r="AC683" s="20"/>
      <c r="AD683" s="20"/>
    </row>
    <row r="684" spans="5:30" x14ac:dyDescent="0.25">
      <c r="E684" s="16"/>
      <c r="F684" s="16"/>
      <c r="R684" s="22"/>
      <c r="S684" s="20"/>
      <c r="T684" s="30"/>
      <c r="U684" s="20"/>
      <c r="V684" s="22"/>
      <c r="W684" s="20"/>
      <c r="X684" s="22"/>
      <c r="Y684" s="20"/>
      <c r="Z684" s="22"/>
      <c r="AA684" s="20"/>
      <c r="AB684" s="16"/>
      <c r="AC684" s="20"/>
      <c r="AD684" s="20"/>
    </row>
    <row r="685" spans="5:30" x14ac:dyDescent="0.25">
      <c r="E685" s="16"/>
      <c r="F685" s="16"/>
      <c r="R685" s="22"/>
      <c r="S685" s="20"/>
      <c r="T685" s="30"/>
      <c r="U685" s="20"/>
      <c r="V685" s="22"/>
      <c r="W685" s="20"/>
      <c r="X685" s="22"/>
      <c r="Y685" s="20"/>
      <c r="Z685" s="22"/>
      <c r="AA685" s="20"/>
      <c r="AB685" s="16"/>
      <c r="AC685" s="20"/>
      <c r="AD685" s="20"/>
    </row>
    <row r="686" spans="5:30" x14ac:dyDescent="0.25">
      <c r="E686" s="16"/>
      <c r="F686" s="16"/>
      <c r="R686" s="22"/>
      <c r="S686" s="20"/>
      <c r="T686" s="30"/>
      <c r="U686" s="20"/>
      <c r="V686" s="22"/>
      <c r="W686" s="20"/>
      <c r="X686" s="22"/>
      <c r="Y686" s="20"/>
      <c r="Z686" s="22"/>
      <c r="AA686" s="20"/>
      <c r="AB686" s="16"/>
      <c r="AC686" s="20"/>
      <c r="AD686" s="20"/>
    </row>
    <row r="687" spans="5:30" x14ac:dyDescent="0.25">
      <c r="E687" s="16"/>
      <c r="F687" s="16"/>
      <c r="R687" s="22"/>
      <c r="S687" s="20"/>
      <c r="T687" s="30"/>
      <c r="U687" s="20"/>
      <c r="V687" s="22"/>
      <c r="W687" s="20"/>
      <c r="X687" s="22"/>
      <c r="Y687" s="20"/>
      <c r="Z687" s="22"/>
      <c r="AA687" s="20"/>
      <c r="AB687" s="16"/>
      <c r="AC687" s="20"/>
      <c r="AD687" s="20"/>
    </row>
    <row r="688" spans="5:30" x14ac:dyDescent="0.25">
      <c r="E688" s="16"/>
      <c r="F688" s="16"/>
      <c r="R688" s="22"/>
      <c r="S688" s="20"/>
      <c r="T688" s="30"/>
      <c r="U688" s="20"/>
      <c r="V688" s="22"/>
      <c r="W688" s="20"/>
      <c r="X688" s="22"/>
      <c r="Y688" s="20"/>
      <c r="Z688" s="22"/>
      <c r="AA688" s="20"/>
      <c r="AB688" s="16"/>
      <c r="AC688" s="20"/>
      <c r="AD688" s="20"/>
    </row>
    <row r="689" spans="5:30" x14ac:dyDescent="0.25">
      <c r="E689" s="16"/>
      <c r="F689" s="16"/>
      <c r="R689" s="22"/>
      <c r="S689" s="20"/>
      <c r="T689" s="30"/>
      <c r="U689" s="20"/>
      <c r="V689" s="22"/>
      <c r="W689" s="20"/>
      <c r="X689" s="22"/>
      <c r="Y689" s="20"/>
      <c r="Z689" s="22"/>
      <c r="AA689" s="20"/>
      <c r="AB689" s="16"/>
      <c r="AC689" s="20"/>
      <c r="AD689" s="20"/>
    </row>
    <row r="690" spans="5:30" x14ac:dyDescent="0.25">
      <c r="E690" s="16"/>
      <c r="F690" s="16"/>
      <c r="R690" s="22"/>
      <c r="S690" s="20"/>
      <c r="T690" s="30"/>
      <c r="U690" s="20"/>
      <c r="V690" s="22"/>
      <c r="W690" s="20"/>
      <c r="X690" s="22"/>
      <c r="Y690" s="20"/>
      <c r="Z690" s="22"/>
      <c r="AA690" s="20"/>
      <c r="AB690" s="16"/>
      <c r="AC690" s="20"/>
      <c r="AD690" s="20"/>
    </row>
    <row r="691" spans="5:30" x14ac:dyDescent="0.25">
      <c r="E691" s="16"/>
      <c r="F691" s="16"/>
      <c r="R691" s="22"/>
      <c r="S691" s="20"/>
      <c r="T691" s="30"/>
      <c r="U691" s="20"/>
      <c r="V691" s="22"/>
      <c r="W691" s="20"/>
      <c r="X691" s="22"/>
      <c r="Y691" s="20"/>
      <c r="Z691" s="22"/>
      <c r="AA691" s="20"/>
      <c r="AB691" s="16"/>
      <c r="AC691" s="20"/>
      <c r="AD691" s="20"/>
    </row>
    <row r="692" spans="5:30" x14ac:dyDescent="0.25">
      <c r="E692" s="16"/>
      <c r="F692" s="16"/>
      <c r="R692" s="22"/>
      <c r="S692" s="20"/>
      <c r="T692" s="30"/>
      <c r="U692" s="20"/>
      <c r="V692" s="22"/>
      <c r="W692" s="20"/>
      <c r="X692" s="22"/>
      <c r="Y692" s="20"/>
      <c r="Z692" s="22"/>
      <c r="AA692" s="20"/>
      <c r="AB692" s="16"/>
      <c r="AC692" s="20"/>
      <c r="AD692" s="20"/>
    </row>
    <row r="693" spans="5:30" x14ac:dyDescent="0.25">
      <c r="E693" s="16"/>
      <c r="F693" s="16"/>
      <c r="R693" s="22"/>
      <c r="S693" s="20"/>
      <c r="T693" s="30"/>
      <c r="U693" s="20"/>
      <c r="V693" s="22"/>
      <c r="W693" s="20"/>
      <c r="X693" s="22"/>
      <c r="Y693" s="20"/>
      <c r="Z693" s="22"/>
      <c r="AA693" s="20"/>
      <c r="AB693" s="16"/>
      <c r="AC693" s="20"/>
      <c r="AD693" s="20"/>
    </row>
    <row r="694" spans="5:30" x14ac:dyDescent="0.25">
      <c r="E694" s="16"/>
      <c r="F694" s="16"/>
      <c r="R694" s="22"/>
      <c r="S694" s="20"/>
      <c r="T694" s="30"/>
      <c r="U694" s="20"/>
      <c r="V694" s="22"/>
      <c r="W694" s="20"/>
      <c r="X694" s="22"/>
      <c r="Y694" s="20"/>
      <c r="Z694" s="22"/>
      <c r="AA694" s="20"/>
      <c r="AB694" s="16"/>
      <c r="AC694" s="20"/>
      <c r="AD694" s="20"/>
    </row>
    <row r="695" spans="5:30" x14ac:dyDescent="0.25">
      <c r="E695" s="16"/>
      <c r="F695" s="16"/>
      <c r="R695" s="22"/>
      <c r="S695" s="20"/>
      <c r="T695" s="30"/>
      <c r="U695" s="20"/>
      <c r="V695" s="22"/>
      <c r="W695" s="20"/>
      <c r="X695" s="22"/>
      <c r="Y695" s="20"/>
      <c r="Z695" s="22"/>
      <c r="AA695" s="20"/>
      <c r="AB695" s="16"/>
      <c r="AC695" s="20"/>
      <c r="AD695" s="20"/>
    </row>
    <row r="696" spans="5:30" x14ac:dyDescent="0.25">
      <c r="E696" s="16"/>
      <c r="F696" s="16"/>
      <c r="R696" s="22"/>
      <c r="S696" s="20"/>
      <c r="T696" s="30"/>
      <c r="U696" s="20"/>
      <c r="V696" s="22"/>
      <c r="W696" s="20"/>
      <c r="X696" s="22"/>
      <c r="Y696" s="20"/>
      <c r="Z696" s="22"/>
      <c r="AA696" s="20"/>
      <c r="AB696" s="16"/>
      <c r="AC696" s="20"/>
      <c r="AD696" s="20"/>
    </row>
    <row r="697" spans="5:30" x14ac:dyDescent="0.25">
      <c r="E697" s="16"/>
      <c r="F697" s="16"/>
      <c r="R697" s="22"/>
      <c r="S697" s="20"/>
      <c r="T697" s="30"/>
      <c r="U697" s="20"/>
      <c r="V697" s="22"/>
      <c r="W697" s="20"/>
      <c r="X697" s="22"/>
      <c r="Y697" s="20"/>
      <c r="Z697" s="22"/>
      <c r="AA697" s="20"/>
      <c r="AB697" s="16"/>
      <c r="AC697" s="20"/>
      <c r="AD697" s="20"/>
    </row>
    <row r="698" spans="5:30" x14ac:dyDescent="0.25">
      <c r="E698" s="16"/>
      <c r="F698" s="16"/>
      <c r="R698" s="22"/>
      <c r="S698" s="20"/>
      <c r="T698" s="30"/>
      <c r="U698" s="20"/>
      <c r="V698" s="22"/>
      <c r="W698" s="20"/>
      <c r="X698" s="22"/>
      <c r="Y698" s="20"/>
      <c r="Z698" s="22"/>
      <c r="AA698" s="20"/>
      <c r="AB698" s="16"/>
      <c r="AC698" s="20"/>
      <c r="AD698" s="20"/>
    </row>
    <row r="699" spans="5:30" x14ac:dyDescent="0.25">
      <c r="E699" s="16"/>
      <c r="F699" s="16"/>
      <c r="R699" s="22"/>
      <c r="S699" s="20"/>
      <c r="T699" s="30"/>
      <c r="U699" s="20"/>
      <c r="V699" s="22"/>
      <c r="W699" s="20"/>
      <c r="X699" s="22"/>
      <c r="Y699" s="20"/>
      <c r="Z699" s="22"/>
      <c r="AA699" s="20"/>
      <c r="AB699" s="16"/>
      <c r="AC699" s="20"/>
      <c r="AD699" s="20"/>
    </row>
    <row r="700" spans="5:30" x14ac:dyDescent="0.25">
      <c r="E700" s="16"/>
      <c r="F700" s="16"/>
      <c r="R700" s="22"/>
      <c r="S700" s="20"/>
      <c r="T700" s="30"/>
      <c r="U700" s="20"/>
      <c r="V700" s="22"/>
      <c r="W700" s="20"/>
      <c r="X700" s="22"/>
      <c r="Y700" s="20"/>
      <c r="Z700" s="22"/>
      <c r="AA700" s="20"/>
      <c r="AB700" s="16"/>
      <c r="AC700" s="20"/>
      <c r="AD700" s="20"/>
    </row>
    <row r="701" spans="5:30" x14ac:dyDescent="0.25">
      <c r="E701" s="16"/>
      <c r="F701" s="16"/>
      <c r="R701" s="22"/>
      <c r="S701" s="20"/>
      <c r="T701" s="30"/>
      <c r="U701" s="20"/>
      <c r="V701" s="22"/>
      <c r="W701" s="20"/>
      <c r="X701" s="22"/>
      <c r="Y701" s="20"/>
      <c r="Z701" s="22"/>
      <c r="AA701" s="20"/>
      <c r="AB701" s="16"/>
      <c r="AC701" s="20"/>
      <c r="AD701" s="20"/>
    </row>
    <row r="702" spans="5:30" x14ac:dyDescent="0.25">
      <c r="E702" s="16"/>
      <c r="F702" s="16"/>
      <c r="R702" s="22"/>
      <c r="S702" s="20"/>
      <c r="T702" s="30"/>
      <c r="U702" s="20"/>
      <c r="V702" s="22"/>
      <c r="W702" s="20"/>
      <c r="X702" s="22"/>
      <c r="Y702" s="20"/>
      <c r="Z702" s="22"/>
      <c r="AA702" s="20"/>
      <c r="AB702" s="16"/>
      <c r="AC702" s="20"/>
      <c r="AD702" s="20"/>
    </row>
    <row r="703" spans="5:30" x14ac:dyDescent="0.25">
      <c r="E703" s="16"/>
      <c r="F703" s="16"/>
      <c r="R703" s="22"/>
      <c r="S703" s="20"/>
      <c r="T703" s="30"/>
      <c r="U703" s="20"/>
      <c r="V703" s="22"/>
      <c r="W703" s="20"/>
      <c r="X703" s="22"/>
      <c r="Y703" s="20"/>
      <c r="Z703" s="22"/>
      <c r="AA703" s="20"/>
      <c r="AB703" s="16"/>
      <c r="AC703" s="20"/>
      <c r="AD703" s="20"/>
    </row>
    <row r="704" spans="5:30" x14ac:dyDescent="0.25">
      <c r="E704" s="16"/>
      <c r="F704" s="16"/>
      <c r="R704" s="22"/>
      <c r="S704" s="20"/>
      <c r="T704" s="30"/>
      <c r="U704" s="20"/>
      <c r="V704" s="22"/>
      <c r="W704" s="20"/>
      <c r="X704" s="22"/>
      <c r="Y704" s="20"/>
      <c r="Z704" s="22"/>
      <c r="AA704" s="20"/>
      <c r="AB704" s="16"/>
      <c r="AC704" s="20"/>
      <c r="AD704" s="20"/>
    </row>
    <row r="705" spans="5:30" x14ac:dyDescent="0.25">
      <c r="E705" s="16"/>
      <c r="F705" s="16"/>
      <c r="R705" s="22"/>
      <c r="S705" s="20"/>
      <c r="T705" s="30"/>
      <c r="U705" s="20"/>
      <c r="V705" s="22"/>
      <c r="W705" s="20"/>
      <c r="X705" s="22"/>
      <c r="Y705" s="20"/>
      <c r="Z705" s="22"/>
      <c r="AA705" s="20"/>
      <c r="AB705" s="16"/>
      <c r="AC705" s="20"/>
      <c r="AD705" s="20"/>
    </row>
    <row r="706" spans="5:30" x14ac:dyDescent="0.25">
      <c r="E706" s="16"/>
      <c r="F706" s="16"/>
      <c r="R706" s="22"/>
      <c r="S706" s="20"/>
      <c r="T706" s="30"/>
      <c r="U706" s="20"/>
      <c r="V706" s="22"/>
      <c r="W706" s="20"/>
      <c r="X706" s="22"/>
      <c r="Y706" s="20"/>
      <c r="Z706" s="22"/>
      <c r="AA706" s="20"/>
      <c r="AB706" s="16"/>
      <c r="AC706" s="20"/>
      <c r="AD706" s="20"/>
    </row>
    <row r="707" spans="5:30" x14ac:dyDescent="0.25">
      <c r="E707" s="16"/>
      <c r="F707" s="16"/>
      <c r="R707" s="22"/>
      <c r="S707" s="20"/>
      <c r="T707" s="30"/>
      <c r="U707" s="20"/>
      <c r="V707" s="22"/>
      <c r="W707" s="20"/>
      <c r="X707" s="22"/>
      <c r="Y707" s="20"/>
      <c r="Z707" s="22"/>
      <c r="AA707" s="20"/>
      <c r="AB707" s="16"/>
      <c r="AC707" s="20"/>
      <c r="AD707" s="20"/>
    </row>
    <row r="708" spans="5:30" x14ac:dyDescent="0.25">
      <c r="E708" s="16"/>
      <c r="F708" s="16"/>
      <c r="R708" s="22"/>
      <c r="S708" s="20"/>
      <c r="T708" s="30"/>
      <c r="U708" s="20"/>
      <c r="V708" s="22"/>
      <c r="W708" s="20"/>
      <c r="X708" s="22"/>
      <c r="Y708" s="20"/>
      <c r="Z708" s="22"/>
      <c r="AA708" s="20"/>
      <c r="AB708" s="16"/>
      <c r="AC708" s="20"/>
      <c r="AD708" s="20"/>
    </row>
    <row r="709" spans="5:30" x14ac:dyDescent="0.25">
      <c r="E709" s="16"/>
      <c r="F709" s="16"/>
      <c r="R709" s="22"/>
      <c r="S709" s="20"/>
      <c r="T709" s="30"/>
      <c r="U709" s="20"/>
      <c r="V709" s="22"/>
      <c r="W709" s="20"/>
      <c r="X709" s="22"/>
      <c r="Y709" s="20"/>
      <c r="Z709" s="22"/>
      <c r="AA709" s="20"/>
      <c r="AB709" s="16"/>
      <c r="AC709" s="20"/>
      <c r="AD709" s="20"/>
    </row>
    <row r="710" spans="5:30" x14ac:dyDescent="0.25">
      <c r="E710" s="16"/>
      <c r="F710" s="16"/>
      <c r="R710" s="22"/>
      <c r="S710" s="20"/>
      <c r="T710" s="30"/>
      <c r="U710" s="20"/>
      <c r="V710" s="22"/>
      <c r="W710" s="20"/>
      <c r="X710" s="22"/>
      <c r="Y710" s="20"/>
      <c r="Z710" s="22"/>
      <c r="AA710" s="20"/>
      <c r="AB710" s="16"/>
      <c r="AC710" s="20"/>
      <c r="AD710" s="20"/>
    </row>
    <row r="711" spans="5:30" x14ac:dyDescent="0.25">
      <c r="E711" s="16"/>
      <c r="F711" s="16"/>
      <c r="R711" s="22"/>
      <c r="S711" s="20"/>
      <c r="T711" s="30"/>
      <c r="U711" s="20"/>
      <c r="V711" s="22"/>
      <c r="W711" s="20"/>
      <c r="X711" s="22"/>
      <c r="Y711" s="20"/>
      <c r="Z711" s="22"/>
      <c r="AA711" s="20"/>
      <c r="AB711" s="16"/>
      <c r="AC711" s="20"/>
      <c r="AD711" s="20"/>
    </row>
    <row r="712" spans="5:30" x14ac:dyDescent="0.25">
      <c r="E712" s="16"/>
      <c r="F712" s="16"/>
      <c r="R712" s="22"/>
      <c r="S712" s="20"/>
      <c r="T712" s="30"/>
      <c r="U712" s="20"/>
      <c r="V712" s="22"/>
      <c r="W712" s="20"/>
      <c r="X712" s="22"/>
      <c r="Y712" s="20"/>
      <c r="Z712" s="22"/>
      <c r="AA712" s="20"/>
      <c r="AB712" s="16"/>
      <c r="AC712" s="20"/>
      <c r="AD712" s="20"/>
    </row>
    <row r="713" spans="5:30" x14ac:dyDescent="0.25">
      <c r="E713" s="16"/>
      <c r="F713" s="16"/>
      <c r="R713" s="22"/>
      <c r="S713" s="20"/>
      <c r="T713" s="30"/>
      <c r="U713" s="20"/>
      <c r="V713" s="22"/>
      <c r="W713" s="20"/>
      <c r="X713" s="22"/>
      <c r="Y713" s="20"/>
      <c r="Z713" s="22"/>
      <c r="AA713" s="20"/>
      <c r="AB713" s="16"/>
      <c r="AC713" s="20"/>
      <c r="AD713" s="20"/>
    </row>
    <row r="714" spans="5:30" x14ac:dyDescent="0.25">
      <c r="E714" s="16"/>
      <c r="F714" s="16"/>
      <c r="R714" s="22"/>
      <c r="S714" s="20"/>
      <c r="T714" s="30"/>
      <c r="U714" s="20"/>
      <c r="V714" s="22"/>
      <c r="W714" s="20"/>
      <c r="X714" s="22"/>
      <c r="Y714" s="20"/>
      <c r="Z714" s="22"/>
      <c r="AA714" s="20"/>
      <c r="AB714" s="16"/>
      <c r="AC714" s="20"/>
      <c r="AD714" s="20"/>
    </row>
    <row r="715" spans="5:30" x14ac:dyDescent="0.25">
      <c r="E715" s="16"/>
      <c r="F715" s="16"/>
      <c r="R715" s="22"/>
      <c r="S715" s="20"/>
      <c r="T715" s="30"/>
      <c r="U715" s="20"/>
      <c r="V715" s="22"/>
      <c r="W715" s="20"/>
      <c r="X715" s="22"/>
      <c r="Y715" s="20"/>
      <c r="Z715" s="22"/>
      <c r="AA715" s="20"/>
      <c r="AB715" s="16"/>
      <c r="AC715" s="20"/>
      <c r="AD715" s="20"/>
    </row>
    <row r="716" spans="5:30" x14ac:dyDescent="0.25">
      <c r="E716" s="16"/>
      <c r="F716" s="16"/>
      <c r="R716" s="22"/>
      <c r="S716" s="20"/>
      <c r="T716" s="30"/>
      <c r="U716" s="20"/>
      <c r="V716" s="22"/>
      <c r="W716" s="20"/>
      <c r="X716" s="22"/>
      <c r="Y716" s="20"/>
      <c r="Z716" s="22"/>
      <c r="AA716" s="20"/>
      <c r="AB716" s="16"/>
      <c r="AC716" s="20"/>
      <c r="AD716" s="20"/>
    </row>
    <row r="717" spans="5:30" x14ac:dyDescent="0.25">
      <c r="E717" s="16"/>
      <c r="F717" s="16"/>
      <c r="R717" s="22"/>
      <c r="S717" s="20"/>
      <c r="T717" s="30"/>
      <c r="U717" s="20"/>
      <c r="V717" s="22"/>
      <c r="W717" s="20"/>
      <c r="X717" s="22"/>
      <c r="Y717" s="20"/>
      <c r="Z717" s="22"/>
      <c r="AA717" s="20"/>
      <c r="AB717" s="16"/>
      <c r="AC717" s="20"/>
      <c r="AD717" s="20"/>
    </row>
    <row r="718" spans="5:30" x14ac:dyDescent="0.25">
      <c r="E718" s="16"/>
      <c r="F718" s="16"/>
      <c r="R718" s="22"/>
      <c r="S718" s="20"/>
      <c r="T718" s="30"/>
      <c r="U718" s="20"/>
      <c r="V718" s="22"/>
      <c r="W718" s="20"/>
      <c r="X718" s="22"/>
      <c r="Y718" s="20"/>
      <c r="Z718" s="22"/>
      <c r="AA718" s="20"/>
      <c r="AB718" s="16"/>
      <c r="AC718" s="20"/>
      <c r="AD718" s="20"/>
    </row>
    <row r="719" spans="5:30" x14ac:dyDescent="0.25">
      <c r="E719" s="16"/>
      <c r="F719" s="16"/>
      <c r="R719" s="22"/>
      <c r="S719" s="20"/>
      <c r="T719" s="30"/>
      <c r="U719" s="20"/>
      <c r="V719" s="22"/>
      <c r="W719" s="20"/>
      <c r="X719" s="22"/>
      <c r="Y719" s="20"/>
      <c r="Z719" s="22"/>
      <c r="AA719" s="20"/>
      <c r="AB719" s="16"/>
      <c r="AC719" s="20"/>
      <c r="AD719" s="20"/>
    </row>
    <row r="720" spans="5:30" x14ac:dyDescent="0.25">
      <c r="E720" s="16"/>
      <c r="F720" s="16"/>
      <c r="R720" s="22"/>
      <c r="S720" s="20"/>
      <c r="T720" s="30"/>
      <c r="U720" s="20"/>
      <c r="V720" s="22"/>
      <c r="W720" s="20"/>
      <c r="X720" s="22"/>
      <c r="Y720" s="20"/>
      <c r="Z720" s="22"/>
      <c r="AA720" s="20"/>
      <c r="AB720" s="16"/>
      <c r="AC720" s="20"/>
      <c r="AD720" s="20"/>
    </row>
    <row r="721" spans="1:32" x14ac:dyDescent="0.25">
      <c r="E721" s="16"/>
      <c r="F721" s="16"/>
      <c r="R721" s="22"/>
      <c r="S721" s="20"/>
      <c r="T721" s="30"/>
      <c r="U721" s="20"/>
      <c r="V721" s="22"/>
      <c r="W721" s="20"/>
      <c r="X721" s="22"/>
      <c r="Y721" s="20"/>
      <c r="Z721" s="22"/>
      <c r="AA721" s="20"/>
      <c r="AB721" s="16"/>
      <c r="AC721" s="20"/>
      <c r="AD721" s="20"/>
    </row>
    <row r="722" spans="1:32" x14ac:dyDescent="0.25">
      <c r="E722" s="16"/>
      <c r="F722" s="16"/>
      <c r="R722" s="22"/>
      <c r="S722" s="20"/>
      <c r="T722" s="30"/>
      <c r="U722" s="20"/>
      <c r="V722" s="22"/>
      <c r="W722" s="20"/>
      <c r="X722" s="22"/>
      <c r="Y722" s="20"/>
      <c r="Z722" s="22"/>
      <c r="AA722" s="20"/>
      <c r="AB722" s="16"/>
      <c r="AC722" s="20"/>
      <c r="AD722" s="20"/>
    </row>
    <row r="723" spans="1:32" x14ac:dyDescent="0.25">
      <c r="E723" s="16"/>
      <c r="F723" s="16"/>
      <c r="R723" s="22"/>
      <c r="S723" s="20"/>
      <c r="T723" s="30"/>
      <c r="U723" s="20"/>
      <c r="V723" s="22"/>
      <c r="W723" s="20"/>
      <c r="X723" s="22"/>
      <c r="Y723" s="20"/>
      <c r="Z723" s="22"/>
      <c r="AA723" s="20"/>
      <c r="AB723" s="16"/>
      <c r="AC723" s="20"/>
      <c r="AD723" s="20"/>
    </row>
    <row r="724" spans="1:32" x14ac:dyDescent="0.25">
      <c r="E724" s="16"/>
      <c r="F724" s="16"/>
      <c r="R724" s="22"/>
      <c r="S724" s="20"/>
      <c r="T724" s="30"/>
      <c r="U724" s="20"/>
      <c r="V724" s="22"/>
      <c r="W724" s="20"/>
      <c r="X724" s="22"/>
      <c r="Y724" s="20"/>
      <c r="Z724" s="22"/>
      <c r="AA724" s="20"/>
      <c r="AB724" s="16"/>
      <c r="AC724" s="20"/>
      <c r="AD724" s="20"/>
    </row>
    <row r="725" spans="1:32" x14ac:dyDescent="0.25">
      <c r="E725" s="16"/>
      <c r="F725" s="16"/>
      <c r="R725" s="22"/>
      <c r="S725" s="20"/>
      <c r="T725" s="30"/>
      <c r="U725" s="20"/>
      <c r="V725" s="22"/>
      <c r="W725" s="20"/>
      <c r="X725" s="22"/>
      <c r="Y725" s="20"/>
      <c r="Z725" s="22"/>
      <c r="AA725" s="20"/>
      <c r="AB725" s="16"/>
      <c r="AC725" s="20"/>
      <c r="AD725" s="20"/>
    </row>
    <row r="726" spans="1:32" x14ac:dyDescent="0.25">
      <c r="E726" s="16"/>
      <c r="F726" s="16"/>
      <c r="R726" s="22"/>
      <c r="S726" s="20"/>
      <c r="T726" s="30"/>
      <c r="U726" s="20"/>
      <c r="V726" s="22"/>
      <c r="W726" s="20"/>
      <c r="X726" s="22"/>
      <c r="Y726" s="20"/>
      <c r="Z726" s="22"/>
      <c r="AA726" s="20"/>
      <c r="AB726" s="16"/>
      <c r="AC726" s="20"/>
      <c r="AD726" s="20"/>
    </row>
    <row r="727" spans="1:32" s="1" customFormat="1" x14ac:dyDescent="0.25">
      <c r="B727"/>
      <c r="E727" s="16"/>
      <c r="F727" s="19"/>
      <c r="I727"/>
      <c r="P727"/>
      <c r="R727" s="22"/>
      <c r="S727" s="24"/>
      <c r="T727" s="30"/>
      <c r="U727" s="24"/>
      <c r="V727" s="22"/>
      <c r="W727" s="24"/>
      <c r="X727" s="26"/>
      <c r="Y727" s="24"/>
      <c r="Z727" s="22"/>
      <c r="AA727" s="24"/>
      <c r="AB727" s="19"/>
      <c r="AC727" s="20"/>
      <c r="AD727" s="20"/>
      <c r="AF727"/>
    </row>
    <row r="728" spans="1:32" x14ac:dyDescent="0.25">
      <c r="E728" s="16"/>
      <c r="F728" s="16"/>
      <c r="R728" s="22"/>
      <c r="S728" s="20"/>
      <c r="T728" s="30"/>
      <c r="U728" s="20"/>
      <c r="V728" s="22"/>
      <c r="W728" s="20"/>
      <c r="X728" s="22"/>
      <c r="Y728" s="20"/>
      <c r="Z728" s="22"/>
      <c r="AA728" s="20"/>
      <c r="AB728" s="16"/>
      <c r="AC728" s="20"/>
      <c r="AD728" s="20"/>
    </row>
    <row r="729" spans="1:32" x14ac:dyDescent="0.25">
      <c r="E729" s="16"/>
      <c r="F729" s="16"/>
      <c r="R729" s="22"/>
      <c r="S729" s="20"/>
      <c r="T729" s="30"/>
      <c r="U729" s="20"/>
      <c r="V729" s="22"/>
      <c r="W729" s="20"/>
      <c r="X729" s="22"/>
      <c r="Y729" s="20"/>
      <c r="Z729" s="22"/>
      <c r="AA729" s="20"/>
      <c r="AB729" s="16"/>
      <c r="AC729" s="20"/>
      <c r="AD729" s="20"/>
    </row>
    <row r="730" spans="1:32" x14ac:dyDescent="0.25">
      <c r="E730" s="16"/>
      <c r="F730" s="16"/>
      <c r="R730" s="22"/>
      <c r="S730" s="20"/>
      <c r="T730" s="30"/>
      <c r="U730" s="20"/>
      <c r="V730" s="22"/>
      <c r="W730" s="20"/>
      <c r="X730" s="22"/>
      <c r="Y730" s="20"/>
      <c r="Z730" s="22"/>
      <c r="AA730" s="20"/>
      <c r="AB730" s="16"/>
      <c r="AC730" s="20"/>
      <c r="AD730" s="20"/>
    </row>
    <row r="731" spans="1:32" x14ac:dyDescent="0.25">
      <c r="E731" s="16"/>
      <c r="F731" s="16"/>
      <c r="R731" s="22"/>
      <c r="S731" s="20"/>
      <c r="T731" s="30"/>
      <c r="U731" s="20"/>
      <c r="V731" s="22"/>
      <c r="W731" s="20"/>
      <c r="X731" s="22"/>
      <c r="Y731" s="20"/>
      <c r="Z731" s="22"/>
      <c r="AA731" s="20"/>
      <c r="AB731" s="16"/>
      <c r="AC731" s="20"/>
      <c r="AD731" s="20"/>
    </row>
    <row r="732" spans="1:32" x14ac:dyDescent="0.25">
      <c r="E732" s="16"/>
      <c r="F732" s="16"/>
      <c r="R732" s="22"/>
      <c r="S732" s="20"/>
      <c r="T732" s="30"/>
      <c r="U732" s="20"/>
      <c r="V732" s="22"/>
      <c r="W732" s="20"/>
      <c r="X732" s="22"/>
      <c r="Y732" s="20"/>
      <c r="Z732" s="22"/>
      <c r="AA732" s="20"/>
      <c r="AB732" s="16"/>
      <c r="AC732" s="20"/>
      <c r="AD732" s="20"/>
    </row>
    <row r="733" spans="1:32" x14ac:dyDescent="0.25">
      <c r="E733" s="16"/>
      <c r="F733" s="16"/>
      <c r="R733" s="22"/>
      <c r="S733" s="20"/>
      <c r="T733" s="30"/>
      <c r="U733" s="20"/>
      <c r="V733" s="22"/>
      <c r="W733" s="20"/>
      <c r="X733" s="22"/>
      <c r="Y733" s="20"/>
      <c r="Z733" s="22"/>
      <c r="AA733" s="20"/>
      <c r="AB733" s="16"/>
      <c r="AC733" s="20"/>
      <c r="AD733" s="20"/>
    </row>
    <row r="734" spans="1:32" s="1" customFormat="1" x14ac:dyDescent="0.25">
      <c r="A734"/>
      <c r="B734"/>
      <c r="C734"/>
      <c r="D734"/>
      <c r="E734" s="16"/>
      <c r="F734" s="16"/>
      <c r="G734"/>
      <c r="H734"/>
      <c r="I734"/>
      <c r="J734"/>
      <c r="K734"/>
      <c r="L734"/>
      <c r="M734"/>
      <c r="N734"/>
      <c r="O734"/>
      <c r="P734"/>
      <c r="Q734"/>
      <c r="R734" s="22"/>
      <c r="S734" s="20"/>
      <c r="T734" s="30"/>
      <c r="U734" s="20"/>
      <c r="V734" s="22"/>
      <c r="W734" s="20"/>
      <c r="X734" s="22"/>
      <c r="Y734" s="20"/>
      <c r="Z734" s="22"/>
      <c r="AA734" s="20"/>
      <c r="AB734" s="16"/>
      <c r="AC734" s="20"/>
      <c r="AD734" s="20"/>
      <c r="AF734"/>
    </row>
    <row r="735" spans="1:32" x14ac:dyDescent="0.25">
      <c r="E735" s="16"/>
      <c r="F735" s="16"/>
      <c r="R735" s="22"/>
      <c r="S735" s="20"/>
      <c r="T735" s="30"/>
      <c r="U735" s="20"/>
      <c r="V735" s="22"/>
      <c r="W735" s="20"/>
      <c r="X735" s="22"/>
      <c r="Y735" s="20"/>
      <c r="Z735" s="22"/>
      <c r="AA735" s="20"/>
      <c r="AB735" s="16"/>
      <c r="AC735" s="20"/>
      <c r="AD735" s="20"/>
    </row>
    <row r="736" spans="1:32" x14ac:dyDescent="0.25">
      <c r="E736" s="16"/>
      <c r="F736" s="16"/>
      <c r="R736" s="22"/>
      <c r="S736" s="20"/>
      <c r="T736" s="30"/>
      <c r="U736" s="20"/>
      <c r="V736" s="22"/>
      <c r="W736" s="20"/>
      <c r="X736" s="22"/>
      <c r="Y736" s="20"/>
      <c r="Z736" s="22"/>
      <c r="AA736" s="20"/>
      <c r="AB736" s="16"/>
      <c r="AC736" s="20"/>
      <c r="AD736" s="20"/>
    </row>
    <row r="737" spans="5:30" x14ac:dyDescent="0.25">
      <c r="E737" s="16"/>
      <c r="F737" s="16"/>
      <c r="R737" s="22"/>
      <c r="S737" s="20"/>
      <c r="T737" s="30"/>
      <c r="U737" s="20"/>
      <c r="V737" s="22"/>
      <c r="W737" s="20"/>
      <c r="X737" s="22"/>
      <c r="Y737" s="20"/>
      <c r="Z737" s="22"/>
      <c r="AA737" s="20"/>
      <c r="AB737" s="16"/>
      <c r="AC737" s="20"/>
      <c r="AD737" s="20"/>
    </row>
    <row r="738" spans="5:30" x14ac:dyDescent="0.25">
      <c r="E738" s="16"/>
      <c r="F738" s="16"/>
      <c r="R738" s="22"/>
      <c r="S738" s="20"/>
      <c r="T738" s="30"/>
      <c r="U738" s="20"/>
      <c r="V738" s="22"/>
      <c r="W738" s="20"/>
      <c r="X738" s="22"/>
      <c r="Y738" s="20"/>
      <c r="Z738" s="22"/>
      <c r="AA738" s="20"/>
      <c r="AB738" s="16"/>
      <c r="AC738" s="20"/>
      <c r="AD738" s="20"/>
    </row>
    <row r="739" spans="5:30" x14ac:dyDescent="0.25">
      <c r="E739" s="16"/>
      <c r="F739" s="16"/>
      <c r="R739" s="22"/>
      <c r="S739" s="20"/>
      <c r="T739" s="30"/>
      <c r="U739" s="20"/>
      <c r="V739" s="22"/>
      <c r="W739" s="20"/>
      <c r="X739" s="22"/>
      <c r="Y739" s="20"/>
      <c r="Z739" s="22"/>
      <c r="AA739" s="20"/>
      <c r="AB739" s="16"/>
      <c r="AC739" s="20"/>
      <c r="AD739" s="20"/>
    </row>
    <row r="740" spans="5:30" x14ac:dyDescent="0.25">
      <c r="E740" s="16"/>
      <c r="F740" s="16"/>
      <c r="R740" s="22"/>
      <c r="S740" s="20"/>
      <c r="T740" s="30"/>
      <c r="U740" s="20"/>
      <c r="V740" s="22"/>
      <c r="W740" s="20"/>
      <c r="X740" s="22"/>
      <c r="Y740" s="20"/>
      <c r="Z740" s="22"/>
      <c r="AA740" s="20"/>
      <c r="AB740" s="16"/>
      <c r="AC740" s="20"/>
      <c r="AD740" s="20"/>
    </row>
    <row r="741" spans="5:30" x14ac:dyDescent="0.25">
      <c r="E741" s="16"/>
      <c r="F741" s="16"/>
      <c r="R741" s="22"/>
      <c r="S741" s="20"/>
      <c r="T741" s="30"/>
      <c r="U741" s="20"/>
      <c r="V741" s="22"/>
      <c r="W741" s="20"/>
      <c r="X741" s="22"/>
      <c r="Y741" s="20"/>
      <c r="Z741" s="22"/>
      <c r="AA741" s="20"/>
      <c r="AB741" s="16"/>
      <c r="AC741" s="20"/>
      <c r="AD741" s="20"/>
    </row>
    <row r="742" spans="5:30" x14ac:dyDescent="0.25">
      <c r="E742" s="16"/>
      <c r="F742" s="16"/>
      <c r="R742" s="22"/>
      <c r="S742" s="20"/>
      <c r="T742" s="30"/>
      <c r="U742" s="20"/>
      <c r="V742" s="22"/>
      <c r="W742" s="20"/>
      <c r="X742" s="22"/>
      <c r="Y742" s="20"/>
      <c r="Z742" s="22"/>
      <c r="AA742" s="20"/>
      <c r="AB742" s="16"/>
      <c r="AC742" s="20"/>
      <c r="AD742" s="20"/>
    </row>
    <row r="743" spans="5:30" x14ac:dyDescent="0.25">
      <c r="E743" s="16"/>
      <c r="F743" s="16"/>
      <c r="R743" s="22"/>
      <c r="S743" s="20"/>
      <c r="T743" s="30"/>
      <c r="U743" s="20"/>
      <c r="V743" s="22"/>
      <c r="W743" s="20"/>
      <c r="X743" s="22"/>
      <c r="Y743" s="20"/>
      <c r="Z743" s="22"/>
      <c r="AA743" s="20"/>
      <c r="AB743" s="16"/>
      <c r="AC743" s="20"/>
      <c r="AD743" s="20"/>
    </row>
    <row r="744" spans="5:30" x14ac:dyDescent="0.25">
      <c r="E744" s="16"/>
      <c r="F744" s="16"/>
      <c r="R744" s="22"/>
      <c r="S744" s="20"/>
      <c r="T744" s="30"/>
      <c r="U744" s="20"/>
      <c r="V744" s="22"/>
      <c r="W744" s="20"/>
      <c r="X744" s="22"/>
      <c r="Y744" s="20"/>
      <c r="Z744" s="22"/>
      <c r="AA744" s="20"/>
      <c r="AB744" s="16"/>
      <c r="AC744" s="20"/>
      <c r="AD744" s="20"/>
    </row>
    <row r="745" spans="5:30" x14ac:dyDescent="0.25">
      <c r="E745" s="16"/>
      <c r="F745" s="16"/>
      <c r="R745" s="22"/>
      <c r="S745" s="20"/>
      <c r="T745" s="30"/>
      <c r="U745" s="20"/>
      <c r="V745" s="22"/>
      <c r="W745" s="20"/>
      <c r="X745" s="22"/>
      <c r="Y745" s="20"/>
      <c r="Z745" s="22"/>
      <c r="AA745" s="20"/>
      <c r="AB745" s="16"/>
      <c r="AC745" s="20"/>
      <c r="AD745" s="20"/>
    </row>
    <row r="746" spans="5:30" x14ac:dyDescent="0.25">
      <c r="E746" s="16"/>
      <c r="F746" s="16"/>
      <c r="R746" s="22"/>
      <c r="S746" s="20"/>
      <c r="T746" s="30"/>
      <c r="U746" s="20"/>
      <c r="V746" s="22"/>
      <c r="W746" s="20"/>
      <c r="X746" s="22"/>
      <c r="Y746" s="20"/>
      <c r="Z746" s="22"/>
      <c r="AA746" s="20"/>
      <c r="AB746" s="16"/>
      <c r="AC746" s="20"/>
      <c r="AD746" s="20"/>
    </row>
    <row r="747" spans="5:30" x14ac:dyDescent="0.25">
      <c r="E747" s="16"/>
      <c r="F747" s="16"/>
      <c r="R747" s="22"/>
      <c r="S747" s="20"/>
      <c r="T747" s="30"/>
      <c r="U747" s="20"/>
      <c r="V747" s="22"/>
      <c r="W747" s="20"/>
      <c r="X747" s="22"/>
      <c r="Y747" s="20"/>
      <c r="Z747" s="22"/>
      <c r="AA747" s="20"/>
      <c r="AB747" s="16"/>
      <c r="AC747" s="20"/>
      <c r="AD747" s="20"/>
    </row>
    <row r="748" spans="5:30" x14ac:dyDescent="0.25">
      <c r="E748" s="16"/>
      <c r="F748" s="16"/>
      <c r="R748" s="22"/>
      <c r="S748" s="20"/>
      <c r="T748" s="30"/>
      <c r="U748" s="20"/>
      <c r="V748" s="22"/>
      <c r="W748" s="20"/>
      <c r="X748" s="22"/>
      <c r="Y748" s="20"/>
      <c r="Z748" s="22"/>
      <c r="AA748" s="20"/>
      <c r="AB748" s="16"/>
      <c r="AC748" s="20"/>
      <c r="AD748" s="20"/>
    </row>
    <row r="749" spans="5:30" x14ac:dyDescent="0.25">
      <c r="E749" s="16"/>
      <c r="F749" s="16"/>
      <c r="R749" s="22"/>
      <c r="S749" s="20"/>
      <c r="T749" s="30"/>
      <c r="U749" s="20"/>
      <c r="V749" s="22"/>
      <c r="W749" s="20"/>
      <c r="X749" s="22"/>
      <c r="Y749" s="20"/>
      <c r="Z749" s="22"/>
      <c r="AA749" s="20"/>
      <c r="AB749" s="16"/>
      <c r="AC749" s="20"/>
      <c r="AD749" s="20"/>
    </row>
    <row r="750" spans="5:30" x14ac:dyDescent="0.25">
      <c r="E750" s="16"/>
      <c r="F750" s="16"/>
      <c r="R750" s="22"/>
      <c r="S750" s="20"/>
      <c r="T750" s="30"/>
      <c r="U750" s="20"/>
      <c r="V750" s="22"/>
      <c r="W750" s="20"/>
      <c r="X750" s="22"/>
      <c r="Y750" s="20"/>
      <c r="Z750" s="22"/>
      <c r="AA750" s="20"/>
      <c r="AB750" s="16"/>
      <c r="AC750" s="20"/>
      <c r="AD750" s="20"/>
    </row>
    <row r="751" spans="5:30" x14ac:dyDescent="0.25">
      <c r="E751" s="16"/>
      <c r="F751" s="16"/>
      <c r="R751" s="22"/>
      <c r="S751" s="20"/>
      <c r="T751" s="30"/>
      <c r="U751" s="20"/>
      <c r="V751" s="22"/>
      <c r="W751" s="20"/>
      <c r="X751" s="22"/>
      <c r="Y751" s="20"/>
      <c r="Z751" s="22"/>
      <c r="AA751" s="20"/>
      <c r="AB751" s="16"/>
      <c r="AC751" s="20"/>
      <c r="AD751" s="20"/>
    </row>
    <row r="752" spans="5:30" x14ac:dyDescent="0.25">
      <c r="E752" s="16"/>
      <c r="F752" s="16"/>
      <c r="R752" s="22"/>
      <c r="S752" s="20"/>
      <c r="T752" s="30"/>
      <c r="U752" s="20"/>
      <c r="V752" s="22"/>
      <c r="W752" s="20"/>
      <c r="X752" s="22"/>
      <c r="Y752" s="20"/>
      <c r="Z752" s="22"/>
      <c r="AA752" s="20"/>
      <c r="AB752" s="16"/>
      <c r="AC752" s="20"/>
      <c r="AD752" s="20"/>
    </row>
    <row r="753" spans="5:30" x14ac:dyDescent="0.25">
      <c r="E753" s="16"/>
      <c r="F753" s="16"/>
      <c r="R753" s="22"/>
      <c r="S753" s="20"/>
      <c r="T753" s="30"/>
      <c r="U753" s="20"/>
      <c r="V753" s="22"/>
      <c r="W753" s="20"/>
      <c r="X753" s="22"/>
      <c r="Y753" s="20"/>
      <c r="Z753" s="22"/>
      <c r="AA753" s="20"/>
      <c r="AB753" s="16"/>
      <c r="AC753" s="20"/>
      <c r="AD753" s="20"/>
    </row>
    <row r="754" spans="5:30" x14ac:dyDescent="0.25">
      <c r="E754" s="16"/>
      <c r="F754" s="16"/>
      <c r="R754" s="22"/>
      <c r="S754" s="20"/>
      <c r="T754" s="30"/>
      <c r="U754" s="20"/>
      <c r="V754" s="22"/>
      <c r="W754" s="20"/>
      <c r="X754" s="22"/>
      <c r="Y754" s="20"/>
      <c r="Z754" s="22"/>
      <c r="AA754" s="20"/>
      <c r="AB754" s="16"/>
      <c r="AC754" s="20"/>
      <c r="AD754" s="20"/>
    </row>
    <row r="755" spans="5:30" x14ac:dyDescent="0.25">
      <c r="E755" s="16"/>
      <c r="F755" s="16"/>
      <c r="R755" s="22"/>
      <c r="S755" s="20"/>
      <c r="T755" s="30"/>
      <c r="U755" s="20"/>
      <c r="V755" s="22"/>
      <c r="W755" s="20"/>
      <c r="X755" s="22"/>
      <c r="Y755" s="20"/>
      <c r="Z755" s="22"/>
      <c r="AA755" s="20"/>
      <c r="AB755" s="16"/>
      <c r="AC755" s="20"/>
      <c r="AD755" s="20"/>
    </row>
    <row r="756" spans="5:30" x14ac:dyDescent="0.25">
      <c r="E756" s="16"/>
      <c r="F756" s="16"/>
      <c r="R756" s="22"/>
      <c r="S756" s="20"/>
      <c r="T756" s="30"/>
      <c r="U756" s="20"/>
      <c r="V756" s="22"/>
      <c r="W756" s="20"/>
      <c r="X756" s="22"/>
      <c r="Y756" s="20"/>
      <c r="Z756" s="22"/>
      <c r="AA756" s="20"/>
      <c r="AB756" s="16"/>
      <c r="AC756" s="20"/>
      <c r="AD756" s="20"/>
    </row>
    <row r="757" spans="5:30" x14ac:dyDescent="0.25">
      <c r="E757" s="16"/>
      <c r="F757" s="16"/>
      <c r="R757" s="22"/>
      <c r="S757" s="20"/>
      <c r="T757" s="30"/>
      <c r="U757" s="20"/>
      <c r="V757" s="22"/>
      <c r="W757" s="20"/>
      <c r="X757" s="22"/>
      <c r="Y757" s="20"/>
      <c r="Z757" s="22"/>
      <c r="AA757" s="20"/>
      <c r="AB757" s="16"/>
      <c r="AC757" s="20"/>
      <c r="AD757" s="20"/>
    </row>
    <row r="758" spans="5:30" x14ac:dyDescent="0.25">
      <c r="E758" s="16"/>
      <c r="F758" s="16"/>
      <c r="R758" s="22"/>
      <c r="S758" s="20"/>
      <c r="T758" s="30"/>
      <c r="U758" s="20"/>
      <c r="V758" s="22"/>
      <c r="W758" s="20"/>
      <c r="X758" s="22"/>
      <c r="Y758" s="20"/>
      <c r="Z758" s="22"/>
      <c r="AA758" s="20"/>
      <c r="AB758" s="16"/>
      <c r="AC758" s="20"/>
      <c r="AD758" s="20"/>
    </row>
    <row r="759" spans="5:30" x14ac:dyDescent="0.25">
      <c r="E759" s="16"/>
      <c r="F759" s="16"/>
      <c r="R759" s="22"/>
      <c r="S759" s="20"/>
      <c r="T759" s="30"/>
      <c r="U759" s="20"/>
      <c r="V759" s="22"/>
      <c r="W759" s="20"/>
      <c r="X759" s="22"/>
      <c r="Y759" s="20"/>
      <c r="Z759" s="22"/>
      <c r="AA759" s="20"/>
      <c r="AB759" s="16"/>
      <c r="AC759" s="20"/>
      <c r="AD759" s="20"/>
    </row>
    <row r="760" spans="5:30" x14ac:dyDescent="0.25">
      <c r="E760" s="16"/>
      <c r="F760" s="16"/>
      <c r="R760" s="22"/>
      <c r="S760" s="20"/>
      <c r="T760" s="30"/>
      <c r="U760" s="20"/>
      <c r="V760" s="22"/>
      <c r="W760" s="20"/>
      <c r="X760" s="22"/>
      <c r="Y760" s="20"/>
      <c r="Z760" s="22"/>
      <c r="AA760" s="20"/>
      <c r="AB760" s="16"/>
      <c r="AC760" s="20"/>
      <c r="AD760" s="20"/>
    </row>
    <row r="761" spans="5:30" x14ac:dyDescent="0.25">
      <c r="E761" s="16"/>
      <c r="F761" s="16"/>
      <c r="R761" s="22"/>
      <c r="S761" s="20"/>
      <c r="T761" s="30"/>
      <c r="U761" s="20"/>
      <c r="V761" s="22"/>
      <c r="W761" s="20"/>
      <c r="X761" s="22"/>
      <c r="Y761" s="20"/>
      <c r="Z761" s="22"/>
      <c r="AA761" s="20"/>
      <c r="AB761" s="16"/>
      <c r="AC761" s="20"/>
      <c r="AD761" s="20"/>
    </row>
    <row r="762" spans="5:30" x14ac:dyDescent="0.25">
      <c r="E762" s="16"/>
      <c r="F762" s="16"/>
      <c r="R762" s="22"/>
      <c r="S762" s="20"/>
      <c r="T762" s="30"/>
      <c r="U762" s="20"/>
      <c r="V762" s="22"/>
      <c r="W762" s="20"/>
      <c r="X762" s="22"/>
      <c r="Y762" s="20"/>
      <c r="Z762" s="22"/>
      <c r="AA762" s="20"/>
      <c r="AB762" s="16"/>
      <c r="AC762" s="20"/>
      <c r="AD762" s="20"/>
    </row>
    <row r="763" spans="5:30" x14ac:dyDescent="0.25">
      <c r="E763" s="16"/>
      <c r="F763" s="16"/>
      <c r="R763" s="22"/>
      <c r="S763" s="20"/>
      <c r="T763" s="30"/>
      <c r="U763" s="20"/>
      <c r="V763" s="22"/>
      <c r="W763" s="20"/>
      <c r="X763" s="22"/>
      <c r="Y763" s="20"/>
      <c r="Z763" s="22"/>
      <c r="AA763" s="20"/>
      <c r="AB763" s="16"/>
      <c r="AC763" s="20"/>
      <c r="AD763" s="20"/>
    </row>
    <row r="764" spans="5:30" x14ac:dyDescent="0.25">
      <c r="E764" s="16"/>
      <c r="F764" s="16"/>
      <c r="R764" s="22"/>
      <c r="S764" s="20"/>
      <c r="T764" s="30"/>
      <c r="U764" s="20"/>
      <c r="V764" s="22"/>
      <c r="W764" s="20"/>
      <c r="X764" s="22"/>
      <c r="Y764" s="20"/>
      <c r="Z764" s="22"/>
      <c r="AA764" s="20"/>
      <c r="AB764" s="16"/>
      <c r="AC764" s="20"/>
      <c r="AD764" s="20"/>
    </row>
    <row r="765" spans="5:30" x14ac:dyDescent="0.25">
      <c r="E765" s="16"/>
      <c r="F765" s="16"/>
      <c r="R765" s="22"/>
      <c r="S765" s="20"/>
      <c r="T765" s="30"/>
      <c r="U765" s="20"/>
      <c r="V765" s="22"/>
      <c r="W765" s="20"/>
      <c r="X765" s="22"/>
      <c r="Y765" s="20"/>
      <c r="Z765" s="22"/>
      <c r="AA765" s="20"/>
      <c r="AB765" s="16"/>
      <c r="AC765" s="20"/>
      <c r="AD765" s="20"/>
    </row>
    <row r="766" spans="5:30" x14ac:dyDescent="0.25">
      <c r="E766" s="16"/>
      <c r="F766" s="16"/>
      <c r="R766" s="22"/>
      <c r="S766" s="20"/>
      <c r="T766" s="30"/>
      <c r="U766" s="20"/>
      <c r="V766" s="22"/>
      <c r="W766" s="20"/>
      <c r="X766" s="22"/>
      <c r="Y766" s="20"/>
      <c r="Z766" s="22"/>
      <c r="AA766" s="20"/>
      <c r="AB766" s="16"/>
      <c r="AC766" s="20"/>
      <c r="AD766" s="20"/>
    </row>
    <row r="767" spans="5:30" x14ac:dyDescent="0.25">
      <c r="E767" s="16"/>
      <c r="F767" s="27"/>
      <c r="K767" s="23"/>
      <c r="L767" s="23"/>
      <c r="M767" s="23"/>
      <c r="N767" s="23"/>
      <c r="O767" s="23"/>
      <c r="Q767" s="23"/>
      <c r="R767" s="22"/>
      <c r="S767" s="28"/>
      <c r="T767" s="30"/>
      <c r="U767" s="28"/>
      <c r="V767" s="22"/>
      <c r="W767" s="28"/>
      <c r="X767" s="29"/>
      <c r="Y767" s="28"/>
      <c r="Z767" s="22"/>
      <c r="AA767" s="28"/>
      <c r="AB767" s="27"/>
      <c r="AC767" s="20"/>
      <c r="AD767" s="28"/>
    </row>
    <row r="768" spans="5:30" x14ac:dyDescent="0.25">
      <c r="E768" s="16"/>
      <c r="F768" s="27"/>
      <c r="K768" s="23"/>
      <c r="L768" s="23"/>
      <c r="M768" s="23"/>
      <c r="N768" s="23"/>
      <c r="O768" s="23"/>
      <c r="Q768" s="23"/>
      <c r="R768" s="22"/>
      <c r="S768" s="28"/>
      <c r="T768" s="30"/>
      <c r="U768" s="28"/>
      <c r="V768" s="22"/>
      <c r="W768" s="28"/>
      <c r="X768" s="29"/>
      <c r="Y768" s="28"/>
      <c r="Z768" s="22"/>
      <c r="AA768" s="28"/>
      <c r="AB768" s="27"/>
      <c r="AC768" s="20"/>
      <c r="AD768" s="28"/>
    </row>
    <row r="769" spans="5:30" x14ac:dyDescent="0.25">
      <c r="E769" s="16"/>
      <c r="F769" s="27"/>
      <c r="K769" s="23"/>
      <c r="L769" s="23"/>
      <c r="M769" s="23"/>
      <c r="N769" s="23"/>
      <c r="O769" s="23"/>
      <c r="Q769" s="23"/>
      <c r="R769" s="22"/>
      <c r="S769" s="28"/>
      <c r="T769" s="30"/>
      <c r="U769" s="28"/>
      <c r="V769" s="22"/>
      <c r="W769" s="28"/>
      <c r="X769" s="29"/>
      <c r="Y769" s="28"/>
      <c r="Z769" s="22"/>
      <c r="AA769" s="28"/>
      <c r="AB769" s="27"/>
      <c r="AC769" s="20"/>
      <c r="AD769" s="28"/>
    </row>
    <row r="770" spans="5:30" x14ac:dyDescent="0.25">
      <c r="E770" s="16"/>
      <c r="F770" s="27"/>
      <c r="K770" s="23"/>
      <c r="L770" s="23"/>
      <c r="M770" s="23"/>
      <c r="N770" s="23"/>
      <c r="O770" s="23"/>
      <c r="Q770" s="23"/>
      <c r="R770" s="22"/>
      <c r="S770" s="28"/>
      <c r="T770" s="30"/>
      <c r="U770" s="28"/>
      <c r="V770" s="22"/>
      <c r="W770" s="28"/>
      <c r="X770" s="29"/>
      <c r="Y770" s="28"/>
      <c r="Z770" s="22"/>
      <c r="AA770" s="28"/>
      <c r="AB770" s="27"/>
      <c r="AC770" s="20"/>
      <c r="AD770" s="28"/>
    </row>
    <row r="771" spans="5:30" x14ac:dyDescent="0.25">
      <c r="E771" s="16"/>
      <c r="F771" s="27"/>
      <c r="K771" s="23"/>
      <c r="L771" s="23"/>
      <c r="M771" s="23"/>
      <c r="N771" s="23"/>
      <c r="O771" s="23"/>
      <c r="Q771" s="23"/>
      <c r="R771" s="22"/>
      <c r="S771" s="28"/>
      <c r="T771" s="30"/>
      <c r="U771" s="28"/>
      <c r="V771" s="22"/>
      <c r="W771" s="28"/>
      <c r="X771" s="29"/>
      <c r="Y771" s="28"/>
      <c r="Z771" s="22"/>
      <c r="AA771" s="28"/>
      <c r="AB771" s="27"/>
      <c r="AC771" s="20"/>
      <c r="AD771" s="28"/>
    </row>
    <row r="772" spans="5:30" x14ac:dyDescent="0.25">
      <c r="E772" s="16"/>
      <c r="F772" s="27"/>
      <c r="K772" s="23"/>
      <c r="L772" s="23"/>
      <c r="M772" s="23"/>
      <c r="N772" s="23"/>
      <c r="O772" s="23"/>
      <c r="Q772" s="23"/>
      <c r="R772" s="22"/>
      <c r="S772" s="28"/>
      <c r="T772" s="30"/>
      <c r="U772" s="28"/>
      <c r="V772" s="22"/>
      <c r="W772" s="28"/>
      <c r="X772" s="29"/>
      <c r="Y772" s="28"/>
      <c r="Z772" s="22"/>
      <c r="AA772" s="28"/>
      <c r="AB772" s="27"/>
      <c r="AC772" s="20"/>
      <c r="AD772" s="28"/>
    </row>
    <row r="773" spans="5:30" x14ac:dyDescent="0.25">
      <c r="E773" s="16"/>
      <c r="F773" s="27"/>
      <c r="K773" s="23"/>
      <c r="L773" s="23"/>
      <c r="M773" s="23"/>
      <c r="N773" s="23"/>
      <c r="O773" s="23"/>
      <c r="Q773" s="23"/>
      <c r="R773" s="22"/>
      <c r="S773" s="28"/>
      <c r="T773" s="30"/>
      <c r="U773" s="28"/>
      <c r="V773" s="22"/>
      <c r="W773" s="28"/>
      <c r="X773" s="29"/>
      <c r="Y773" s="28"/>
      <c r="Z773" s="22"/>
      <c r="AA773" s="28"/>
      <c r="AB773" s="27"/>
      <c r="AC773" s="20"/>
      <c r="AD773" s="28"/>
    </row>
    <row r="774" spans="5:30" x14ac:dyDescent="0.25">
      <c r="E774" s="16"/>
      <c r="F774" s="27"/>
      <c r="K774" s="23"/>
      <c r="L774" s="23"/>
      <c r="M774" s="23"/>
      <c r="N774" s="23"/>
      <c r="O774" s="23"/>
      <c r="Q774" s="23"/>
      <c r="R774" s="22"/>
      <c r="S774" s="28"/>
      <c r="T774" s="30"/>
      <c r="U774" s="28"/>
      <c r="V774" s="22"/>
      <c r="W774" s="28"/>
      <c r="X774" s="29"/>
      <c r="Y774" s="28"/>
      <c r="Z774" s="22"/>
      <c r="AA774" s="28"/>
      <c r="AB774" s="27"/>
      <c r="AC774" s="20"/>
      <c r="AD774" s="28"/>
    </row>
    <row r="775" spans="5:30" x14ac:dyDescent="0.25">
      <c r="E775" s="16"/>
      <c r="F775" s="27"/>
      <c r="K775" s="23"/>
      <c r="L775" s="23"/>
      <c r="M775" s="23"/>
      <c r="N775" s="23"/>
      <c r="O775" s="23"/>
      <c r="Q775" s="23"/>
      <c r="R775" s="22"/>
      <c r="S775" s="28"/>
      <c r="T775" s="30"/>
      <c r="U775" s="28"/>
      <c r="V775" s="22"/>
      <c r="W775" s="28"/>
      <c r="X775" s="29"/>
      <c r="Y775" s="28"/>
      <c r="Z775" s="22"/>
      <c r="AA775" s="28"/>
      <c r="AB775" s="27"/>
      <c r="AC775" s="20"/>
      <c r="AD775" s="28"/>
    </row>
    <row r="776" spans="5:30" x14ac:dyDescent="0.25">
      <c r="E776" s="16"/>
      <c r="F776" s="27"/>
      <c r="K776" s="23"/>
      <c r="L776" s="23"/>
      <c r="M776" s="23"/>
      <c r="N776" s="23"/>
      <c r="O776" s="23"/>
      <c r="Q776" s="23"/>
      <c r="R776" s="22"/>
      <c r="S776" s="28"/>
      <c r="T776" s="30"/>
      <c r="U776" s="28"/>
      <c r="V776" s="22"/>
      <c r="W776" s="28"/>
      <c r="X776" s="29"/>
      <c r="Y776" s="28"/>
      <c r="Z776" s="22"/>
      <c r="AA776" s="28"/>
      <c r="AB776" s="27"/>
      <c r="AC776" s="20"/>
      <c r="AD776" s="28"/>
    </row>
    <row r="777" spans="5:30" x14ac:dyDescent="0.25">
      <c r="E777" s="16"/>
      <c r="F777" s="27"/>
      <c r="K777" s="23"/>
      <c r="L777" s="23"/>
      <c r="M777" s="23"/>
      <c r="N777" s="23"/>
      <c r="O777" s="23"/>
      <c r="Q777" s="23"/>
      <c r="R777" s="22"/>
      <c r="S777" s="28"/>
      <c r="T777" s="30"/>
      <c r="U777" s="28"/>
      <c r="V777" s="22"/>
      <c r="W777" s="28"/>
      <c r="X777" s="29"/>
      <c r="Y777" s="28"/>
      <c r="Z777" s="22"/>
      <c r="AA777" s="28"/>
      <c r="AB777" s="27"/>
      <c r="AC777" s="20"/>
      <c r="AD777" s="28"/>
    </row>
    <row r="778" spans="5:30" x14ac:dyDescent="0.25">
      <c r="E778" s="16"/>
      <c r="F778" s="27"/>
      <c r="K778" s="23"/>
      <c r="L778" s="23"/>
      <c r="M778" s="23"/>
      <c r="N778" s="23"/>
      <c r="O778" s="23"/>
      <c r="Q778" s="23"/>
      <c r="R778" s="22"/>
      <c r="S778" s="28"/>
      <c r="T778" s="30"/>
      <c r="U778" s="28"/>
      <c r="V778" s="22"/>
      <c r="W778" s="28"/>
      <c r="X778" s="29"/>
      <c r="Y778" s="28"/>
      <c r="Z778" s="22"/>
      <c r="AA778" s="28"/>
      <c r="AB778" s="27"/>
      <c r="AC778" s="20"/>
      <c r="AD778" s="28"/>
    </row>
    <row r="779" spans="5:30" x14ac:dyDescent="0.25">
      <c r="E779" s="16"/>
      <c r="F779" s="27"/>
      <c r="K779" s="23"/>
      <c r="L779" s="23"/>
      <c r="M779" s="23"/>
      <c r="N779" s="23"/>
      <c r="O779" s="23"/>
      <c r="Q779" s="23"/>
      <c r="R779" s="22"/>
      <c r="S779" s="28"/>
      <c r="T779" s="30"/>
      <c r="U779" s="28"/>
      <c r="V779" s="22"/>
      <c r="W779" s="28"/>
      <c r="X779" s="29"/>
      <c r="Y779" s="28"/>
      <c r="Z779" s="22"/>
      <c r="AA779" s="28"/>
      <c r="AB779" s="27"/>
      <c r="AC779" s="20"/>
      <c r="AD779" s="28"/>
    </row>
    <row r="780" spans="5:30" x14ac:dyDescent="0.25">
      <c r="E780" s="16"/>
      <c r="F780" s="27"/>
      <c r="K780" s="23"/>
      <c r="L780" s="23"/>
      <c r="M780" s="23"/>
      <c r="N780" s="23"/>
      <c r="O780" s="23"/>
      <c r="Q780" s="23"/>
      <c r="R780" s="22"/>
      <c r="S780" s="28"/>
      <c r="T780" s="30"/>
      <c r="U780" s="28"/>
      <c r="V780" s="22"/>
      <c r="W780" s="28"/>
      <c r="X780" s="29"/>
      <c r="Y780" s="28"/>
      <c r="Z780" s="22"/>
      <c r="AA780" s="28"/>
      <c r="AB780" s="27"/>
      <c r="AC780" s="20"/>
      <c r="AD780" s="28"/>
    </row>
    <row r="781" spans="5:30" x14ac:dyDescent="0.25">
      <c r="E781" s="16"/>
      <c r="F781" s="27"/>
      <c r="K781" s="23"/>
      <c r="L781" s="23"/>
      <c r="M781" s="23"/>
      <c r="N781" s="23"/>
      <c r="O781" s="23"/>
      <c r="Q781" s="23"/>
      <c r="R781" s="22"/>
      <c r="S781" s="28"/>
      <c r="T781" s="30"/>
      <c r="U781" s="28"/>
      <c r="V781" s="22"/>
      <c r="W781" s="28"/>
      <c r="X781" s="29"/>
      <c r="Y781" s="28"/>
      <c r="Z781" s="22"/>
      <c r="AA781" s="28"/>
      <c r="AB781" s="27"/>
      <c r="AC781" s="20"/>
      <c r="AD781" s="28"/>
    </row>
    <row r="782" spans="5:30" x14ac:dyDescent="0.25">
      <c r="E782" s="16"/>
      <c r="F782" s="27"/>
      <c r="K782" s="23"/>
      <c r="L782" s="23"/>
      <c r="M782" s="23"/>
      <c r="N782" s="23"/>
      <c r="O782" s="23"/>
      <c r="Q782" s="23"/>
      <c r="R782" s="22"/>
      <c r="S782" s="28"/>
      <c r="T782" s="30"/>
      <c r="U782" s="28"/>
      <c r="V782" s="22"/>
      <c r="W782" s="28"/>
      <c r="X782" s="29"/>
      <c r="Y782" s="28"/>
      <c r="Z782" s="22"/>
      <c r="AA782" s="28"/>
      <c r="AB782" s="27"/>
      <c r="AC782" s="20"/>
      <c r="AD782" s="28"/>
    </row>
    <row r="783" spans="5:30" x14ac:dyDescent="0.25">
      <c r="E783" s="16"/>
      <c r="F783" s="27"/>
      <c r="K783" s="23"/>
      <c r="L783" s="23"/>
      <c r="M783" s="23"/>
      <c r="N783" s="23"/>
      <c r="O783" s="23"/>
      <c r="Q783" s="23"/>
      <c r="R783" s="22"/>
      <c r="S783" s="28"/>
      <c r="T783" s="30"/>
      <c r="U783" s="28"/>
      <c r="V783" s="22"/>
      <c r="W783" s="28"/>
      <c r="X783" s="29"/>
      <c r="Y783" s="28"/>
      <c r="Z783" s="22"/>
      <c r="AA783" s="28"/>
      <c r="AB783" s="27"/>
      <c r="AC783" s="20"/>
      <c r="AD783" s="28"/>
    </row>
    <row r="784" spans="5:30" x14ac:dyDescent="0.25">
      <c r="E784" s="16"/>
      <c r="F784" s="27"/>
      <c r="K784" s="23"/>
      <c r="L784" s="23"/>
      <c r="M784" s="23"/>
      <c r="N784" s="23"/>
      <c r="O784" s="23"/>
      <c r="Q784" s="23"/>
      <c r="R784" s="22"/>
      <c r="S784" s="28"/>
      <c r="T784" s="30"/>
      <c r="U784" s="28"/>
      <c r="V784" s="22"/>
      <c r="W784" s="28"/>
      <c r="X784" s="29"/>
      <c r="Y784" s="28"/>
      <c r="Z784" s="22"/>
      <c r="AA784" s="28"/>
      <c r="AB784" s="27"/>
      <c r="AC784" s="20"/>
      <c r="AD784" s="28"/>
    </row>
    <row r="785" spans="5:30" x14ac:dyDescent="0.25">
      <c r="E785" s="16"/>
      <c r="F785" s="27"/>
      <c r="K785" s="23"/>
      <c r="L785" s="23"/>
      <c r="M785" s="23"/>
      <c r="N785" s="23"/>
      <c r="O785" s="23"/>
      <c r="Q785" s="23"/>
      <c r="R785" s="22"/>
      <c r="S785" s="28"/>
      <c r="T785" s="30"/>
      <c r="U785" s="28"/>
      <c r="V785" s="22"/>
      <c r="W785" s="28"/>
      <c r="X785" s="29"/>
      <c r="Y785" s="28"/>
      <c r="Z785" s="22"/>
      <c r="AA785" s="28"/>
      <c r="AB785" s="27"/>
      <c r="AC785" s="20"/>
      <c r="AD785" s="28"/>
    </row>
    <row r="786" spans="5:30" x14ac:dyDescent="0.25">
      <c r="E786" s="16"/>
      <c r="F786" s="27"/>
      <c r="K786" s="23"/>
      <c r="L786" s="23"/>
      <c r="M786" s="23"/>
      <c r="N786" s="23"/>
      <c r="O786" s="23"/>
      <c r="Q786" s="23"/>
      <c r="R786" s="22"/>
      <c r="S786" s="28"/>
      <c r="T786" s="30"/>
      <c r="U786" s="28"/>
      <c r="V786" s="22"/>
      <c r="W786" s="28"/>
      <c r="X786" s="29"/>
      <c r="Y786" s="28"/>
      <c r="Z786" s="22"/>
      <c r="AA786" s="28"/>
      <c r="AB786" s="27"/>
      <c r="AC786" s="20"/>
      <c r="AD786" s="28"/>
    </row>
    <row r="787" spans="5:30" x14ac:dyDescent="0.25">
      <c r="E787" s="16"/>
      <c r="F787" s="27"/>
      <c r="K787" s="23"/>
      <c r="L787" s="23"/>
      <c r="M787" s="23"/>
      <c r="N787" s="23"/>
      <c r="O787" s="23"/>
      <c r="Q787" s="23"/>
      <c r="R787" s="22"/>
      <c r="S787" s="28"/>
      <c r="T787" s="30"/>
      <c r="U787" s="28"/>
      <c r="V787" s="22"/>
      <c r="W787" s="28"/>
      <c r="X787" s="29"/>
      <c r="Y787" s="28"/>
      <c r="Z787" s="22"/>
      <c r="AA787" s="28"/>
      <c r="AB787" s="27"/>
      <c r="AC787" s="20"/>
      <c r="AD787" s="28"/>
    </row>
    <row r="788" spans="5:30" x14ac:dyDescent="0.25">
      <c r="E788" s="16"/>
      <c r="F788" s="27"/>
      <c r="K788" s="23"/>
      <c r="L788" s="23"/>
      <c r="M788" s="23"/>
      <c r="N788" s="23"/>
      <c r="O788" s="23"/>
      <c r="Q788" s="23"/>
      <c r="R788" s="22"/>
      <c r="S788" s="28"/>
      <c r="T788" s="30"/>
      <c r="U788" s="28"/>
      <c r="V788" s="22"/>
      <c r="W788" s="28"/>
      <c r="X788" s="29"/>
      <c r="Y788" s="28"/>
      <c r="Z788" s="22"/>
      <c r="AA788" s="28"/>
      <c r="AB788" s="27"/>
      <c r="AC788" s="20"/>
      <c r="AD788" s="28"/>
    </row>
    <row r="789" spans="5:30" x14ac:dyDescent="0.25">
      <c r="E789" s="16"/>
      <c r="F789" s="27"/>
      <c r="K789" s="23"/>
      <c r="L789" s="23"/>
      <c r="M789" s="23"/>
      <c r="N789" s="23"/>
      <c r="O789" s="23"/>
      <c r="Q789" s="23"/>
      <c r="R789" s="22"/>
      <c r="S789" s="28"/>
      <c r="T789" s="30"/>
      <c r="U789" s="28"/>
      <c r="V789" s="22"/>
      <c r="W789" s="28"/>
      <c r="X789" s="29"/>
      <c r="Y789" s="28"/>
      <c r="Z789" s="22"/>
      <c r="AA789" s="28"/>
      <c r="AB789" s="27"/>
      <c r="AC789" s="20"/>
      <c r="AD789" s="28"/>
    </row>
    <row r="790" spans="5:30" x14ac:dyDescent="0.25">
      <c r="E790" s="16"/>
      <c r="F790" s="27"/>
      <c r="K790" s="23"/>
      <c r="L790" s="23"/>
      <c r="M790" s="23"/>
      <c r="N790" s="23"/>
      <c r="O790" s="23"/>
      <c r="Q790" s="23"/>
      <c r="R790" s="22"/>
      <c r="S790" s="28"/>
      <c r="T790" s="30"/>
      <c r="U790" s="28"/>
      <c r="V790" s="22"/>
      <c r="W790" s="28"/>
      <c r="X790" s="29"/>
      <c r="Y790" s="28"/>
      <c r="Z790" s="22"/>
      <c r="AA790" s="28"/>
      <c r="AB790" s="27"/>
      <c r="AC790" s="20"/>
      <c r="AD790" s="28"/>
    </row>
    <row r="791" spans="5:30" x14ac:dyDescent="0.25">
      <c r="E791" s="16"/>
      <c r="F791" s="27"/>
      <c r="K791" s="23"/>
      <c r="L791" s="23"/>
      <c r="M791" s="23"/>
      <c r="N791" s="23"/>
      <c r="O791" s="23"/>
      <c r="Q791" s="23"/>
      <c r="R791" s="22"/>
      <c r="S791" s="28"/>
      <c r="T791" s="30"/>
      <c r="U791" s="28"/>
      <c r="V791" s="22"/>
      <c r="W791" s="28"/>
      <c r="X791" s="29"/>
      <c r="Y791" s="28"/>
      <c r="Z791" s="22"/>
      <c r="AA791" s="28"/>
      <c r="AB791" s="27"/>
      <c r="AC791" s="20"/>
      <c r="AD791" s="28"/>
    </row>
    <row r="792" spans="5:30" x14ac:dyDescent="0.25">
      <c r="E792" s="16"/>
      <c r="F792" s="27"/>
      <c r="K792" s="23"/>
      <c r="L792" s="23"/>
      <c r="M792" s="23"/>
      <c r="N792" s="23"/>
      <c r="O792" s="23"/>
      <c r="Q792" s="23"/>
      <c r="R792" s="22"/>
      <c r="S792" s="28"/>
      <c r="T792" s="30"/>
      <c r="U792" s="28"/>
      <c r="V792" s="22"/>
      <c r="W792" s="28"/>
      <c r="X792" s="29"/>
      <c r="Y792" s="28"/>
      <c r="Z792" s="22"/>
      <c r="AA792" s="28"/>
      <c r="AB792" s="27"/>
      <c r="AC792" s="20"/>
      <c r="AD792" s="28"/>
    </row>
    <row r="793" spans="5:30" x14ac:dyDescent="0.25">
      <c r="E793" s="16"/>
      <c r="F793" s="27"/>
      <c r="K793" s="23"/>
      <c r="L793" s="23"/>
      <c r="M793" s="23"/>
      <c r="N793" s="23"/>
      <c r="O793" s="23"/>
      <c r="Q793" s="23"/>
      <c r="R793" s="22"/>
      <c r="S793" s="28"/>
      <c r="T793" s="30"/>
      <c r="U793" s="28"/>
      <c r="V793" s="22"/>
      <c r="W793" s="28"/>
      <c r="X793" s="29"/>
      <c r="Y793" s="28"/>
      <c r="Z793" s="22"/>
      <c r="AA793" s="28"/>
      <c r="AB793" s="27"/>
      <c r="AC793" s="20"/>
      <c r="AD793" s="28"/>
    </row>
    <row r="794" spans="5:30" x14ac:dyDescent="0.25">
      <c r="E794" s="16"/>
      <c r="F794" s="27"/>
      <c r="K794" s="23"/>
      <c r="L794" s="23"/>
      <c r="M794" s="23"/>
      <c r="N794" s="23"/>
      <c r="O794" s="23"/>
      <c r="Q794" s="23"/>
      <c r="R794" s="22"/>
      <c r="S794" s="28"/>
      <c r="T794" s="30"/>
      <c r="U794" s="28"/>
      <c r="V794" s="22"/>
      <c r="W794" s="28"/>
      <c r="X794" s="29"/>
      <c r="Y794" s="28"/>
      <c r="Z794" s="22"/>
      <c r="AA794" s="28"/>
      <c r="AB794" s="27"/>
      <c r="AC794" s="20"/>
      <c r="AD794" s="28"/>
    </row>
    <row r="795" spans="5:30" x14ac:dyDescent="0.25">
      <c r="E795" s="16"/>
      <c r="F795" s="27"/>
      <c r="K795" s="23"/>
      <c r="L795" s="23"/>
      <c r="M795" s="23"/>
      <c r="N795" s="23"/>
      <c r="O795" s="23"/>
      <c r="Q795" s="23"/>
      <c r="R795" s="22"/>
      <c r="S795" s="28"/>
      <c r="T795" s="30"/>
      <c r="U795" s="28"/>
      <c r="V795" s="22"/>
      <c r="W795" s="28"/>
      <c r="X795" s="29"/>
      <c r="Y795" s="28"/>
      <c r="Z795" s="22"/>
      <c r="AA795" s="28"/>
      <c r="AB795" s="27"/>
      <c r="AC795" s="20"/>
      <c r="AD795" s="28"/>
    </row>
    <row r="796" spans="5:30" x14ac:dyDescent="0.25">
      <c r="E796" s="16"/>
      <c r="F796" s="27"/>
      <c r="K796" s="23"/>
      <c r="L796" s="23"/>
      <c r="M796" s="23"/>
      <c r="N796" s="23"/>
      <c r="O796" s="23"/>
      <c r="Q796" s="23"/>
      <c r="R796" s="22"/>
      <c r="S796" s="28"/>
      <c r="T796" s="30"/>
      <c r="U796" s="28"/>
      <c r="V796" s="22"/>
      <c r="W796" s="28"/>
      <c r="X796" s="29"/>
      <c r="Y796" s="28"/>
      <c r="Z796" s="22"/>
      <c r="AA796" s="28"/>
      <c r="AB796" s="27"/>
      <c r="AC796" s="20"/>
      <c r="AD796" s="28"/>
    </row>
    <row r="797" spans="5:30" x14ac:dyDescent="0.25">
      <c r="E797" s="16"/>
      <c r="F797" s="27"/>
      <c r="K797" s="23"/>
      <c r="L797" s="23"/>
      <c r="M797" s="23"/>
      <c r="N797" s="23"/>
      <c r="O797" s="23"/>
      <c r="Q797" s="23"/>
      <c r="R797" s="22"/>
      <c r="S797" s="28"/>
      <c r="T797" s="30"/>
      <c r="U797" s="28"/>
      <c r="V797" s="22"/>
      <c r="W797" s="28"/>
      <c r="X797" s="29"/>
      <c r="Y797" s="28"/>
      <c r="Z797" s="22"/>
      <c r="AA797" s="28"/>
      <c r="AB797" s="27"/>
      <c r="AC797" s="20"/>
      <c r="AD797" s="28"/>
    </row>
    <row r="798" spans="5:30" x14ac:dyDescent="0.25">
      <c r="E798" s="16"/>
      <c r="F798" s="27"/>
      <c r="K798" s="23"/>
      <c r="L798" s="23"/>
      <c r="M798" s="23"/>
      <c r="N798" s="23"/>
      <c r="O798" s="23"/>
      <c r="Q798" s="23"/>
      <c r="R798" s="22"/>
      <c r="S798" s="28"/>
      <c r="T798" s="30"/>
      <c r="U798" s="28"/>
      <c r="V798" s="22"/>
      <c r="W798" s="28"/>
      <c r="X798" s="29"/>
      <c r="Y798" s="28"/>
      <c r="Z798" s="22"/>
      <c r="AA798" s="28"/>
      <c r="AB798" s="27"/>
      <c r="AC798" s="20"/>
      <c r="AD798" s="28"/>
    </row>
    <row r="799" spans="5:30" x14ac:dyDescent="0.25">
      <c r="E799" s="16"/>
      <c r="F799" s="27"/>
      <c r="K799" s="23"/>
      <c r="L799" s="23"/>
      <c r="M799" s="23"/>
      <c r="N799" s="23"/>
      <c r="O799" s="23"/>
      <c r="Q799" s="23"/>
      <c r="R799" s="22"/>
      <c r="S799" s="28"/>
      <c r="T799" s="30"/>
      <c r="U799" s="28"/>
      <c r="V799" s="22"/>
      <c r="W799" s="28"/>
      <c r="X799" s="29"/>
      <c r="Y799" s="28"/>
      <c r="Z799" s="22"/>
      <c r="AA799" s="28"/>
      <c r="AB799" s="27"/>
      <c r="AC799" s="20"/>
      <c r="AD799" s="28"/>
    </row>
    <row r="800" spans="5:30" x14ac:dyDescent="0.25">
      <c r="E800" s="16"/>
      <c r="F800" s="27"/>
      <c r="K800" s="23"/>
      <c r="L800" s="23"/>
      <c r="M800" s="23"/>
      <c r="N800" s="23"/>
      <c r="O800" s="23"/>
      <c r="Q800" s="23"/>
      <c r="R800" s="22"/>
      <c r="S800" s="28"/>
      <c r="T800" s="30"/>
      <c r="U800" s="28"/>
      <c r="V800" s="22"/>
      <c r="W800" s="28"/>
      <c r="X800" s="29"/>
      <c r="Y800" s="28"/>
      <c r="Z800" s="22"/>
      <c r="AA800" s="28"/>
      <c r="AB800" s="27"/>
      <c r="AC800" s="20"/>
      <c r="AD800" s="28"/>
    </row>
    <row r="801" spans="5:30" x14ac:dyDescent="0.25">
      <c r="E801" s="16"/>
      <c r="F801" s="27"/>
      <c r="K801" s="23"/>
      <c r="L801" s="23"/>
      <c r="M801" s="23"/>
      <c r="N801" s="23"/>
      <c r="O801" s="23"/>
      <c r="Q801" s="23"/>
      <c r="R801" s="22"/>
      <c r="S801" s="28"/>
      <c r="T801" s="30"/>
      <c r="U801" s="28"/>
      <c r="V801" s="22"/>
      <c r="W801" s="28"/>
      <c r="X801" s="29"/>
      <c r="Y801" s="28"/>
      <c r="Z801" s="22"/>
      <c r="AA801" s="28"/>
      <c r="AB801" s="27"/>
      <c r="AC801" s="20"/>
      <c r="AD801" s="28"/>
    </row>
    <row r="802" spans="5:30" x14ac:dyDescent="0.25">
      <c r="E802" s="16"/>
      <c r="F802" s="27"/>
      <c r="K802" s="23"/>
      <c r="L802" s="23"/>
      <c r="M802" s="23"/>
      <c r="N802" s="23"/>
      <c r="O802" s="23"/>
      <c r="Q802" s="23"/>
      <c r="R802" s="22"/>
      <c r="S802" s="28"/>
      <c r="T802" s="30"/>
      <c r="U802" s="28"/>
      <c r="V802" s="22"/>
      <c r="W802" s="28"/>
      <c r="X802" s="29"/>
      <c r="Y802" s="28"/>
      <c r="Z802" s="22"/>
      <c r="AA802" s="28"/>
      <c r="AB802" s="27"/>
      <c r="AC802" s="20"/>
      <c r="AD802" s="28"/>
    </row>
    <row r="803" spans="5:30" x14ac:dyDescent="0.25">
      <c r="E803" s="16"/>
      <c r="F803" s="27"/>
      <c r="K803" s="23"/>
      <c r="L803" s="23"/>
      <c r="M803" s="23"/>
      <c r="N803" s="23"/>
      <c r="O803" s="23"/>
      <c r="Q803" s="23"/>
      <c r="R803" s="22"/>
      <c r="S803" s="28"/>
      <c r="T803" s="30"/>
      <c r="U803" s="28"/>
      <c r="V803" s="22"/>
      <c r="W803" s="28"/>
      <c r="X803" s="29"/>
      <c r="Y803" s="28"/>
      <c r="Z803" s="22"/>
      <c r="AA803" s="28"/>
      <c r="AB803" s="27"/>
      <c r="AC803" s="20"/>
      <c r="AD803" s="28"/>
    </row>
    <row r="804" spans="5:30" x14ac:dyDescent="0.25">
      <c r="E804" s="16"/>
      <c r="F804" s="27"/>
      <c r="K804" s="23"/>
      <c r="L804" s="23"/>
      <c r="M804" s="23"/>
      <c r="N804" s="23"/>
      <c r="O804" s="23"/>
      <c r="Q804" s="23"/>
      <c r="R804" s="22"/>
      <c r="S804" s="28"/>
      <c r="T804" s="30"/>
      <c r="U804" s="28"/>
      <c r="V804" s="22"/>
      <c r="W804" s="28"/>
      <c r="X804" s="29"/>
      <c r="Y804" s="28"/>
      <c r="Z804" s="22"/>
      <c r="AA804" s="28"/>
      <c r="AB804" s="27"/>
      <c r="AC804" s="20"/>
      <c r="AD804" s="28"/>
    </row>
    <row r="805" spans="5:30" x14ac:dyDescent="0.25">
      <c r="E805" s="16"/>
      <c r="F805" s="27"/>
      <c r="K805" s="23"/>
      <c r="L805" s="23"/>
      <c r="M805" s="23"/>
      <c r="N805" s="23"/>
      <c r="O805" s="23"/>
      <c r="Q805" s="23"/>
      <c r="R805" s="22"/>
      <c r="S805" s="28"/>
      <c r="T805" s="30"/>
      <c r="U805" s="28"/>
      <c r="V805" s="22"/>
      <c r="W805" s="28"/>
      <c r="X805" s="29"/>
      <c r="Y805" s="28"/>
      <c r="Z805" s="22"/>
      <c r="AA805" s="28"/>
      <c r="AB805" s="27"/>
      <c r="AC805" s="20"/>
      <c r="AD805" s="28"/>
    </row>
    <row r="806" spans="5:30" x14ac:dyDescent="0.25">
      <c r="E806" s="16"/>
      <c r="F806" s="27"/>
      <c r="K806" s="23"/>
      <c r="L806" s="23"/>
      <c r="M806" s="23"/>
      <c r="N806" s="23"/>
      <c r="O806" s="23"/>
      <c r="Q806" s="23"/>
      <c r="R806" s="22"/>
      <c r="S806" s="28"/>
      <c r="T806" s="30"/>
      <c r="U806" s="28"/>
      <c r="V806" s="22"/>
      <c r="W806" s="28"/>
      <c r="X806" s="29"/>
      <c r="Y806" s="28"/>
      <c r="Z806" s="22"/>
      <c r="AA806" s="28"/>
      <c r="AB806" s="27"/>
      <c r="AC806" s="20"/>
      <c r="AD806" s="28"/>
    </row>
    <row r="807" spans="5:30" x14ac:dyDescent="0.25">
      <c r="E807" s="16"/>
      <c r="F807" s="27"/>
      <c r="K807" s="23"/>
      <c r="L807" s="23"/>
      <c r="M807" s="23"/>
      <c r="N807" s="23"/>
      <c r="O807" s="23"/>
      <c r="Q807" s="23"/>
      <c r="R807" s="22"/>
      <c r="S807" s="28"/>
      <c r="T807" s="30"/>
      <c r="U807" s="28"/>
      <c r="V807" s="22"/>
      <c r="W807" s="28"/>
      <c r="X807" s="29"/>
      <c r="Y807" s="28"/>
      <c r="Z807" s="22"/>
      <c r="AA807" s="28"/>
      <c r="AB807" s="27"/>
      <c r="AC807" s="20"/>
      <c r="AD807" s="28"/>
    </row>
    <row r="808" spans="5:30" x14ac:dyDescent="0.25">
      <c r="E808" s="16"/>
      <c r="F808" s="27"/>
      <c r="K808" s="23"/>
      <c r="L808" s="23"/>
      <c r="M808" s="23"/>
      <c r="N808" s="23"/>
      <c r="O808" s="23"/>
      <c r="Q808" s="23"/>
      <c r="R808" s="22"/>
      <c r="S808" s="28"/>
      <c r="T808" s="30"/>
      <c r="U808" s="28"/>
      <c r="V808" s="22"/>
      <c r="W808" s="28"/>
      <c r="X808" s="29"/>
      <c r="Y808" s="28"/>
      <c r="Z808" s="22"/>
      <c r="AA808" s="28"/>
      <c r="AB808" s="27"/>
      <c r="AC808" s="20"/>
      <c r="AD808" s="28"/>
    </row>
    <row r="809" spans="5:30" x14ac:dyDescent="0.25">
      <c r="E809" s="16"/>
      <c r="F809" s="27"/>
      <c r="K809" s="23"/>
      <c r="L809" s="23"/>
      <c r="M809" s="23"/>
      <c r="N809" s="23"/>
      <c r="O809" s="23"/>
      <c r="Q809" s="23"/>
      <c r="R809" s="22"/>
      <c r="S809" s="28"/>
      <c r="T809" s="30"/>
      <c r="U809" s="28"/>
      <c r="V809" s="22"/>
      <c r="W809" s="28"/>
      <c r="X809" s="29"/>
      <c r="Y809" s="28"/>
      <c r="Z809" s="22"/>
      <c r="AA809" s="28"/>
      <c r="AB809" s="27"/>
      <c r="AC809" s="20"/>
      <c r="AD809" s="28"/>
    </row>
    <row r="810" spans="5:30" x14ac:dyDescent="0.25">
      <c r="E810" s="16"/>
      <c r="F810" s="27"/>
      <c r="K810" s="23"/>
      <c r="L810" s="23"/>
      <c r="M810" s="23"/>
      <c r="N810" s="23"/>
      <c r="O810" s="23"/>
      <c r="Q810" s="23"/>
      <c r="R810" s="22"/>
      <c r="S810" s="28"/>
      <c r="T810" s="30"/>
      <c r="U810" s="28"/>
      <c r="V810" s="22"/>
      <c r="W810" s="28"/>
      <c r="X810" s="29"/>
      <c r="Y810" s="28"/>
      <c r="Z810" s="22"/>
      <c r="AA810" s="28"/>
      <c r="AB810" s="27"/>
      <c r="AC810" s="20"/>
      <c r="AD810" s="28"/>
    </row>
    <row r="811" spans="5:30" x14ac:dyDescent="0.25">
      <c r="E811" s="16"/>
      <c r="F811" s="27"/>
      <c r="K811" s="23"/>
      <c r="L811" s="23"/>
      <c r="M811" s="23"/>
      <c r="N811" s="23"/>
      <c r="O811" s="23"/>
      <c r="Q811" s="23"/>
      <c r="R811" s="22"/>
      <c r="S811" s="28"/>
      <c r="T811" s="30"/>
      <c r="U811" s="28"/>
      <c r="V811" s="22"/>
      <c r="W811" s="28"/>
      <c r="X811" s="29"/>
      <c r="Y811" s="28"/>
      <c r="Z811" s="22"/>
      <c r="AA811" s="28"/>
      <c r="AB811" s="27"/>
      <c r="AC811" s="20"/>
      <c r="AD811" s="28"/>
    </row>
    <row r="812" spans="5:30" x14ac:dyDescent="0.25">
      <c r="E812" s="16"/>
      <c r="F812" s="27"/>
      <c r="K812" s="23"/>
      <c r="L812" s="23"/>
      <c r="M812" s="23"/>
      <c r="N812" s="23"/>
      <c r="O812" s="23"/>
      <c r="Q812" s="23"/>
      <c r="R812" s="22"/>
      <c r="S812" s="28"/>
      <c r="T812" s="30"/>
      <c r="U812" s="28"/>
      <c r="V812" s="22"/>
      <c r="W812" s="28"/>
      <c r="X812" s="29"/>
      <c r="Y812" s="28"/>
      <c r="Z812" s="22"/>
      <c r="AA812" s="28"/>
      <c r="AB812" s="27"/>
      <c r="AC812" s="20"/>
      <c r="AD812" s="28"/>
    </row>
    <row r="813" spans="5:30" x14ac:dyDescent="0.25">
      <c r="E813" s="16"/>
      <c r="F813" s="27"/>
      <c r="K813" s="23"/>
      <c r="L813" s="23"/>
      <c r="M813" s="23"/>
      <c r="N813" s="23"/>
      <c r="O813" s="23"/>
      <c r="Q813" s="23"/>
      <c r="R813" s="22"/>
      <c r="S813" s="28"/>
      <c r="T813" s="30"/>
      <c r="U813" s="28"/>
      <c r="V813" s="22"/>
      <c r="W813" s="28"/>
      <c r="X813" s="29"/>
      <c r="Y813" s="28"/>
      <c r="Z813" s="22"/>
      <c r="AA813" s="28"/>
      <c r="AB813" s="27"/>
      <c r="AC813" s="20"/>
      <c r="AD813" s="28"/>
    </row>
    <row r="814" spans="5:30" x14ac:dyDescent="0.25">
      <c r="E814" s="16"/>
      <c r="F814" s="27"/>
      <c r="K814" s="23"/>
      <c r="L814" s="23"/>
      <c r="M814" s="23"/>
      <c r="N814" s="23"/>
      <c r="O814" s="23"/>
      <c r="Q814" s="23"/>
      <c r="R814" s="22"/>
      <c r="S814" s="28"/>
      <c r="T814" s="30"/>
      <c r="U814" s="28"/>
      <c r="V814" s="22"/>
      <c r="W814" s="28"/>
      <c r="X814" s="29"/>
      <c r="Y814" s="28"/>
      <c r="Z814" s="22"/>
      <c r="AA814" s="28"/>
      <c r="AB814" s="27"/>
      <c r="AC814" s="20"/>
      <c r="AD814" s="28"/>
    </row>
    <row r="815" spans="5:30" x14ac:dyDescent="0.25">
      <c r="E815" s="16"/>
      <c r="F815" s="27"/>
      <c r="K815" s="23"/>
      <c r="L815" s="23"/>
      <c r="M815" s="23"/>
      <c r="N815" s="23"/>
      <c r="O815" s="23"/>
      <c r="Q815" s="23"/>
      <c r="R815" s="22"/>
      <c r="S815" s="28"/>
      <c r="T815" s="30"/>
      <c r="U815" s="28"/>
      <c r="V815" s="22"/>
      <c r="W815" s="28"/>
      <c r="X815" s="29"/>
      <c r="Y815" s="28"/>
      <c r="Z815" s="22"/>
      <c r="AA815" s="28"/>
      <c r="AB815" s="27"/>
      <c r="AC815" s="20"/>
      <c r="AD815" s="28"/>
    </row>
    <row r="816" spans="5:30" x14ac:dyDescent="0.25">
      <c r="E816" s="16"/>
      <c r="F816" s="27"/>
      <c r="K816" s="23"/>
      <c r="L816" s="23"/>
      <c r="M816" s="23"/>
      <c r="N816" s="23"/>
      <c r="O816" s="23"/>
      <c r="Q816" s="23"/>
      <c r="R816" s="22"/>
      <c r="S816" s="28"/>
      <c r="T816" s="30"/>
      <c r="U816" s="28"/>
      <c r="V816" s="22"/>
      <c r="W816" s="28"/>
      <c r="X816" s="29"/>
      <c r="Y816" s="28"/>
      <c r="Z816" s="22"/>
      <c r="AA816" s="28"/>
      <c r="AB816" s="27"/>
      <c r="AC816" s="20"/>
      <c r="AD816" s="28"/>
    </row>
    <row r="817" spans="5:30" x14ac:dyDescent="0.25">
      <c r="E817" s="16"/>
      <c r="F817" s="27"/>
      <c r="K817" s="23"/>
      <c r="L817" s="23"/>
      <c r="M817" s="23"/>
      <c r="N817" s="23"/>
      <c r="O817" s="23"/>
      <c r="Q817" s="23"/>
      <c r="R817" s="22"/>
      <c r="S817" s="28"/>
      <c r="T817" s="30"/>
      <c r="U817" s="28"/>
      <c r="V817" s="22"/>
      <c r="W817" s="28"/>
      <c r="X817" s="29"/>
      <c r="Y817" s="28"/>
      <c r="Z817" s="22"/>
      <c r="AA817" s="28"/>
      <c r="AB817" s="27"/>
      <c r="AC817" s="20"/>
      <c r="AD817" s="28"/>
    </row>
    <row r="818" spans="5:30" x14ac:dyDescent="0.25">
      <c r="E818" s="16"/>
      <c r="F818" s="27"/>
      <c r="K818" s="23"/>
      <c r="L818" s="23"/>
      <c r="M818" s="23"/>
      <c r="N818" s="23"/>
      <c r="O818" s="23"/>
      <c r="Q818" s="23"/>
      <c r="R818" s="22"/>
      <c r="S818" s="28"/>
      <c r="T818" s="30"/>
      <c r="U818" s="28"/>
      <c r="V818" s="22"/>
      <c r="W818" s="28"/>
      <c r="X818" s="29"/>
      <c r="Y818" s="28"/>
      <c r="Z818" s="22"/>
      <c r="AA818" s="28"/>
      <c r="AB818" s="27"/>
      <c r="AC818" s="20"/>
      <c r="AD818" s="28"/>
    </row>
    <row r="819" spans="5:30" x14ac:dyDescent="0.25">
      <c r="E819" s="16"/>
      <c r="F819" s="27"/>
      <c r="K819" s="23"/>
      <c r="L819" s="23"/>
      <c r="M819" s="23"/>
      <c r="N819" s="23"/>
      <c r="O819" s="23"/>
      <c r="Q819" s="23"/>
      <c r="R819" s="22"/>
      <c r="S819" s="28"/>
      <c r="T819" s="30"/>
      <c r="U819" s="28"/>
      <c r="V819" s="22"/>
      <c r="W819" s="28"/>
      <c r="X819" s="29"/>
      <c r="Y819" s="28"/>
      <c r="Z819" s="22"/>
      <c r="AA819" s="28"/>
      <c r="AB819" s="27"/>
      <c r="AC819" s="20"/>
      <c r="AD819" s="28"/>
    </row>
    <row r="820" spans="5:30" x14ac:dyDescent="0.25">
      <c r="E820" s="16"/>
      <c r="F820" s="27"/>
      <c r="K820" s="23"/>
      <c r="L820" s="23"/>
      <c r="M820" s="23"/>
      <c r="N820" s="23"/>
      <c r="O820" s="23"/>
      <c r="Q820" s="23"/>
      <c r="R820" s="22"/>
      <c r="S820" s="28"/>
      <c r="T820" s="30"/>
      <c r="U820" s="28"/>
      <c r="V820" s="22"/>
      <c r="W820" s="28"/>
      <c r="X820" s="29"/>
      <c r="Y820" s="28"/>
      <c r="Z820" s="22"/>
      <c r="AA820" s="28"/>
      <c r="AB820" s="27"/>
      <c r="AC820" s="20"/>
      <c r="AD820" s="28"/>
    </row>
    <row r="821" spans="5:30" x14ac:dyDescent="0.25">
      <c r="E821" s="16"/>
      <c r="F821" s="27"/>
      <c r="K821" s="23"/>
      <c r="L821" s="23"/>
      <c r="M821" s="23"/>
      <c r="N821" s="23"/>
      <c r="O821" s="23"/>
      <c r="Q821" s="23"/>
      <c r="R821" s="22"/>
      <c r="S821" s="28"/>
      <c r="T821" s="30"/>
      <c r="U821" s="28"/>
      <c r="V821" s="22"/>
      <c r="W821" s="28"/>
      <c r="X821" s="29"/>
      <c r="Y821" s="28"/>
      <c r="Z821" s="22"/>
      <c r="AA821" s="28"/>
      <c r="AB821" s="27"/>
      <c r="AC821" s="20"/>
      <c r="AD821" s="28"/>
    </row>
    <row r="822" spans="5:30" x14ac:dyDescent="0.25">
      <c r="E822" s="16"/>
      <c r="F822" s="27"/>
      <c r="K822" s="23"/>
      <c r="L822" s="23"/>
      <c r="M822" s="23"/>
      <c r="N822" s="23"/>
      <c r="O822" s="23"/>
      <c r="Q822" s="23"/>
      <c r="R822" s="22"/>
      <c r="S822" s="28"/>
      <c r="T822" s="30"/>
      <c r="U822" s="28"/>
      <c r="V822" s="22"/>
      <c r="W822" s="28"/>
      <c r="X822" s="29"/>
      <c r="Y822" s="28"/>
      <c r="Z822" s="22"/>
      <c r="AA822" s="28"/>
      <c r="AB822" s="27"/>
      <c r="AC822" s="20"/>
      <c r="AD822" s="28"/>
    </row>
    <row r="823" spans="5:30" x14ac:dyDescent="0.25">
      <c r="E823" s="16"/>
      <c r="F823" s="27"/>
      <c r="K823" s="23"/>
      <c r="L823" s="23"/>
      <c r="M823" s="23"/>
      <c r="N823" s="23"/>
      <c r="O823" s="23"/>
      <c r="Q823" s="23"/>
      <c r="R823" s="22"/>
      <c r="S823" s="28"/>
      <c r="T823" s="30"/>
      <c r="U823" s="28"/>
      <c r="V823" s="22"/>
      <c r="W823" s="28"/>
      <c r="X823" s="29"/>
      <c r="Y823" s="28"/>
      <c r="Z823" s="22"/>
      <c r="AA823" s="28"/>
      <c r="AB823" s="27"/>
      <c r="AC823" s="20"/>
      <c r="AD823" s="28"/>
    </row>
    <row r="824" spans="5:30" x14ac:dyDescent="0.25">
      <c r="E824" s="16"/>
      <c r="F824" s="27"/>
      <c r="K824" s="23"/>
      <c r="L824" s="23"/>
      <c r="M824" s="23"/>
      <c r="N824" s="23"/>
      <c r="O824" s="23"/>
      <c r="Q824" s="23"/>
      <c r="R824" s="22"/>
      <c r="S824" s="28"/>
      <c r="T824" s="30"/>
      <c r="U824" s="28"/>
      <c r="V824" s="22"/>
      <c r="W824" s="28"/>
      <c r="X824" s="29"/>
      <c r="Y824" s="28"/>
      <c r="Z824" s="22"/>
      <c r="AA824" s="28"/>
      <c r="AB824" s="27"/>
      <c r="AC824" s="20"/>
      <c r="AD824" s="28"/>
    </row>
    <row r="825" spans="5:30" x14ac:dyDescent="0.25">
      <c r="E825" s="16"/>
      <c r="F825" s="27"/>
      <c r="K825" s="23"/>
      <c r="L825" s="23"/>
      <c r="M825" s="23"/>
      <c r="N825" s="23"/>
      <c r="O825" s="23"/>
      <c r="Q825" s="23"/>
      <c r="R825" s="22"/>
      <c r="S825" s="28"/>
      <c r="T825" s="30"/>
      <c r="U825" s="28"/>
      <c r="V825" s="22"/>
      <c r="W825" s="28"/>
      <c r="X825" s="29"/>
      <c r="Y825" s="28"/>
      <c r="Z825" s="22"/>
      <c r="AA825" s="28"/>
      <c r="AB825" s="27"/>
      <c r="AC825" s="20"/>
      <c r="AD825" s="28"/>
    </row>
    <row r="826" spans="5:30" x14ac:dyDescent="0.25">
      <c r="E826" s="16"/>
      <c r="F826" s="27"/>
      <c r="K826" s="23"/>
      <c r="L826" s="23"/>
      <c r="M826" s="23"/>
      <c r="N826" s="23"/>
      <c r="O826" s="23"/>
      <c r="Q826" s="23"/>
      <c r="R826" s="22"/>
      <c r="S826" s="28"/>
      <c r="T826" s="30"/>
      <c r="U826" s="28"/>
      <c r="V826" s="22"/>
      <c r="W826" s="28"/>
      <c r="X826" s="29"/>
      <c r="Y826" s="28"/>
      <c r="Z826" s="22"/>
      <c r="AA826" s="28"/>
      <c r="AB826" s="27"/>
      <c r="AC826" s="20"/>
      <c r="AD826" s="28"/>
    </row>
    <row r="827" spans="5:30" x14ac:dyDescent="0.25">
      <c r="E827" s="16"/>
      <c r="F827" s="27"/>
      <c r="K827" s="23"/>
      <c r="L827" s="23"/>
      <c r="M827" s="23"/>
      <c r="N827" s="23"/>
      <c r="O827" s="23"/>
      <c r="Q827" s="23"/>
      <c r="R827" s="22"/>
      <c r="S827" s="28"/>
      <c r="T827" s="30"/>
      <c r="U827" s="28"/>
      <c r="V827" s="22"/>
      <c r="W827" s="28"/>
      <c r="X827" s="29"/>
      <c r="Y827" s="28"/>
      <c r="Z827" s="22"/>
      <c r="AA827" s="28"/>
      <c r="AB827" s="27"/>
      <c r="AC827" s="20"/>
      <c r="AD827" s="28"/>
    </row>
    <row r="828" spans="5:30" x14ac:dyDescent="0.25">
      <c r="E828" s="16"/>
      <c r="F828" s="27"/>
      <c r="K828" s="23"/>
      <c r="L828" s="23"/>
      <c r="M828" s="23"/>
      <c r="N828" s="23"/>
      <c r="O828" s="23"/>
      <c r="Q828" s="23"/>
      <c r="R828" s="22"/>
      <c r="S828" s="28"/>
      <c r="T828" s="30"/>
      <c r="U828" s="28"/>
      <c r="V828" s="22"/>
      <c r="W828" s="28"/>
      <c r="X828" s="29"/>
      <c r="Y828" s="28"/>
      <c r="Z828" s="22"/>
      <c r="AA828" s="28"/>
      <c r="AB828" s="27"/>
      <c r="AC828" s="20"/>
      <c r="AD828" s="28"/>
    </row>
    <row r="829" spans="5:30" x14ac:dyDescent="0.25">
      <c r="E829" s="16"/>
      <c r="F829" s="27"/>
      <c r="K829" s="23"/>
      <c r="L829" s="23"/>
      <c r="M829" s="23"/>
      <c r="N829" s="23"/>
      <c r="O829" s="23"/>
      <c r="Q829" s="23"/>
      <c r="R829" s="22"/>
      <c r="S829" s="28"/>
      <c r="T829" s="30"/>
      <c r="U829" s="28"/>
      <c r="V829" s="22"/>
      <c r="W829" s="28"/>
      <c r="X829" s="29"/>
      <c r="Y829" s="28"/>
      <c r="Z829" s="22"/>
      <c r="AA829" s="28"/>
      <c r="AB829" s="27"/>
      <c r="AC829" s="20"/>
      <c r="AD829" s="28"/>
    </row>
    <row r="830" spans="5:30" x14ac:dyDescent="0.25">
      <c r="E830" s="16"/>
      <c r="F830" s="27"/>
      <c r="K830" s="23"/>
      <c r="L830" s="23"/>
      <c r="M830" s="23"/>
      <c r="N830" s="23"/>
      <c r="O830" s="23"/>
      <c r="Q830" s="23"/>
      <c r="R830" s="22"/>
      <c r="S830" s="28"/>
      <c r="T830" s="30"/>
      <c r="U830" s="28"/>
      <c r="V830" s="22"/>
      <c r="W830" s="28"/>
      <c r="X830" s="29"/>
      <c r="Y830" s="28"/>
      <c r="Z830" s="22"/>
      <c r="AA830" s="28"/>
      <c r="AB830" s="27"/>
      <c r="AC830" s="20"/>
      <c r="AD830" s="28"/>
    </row>
    <row r="831" spans="5:30" x14ac:dyDescent="0.25">
      <c r="E831" s="16"/>
      <c r="F831" s="27"/>
      <c r="K831" s="23"/>
      <c r="L831" s="23"/>
      <c r="M831" s="23"/>
      <c r="N831" s="23"/>
      <c r="O831" s="23"/>
      <c r="Q831" s="23"/>
      <c r="R831" s="22"/>
      <c r="S831" s="28"/>
      <c r="T831" s="30"/>
      <c r="U831" s="28"/>
      <c r="V831" s="22"/>
      <c r="W831" s="28"/>
      <c r="X831" s="29"/>
      <c r="Y831" s="28"/>
      <c r="Z831" s="22"/>
      <c r="AA831" s="28"/>
      <c r="AB831" s="27"/>
      <c r="AC831" s="20"/>
      <c r="AD831" s="28"/>
    </row>
    <row r="832" spans="5:30" x14ac:dyDescent="0.25">
      <c r="E832" s="16"/>
      <c r="F832" s="27"/>
      <c r="K832" s="23"/>
      <c r="L832" s="23"/>
      <c r="M832" s="23"/>
      <c r="N832" s="23"/>
      <c r="O832" s="23"/>
      <c r="Q832" s="23"/>
      <c r="R832" s="22"/>
      <c r="S832" s="28"/>
      <c r="T832" s="30"/>
      <c r="U832" s="28"/>
      <c r="V832" s="22"/>
      <c r="W832" s="28"/>
      <c r="X832" s="29"/>
      <c r="Y832" s="28"/>
      <c r="Z832" s="22"/>
      <c r="AA832" s="28"/>
      <c r="AB832" s="27"/>
      <c r="AC832" s="20"/>
      <c r="AD832" s="28"/>
    </row>
    <row r="833" spans="5:30" x14ac:dyDescent="0.25">
      <c r="E833" s="16"/>
      <c r="F833" s="27"/>
      <c r="K833" s="23"/>
      <c r="L833" s="23"/>
      <c r="M833" s="23"/>
      <c r="N833" s="23"/>
      <c r="O833" s="23"/>
      <c r="Q833" s="23"/>
      <c r="R833" s="22"/>
      <c r="S833" s="28"/>
      <c r="T833" s="30"/>
      <c r="U833" s="28"/>
      <c r="V833" s="22"/>
      <c r="W833" s="28"/>
      <c r="X833" s="29"/>
      <c r="Y833" s="28"/>
      <c r="Z833" s="22"/>
      <c r="AA833" s="28"/>
      <c r="AB833" s="27"/>
      <c r="AC833" s="20"/>
      <c r="AD833" s="28"/>
    </row>
    <row r="834" spans="5:30" x14ac:dyDescent="0.25">
      <c r="E834" s="16"/>
      <c r="F834" s="27"/>
      <c r="K834" s="23"/>
      <c r="L834" s="23"/>
      <c r="M834" s="23"/>
      <c r="N834" s="23"/>
      <c r="O834" s="23"/>
      <c r="Q834" s="23"/>
      <c r="R834" s="22"/>
      <c r="S834" s="28"/>
      <c r="T834" s="30"/>
      <c r="U834" s="28"/>
      <c r="V834" s="22"/>
      <c r="W834" s="28"/>
      <c r="X834" s="29"/>
      <c r="Y834" s="28"/>
      <c r="Z834" s="22"/>
      <c r="AA834" s="28"/>
      <c r="AB834" s="27"/>
      <c r="AC834" s="20"/>
      <c r="AD834" s="28"/>
    </row>
    <row r="835" spans="5:30" x14ac:dyDescent="0.25">
      <c r="E835" s="16"/>
      <c r="F835" s="27"/>
      <c r="K835" s="23"/>
      <c r="L835" s="23"/>
      <c r="M835" s="23"/>
      <c r="N835" s="23"/>
      <c r="O835" s="23"/>
      <c r="Q835" s="23"/>
      <c r="R835" s="22"/>
      <c r="S835" s="28"/>
      <c r="T835" s="30"/>
      <c r="U835" s="28"/>
      <c r="V835" s="22"/>
      <c r="W835" s="28"/>
      <c r="X835" s="29"/>
      <c r="Y835" s="28"/>
      <c r="Z835" s="22"/>
      <c r="AA835" s="28"/>
      <c r="AB835" s="27"/>
      <c r="AC835" s="20"/>
      <c r="AD835" s="28"/>
    </row>
    <row r="836" spans="5:30" x14ac:dyDescent="0.25">
      <c r="E836" s="16"/>
      <c r="F836" s="27"/>
      <c r="K836" s="23"/>
      <c r="L836" s="23"/>
      <c r="M836" s="23"/>
      <c r="N836" s="23"/>
      <c r="O836" s="23"/>
      <c r="Q836" s="23"/>
      <c r="R836" s="22"/>
      <c r="S836" s="28"/>
      <c r="T836" s="30"/>
      <c r="U836" s="28"/>
      <c r="V836" s="22"/>
      <c r="W836" s="28"/>
      <c r="X836" s="29"/>
      <c r="Y836" s="28"/>
      <c r="Z836" s="22"/>
      <c r="AA836" s="28"/>
      <c r="AB836" s="27"/>
      <c r="AC836" s="20"/>
      <c r="AD836" s="28"/>
    </row>
    <row r="837" spans="5:30" x14ac:dyDescent="0.25">
      <c r="E837" s="16"/>
      <c r="F837" s="27"/>
      <c r="K837" s="23"/>
      <c r="L837" s="23"/>
      <c r="M837" s="23"/>
      <c r="N837" s="23"/>
      <c r="O837" s="23"/>
      <c r="Q837" s="23"/>
      <c r="R837" s="22"/>
      <c r="S837" s="28"/>
      <c r="T837" s="30"/>
      <c r="U837" s="28"/>
      <c r="V837" s="22"/>
      <c r="W837" s="28"/>
      <c r="X837" s="29"/>
      <c r="Y837" s="28"/>
      <c r="Z837" s="22"/>
      <c r="AA837" s="28"/>
      <c r="AB837" s="27"/>
      <c r="AC837" s="20"/>
      <c r="AD837" s="28"/>
    </row>
    <row r="838" spans="5:30" x14ac:dyDescent="0.25">
      <c r="E838" s="16"/>
      <c r="F838" s="27"/>
      <c r="K838" s="23"/>
      <c r="L838" s="23"/>
      <c r="M838" s="23"/>
      <c r="N838" s="23"/>
      <c r="O838" s="23"/>
      <c r="Q838" s="23"/>
      <c r="R838" s="22"/>
      <c r="S838" s="28"/>
      <c r="T838" s="30"/>
      <c r="U838" s="28"/>
      <c r="V838" s="22"/>
      <c r="W838" s="28"/>
      <c r="X838" s="29"/>
      <c r="Y838" s="28"/>
      <c r="Z838" s="22"/>
      <c r="AA838" s="28"/>
      <c r="AB838" s="27"/>
      <c r="AC838" s="20"/>
      <c r="AD838" s="28"/>
    </row>
    <row r="839" spans="5:30" x14ac:dyDescent="0.25">
      <c r="E839" s="16"/>
      <c r="F839" s="27"/>
      <c r="K839" s="23"/>
      <c r="L839" s="23"/>
      <c r="M839" s="23"/>
      <c r="N839" s="23"/>
      <c r="O839" s="23"/>
      <c r="Q839" s="23"/>
      <c r="R839" s="22"/>
      <c r="S839" s="28"/>
      <c r="T839" s="30"/>
      <c r="U839" s="28"/>
      <c r="V839" s="22"/>
      <c r="W839" s="28"/>
      <c r="X839" s="29"/>
      <c r="Y839" s="28"/>
      <c r="Z839" s="22"/>
      <c r="AA839" s="28"/>
      <c r="AB839" s="27"/>
      <c r="AC839" s="20"/>
      <c r="AD839" s="28"/>
    </row>
    <row r="840" spans="5:30" x14ac:dyDescent="0.25">
      <c r="E840" s="16"/>
      <c r="F840" s="27"/>
      <c r="K840" s="23"/>
      <c r="L840" s="23"/>
      <c r="M840" s="23"/>
      <c r="N840" s="23"/>
      <c r="O840" s="23"/>
      <c r="Q840" s="23"/>
      <c r="R840" s="22"/>
      <c r="S840" s="28"/>
      <c r="T840" s="30"/>
      <c r="U840" s="28"/>
      <c r="V840" s="22"/>
      <c r="W840" s="28"/>
      <c r="X840" s="29"/>
      <c r="Y840" s="28"/>
      <c r="Z840" s="22"/>
      <c r="AA840" s="28"/>
      <c r="AB840" s="27"/>
      <c r="AC840" s="20"/>
      <c r="AD840" s="28"/>
    </row>
    <row r="841" spans="5:30" x14ac:dyDescent="0.25">
      <c r="E841" s="16"/>
      <c r="F841" s="27"/>
      <c r="K841" s="23"/>
      <c r="L841" s="23"/>
      <c r="M841" s="23"/>
      <c r="N841" s="23"/>
      <c r="O841" s="23"/>
      <c r="Q841" s="23"/>
      <c r="R841" s="22"/>
      <c r="S841" s="28"/>
      <c r="T841" s="30"/>
      <c r="U841" s="28"/>
      <c r="V841" s="22"/>
      <c r="W841" s="28"/>
      <c r="X841" s="29"/>
      <c r="Y841" s="28"/>
      <c r="Z841" s="22"/>
      <c r="AA841" s="28"/>
      <c r="AB841" s="27"/>
      <c r="AC841" s="20"/>
      <c r="AD841" s="28"/>
    </row>
    <row r="842" spans="5:30" x14ac:dyDescent="0.25">
      <c r="E842" s="16"/>
      <c r="F842" s="27"/>
      <c r="K842" s="23"/>
      <c r="L842" s="23"/>
      <c r="M842" s="23"/>
      <c r="N842" s="23"/>
      <c r="O842" s="23"/>
      <c r="Q842" s="23"/>
      <c r="R842" s="22"/>
      <c r="S842" s="28"/>
      <c r="T842" s="30"/>
      <c r="U842" s="28"/>
      <c r="V842" s="22"/>
      <c r="W842" s="28"/>
      <c r="X842" s="29"/>
      <c r="Y842" s="28"/>
      <c r="Z842" s="22"/>
      <c r="AA842" s="28"/>
      <c r="AB842" s="27"/>
      <c r="AC842" s="20"/>
      <c r="AD842" s="28"/>
    </row>
    <row r="843" spans="5:30" x14ac:dyDescent="0.25">
      <c r="E843" s="16"/>
      <c r="F843" s="27"/>
      <c r="K843" s="23"/>
      <c r="L843" s="23"/>
      <c r="M843" s="23"/>
      <c r="N843" s="23"/>
      <c r="O843" s="23"/>
      <c r="Q843" s="23"/>
      <c r="R843" s="22"/>
      <c r="S843" s="28"/>
      <c r="T843" s="30"/>
      <c r="U843" s="28"/>
      <c r="V843" s="22"/>
      <c r="W843" s="28"/>
      <c r="X843" s="29"/>
      <c r="Y843" s="28"/>
      <c r="Z843" s="22"/>
      <c r="AA843" s="28"/>
      <c r="AB843" s="27"/>
      <c r="AC843" s="20"/>
      <c r="AD843" s="28"/>
    </row>
    <row r="844" spans="5:30" x14ac:dyDescent="0.25">
      <c r="E844" s="16"/>
      <c r="F844" s="27"/>
      <c r="K844" s="23"/>
      <c r="L844" s="23"/>
      <c r="M844" s="23"/>
      <c r="N844" s="23"/>
      <c r="O844" s="23"/>
      <c r="Q844" s="23"/>
      <c r="R844" s="22"/>
      <c r="S844" s="28"/>
      <c r="T844" s="30"/>
      <c r="U844" s="28"/>
      <c r="V844" s="22"/>
      <c r="W844" s="28"/>
      <c r="X844" s="29"/>
      <c r="Y844" s="28"/>
      <c r="Z844" s="22"/>
      <c r="AA844" s="28"/>
      <c r="AB844" s="27"/>
      <c r="AC844" s="20"/>
      <c r="AD844" s="28"/>
    </row>
    <row r="845" spans="5:30" x14ac:dyDescent="0.25">
      <c r="E845" s="16"/>
      <c r="F845" s="16"/>
      <c r="R845" s="22"/>
      <c r="S845" s="20"/>
      <c r="T845" s="30"/>
      <c r="U845" s="20"/>
      <c r="V845" s="22"/>
      <c r="W845" s="20"/>
      <c r="X845" s="22"/>
      <c r="Y845" s="20"/>
      <c r="Z845" s="22"/>
      <c r="AA845" s="20"/>
      <c r="AB845" s="16"/>
      <c r="AC845" s="20"/>
      <c r="AD845" s="28"/>
    </row>
    <row r="846" spans="5:30" x14ac:dyDescent="0.25">
      <c r="E846" s="16"/>
      <c r="F846" s="27"/>
      <c r="K846" s="23"/>
      <c r="L846" s="23"/>
      <c r="M846" s="23"/>
      <c r="N846" s="23"/>
      <c r="O846" s="23"/>
      <c r="Q846" s="23"/>
      <c r="R846" s="22"/>
      <c r="S846" s="28"/>
      <c r="T846" s="30"/>
      <c r="U846" s="28"/>
      <c r="V846" s="22"/>
      <c r="W846" s="28"/>
      <c r="X846" s="29"/>
      <c r="Y846" s="28"/>
      <c r="Z846" s="22"/>
      <c r="AA846" s="28"/>
      <c r="AB846" s="27"/>
      <c r="AC846" s="20"/>
      <c r="AD846" s="28"/>
    </row>
    <row r="847" spans="5:30" x14ac:dyDescent="0.25">
      <c r="E847" s="16"/>
      <c r="F847" s="27"/>
      <c r="K847" s="23"/>
      <c r="L847" s="23"/>
      <c r="M847" s="23"/>
      <c r="N847" s="23"/>
      <c r="O847" s="23"/>
      <c r="Q847" s="23"/>
      <c r="R847" s="22"/>
      <c r="S847" s="28"/>
      <c r="T847" s="30"/>
      <c r="U847" s="28"/>
      <c r="V847" s="22"/>
      <c r="W847" s="28"/>
      <c r="X847" s="29"/>
      <c r="Y847" s="28"/>
      <c r="Z847" s="22"/>
      <c r="AA847" s="28"/>
      <c r="AB847" s="27"/>
      <c r="AC847" s="20"/>
      <c r="AD847" s="28"/>
    </row>
    <row r="848" spans="5:30" x14ac:dyDescent="0.25">
      <c r="E848" s="16"/>
      <c r="F848" s="27"/>
      <c r="K848" s="23"/>
      <c r="L848" s="23"/>
      <c r="M848" s="23"/>
      <c r="N848" s="23"/>
      <c r="O848" s="23"/>
      <c r="Q848" s="23"/>
      <c r="R848" s="22"/>
      <c r="S848" s="28"/>
      <c r="T848" s="30"/>
      <c r="U848" s="28"/>
      <c r="V848" s="22"/>
      <c r="W848" s="28"/>
      <c r="X848" s="29"/>
      <c r="Y848" s="28"/>
      <c r="Z848" s="22"/>
      <c r="AA848" s="28"/>
      <c r="AB848" s="27"/>
      <c r="AC848" s="20"/>
      <c r="AD848" s="28"/>
    </row>
    <row r="849" spans="5:30" x14ac:dyDescent="0.25">
      <c r="E849" s="16"/>
      <c r="F849" s="27"/>
      <c r="K849" s="23"/>
      <c r="L849" s="23"/>
      <c r="M849" s="23"/>
      <c r="N849" s="23"/>
      <c r="O849" s="23"/>
      <c r="Q849" s="23"/>
      <c r="R849" s="22"/>
      <c r="S849" s="28"/>
      <c r="T849" s="30"/>
      <c r="U849" s="28"/>
      <c r="V849" s="22"/>
      <c r="W849" s="28"/>
      <c r="X849" s="29"/>
      <c r="Y849" s="28"/>
      <c r="Z849" s="22"/>
      <c r="AA849" s="28"/>
      <c r="AB849" s="27"/>
      <c r="AC849" s="20"/>
      <c r="AD849" s="28"/>
    </row>
    <row r="850" spans="5:30" x14ac:dyDescent="0.25">
      <c r="E850" s="16"/>
      <c r="F850" s="27"/>
      <c r="K850" s="23"/>
      <c r="L850" s="23"/>
      <c r="M850" s="23"/>
      <c r="N850" s="23"/>
      <c r="O850" s="23"/>
      <c r="Q850" s="23"/>
      <c r="R850" s="22"/>
      <c r="S850" s="28"/>
      <c r="T850" s="30"/>
      <c r="U850" s="28"/>
      <c r="V850" s="22"/>
      <c r="W850" s="28"/>
      <c r="X850" s="29"/>
      <c r="Y850" s="28"/>
      <c r="Z850" s="22"/>
      <c r="AA850" s="28"/>
      <c r="AB850" s="27"/>
      <c r="AC850" s="20"/>
      <c r="AD850" s="28"/>
    </row>
    <row r="851" spans="5:30" x14ac:dyDescent="0.25">
      <c r="E851" s="16"/>
      <c r="F851" s="27"/>
      <c r="K851" s="23"/>
      <c r="L851" s="23"/>
      <c r="M851" s="23"/>
      <c r="N851" s="23"/>
      <c r="O851" s="23"/>
      <c r="Q851" s="23"/>
      <c r="R851" s="22"/>
      <c r="S851" s="28"/>
      <c r="T851" s="30"/>
      <c r="U851" s="28"/>
      <c r="V851" s="22"/>
      <c r="W851" s="28"/>
      <c r="X851" s="29"/>
      <c r="Y851" s="28"/>
      <c r="Z851" s="22"/>
      <c r="AA851" s="28"/>
      <c r="AB851" s="27"/>
      <c r="AC851" s="20"/>
      <c r="AD851" s="28"/>
    </row>
    <row r="852" spans="5:30" x14ac:dyDescent="0.25">
      <c r="E852" s="16"/>
      <c r="F852" s="27"/>
      <c r="K852" s="23"/>
      <c r="L852" s="23"/>
      <c r="M852" s="23"/>
      <c r="N852" s="23"/>
      <c r="O852" s="23"/>
      <c r="Q852" s="23"/>
      <c r="R852" s="22"/>
      <c r="S852" s="28"/>
      <c r="T852" s="30"/>
      <c r="U852" s="28"/>
      <c r="V852" s="22"/>
      <c r="W852" s="28"/>
      <c r="X852" s="29"/>
      <c r="Y852" s="28"/>
      <c r="Z852" s="22"/>
      <c r="AA852" s="28"/>
      <c r="AB852" s="27"/>
      <c r="AC852" s="20"/>
      <c r="AD852" s="28"/>
    </row>
  </sheetData>
  <autoFilter ref="A1:AD852">
    <sortState ref="A2:AB1492">
      <sortCondition sortBy="cellColor" ref="Z1:Z1492" dxfId="0"/>
    </sortState>
  </autoFilter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theme="4" tint="-0.249977111117893"/>
  </sheetPr>
  <dimension ref="A1:J906"/>
  <sheetViews>
    <sheetView workbookViewId="0">
      <selection activeCell="B846" sqref="B846"/>
    </sheetView>
  </sheetViews>
  <sheetFormatPr baseColWidth="10" defaultRowHeight="15" x14ac:dyDescent="0.25"/>
  <cols>
    <col min="1" max="1" width="14" customWidth="1"/>
    <col min="2" max="2" width="32.85546875" customWidth="1"/>
    <col min="3" max="3" width="5.140625" customWidth="1"/>
    <col min="4" max="4" width="1.5703125" customWidth="1"/>
    <col min="5" max="5" width="23.42578125" customWidth="1"/>
    <col min="6" max="6" width="5" customWidth="1"/>
    <col min="7" max="7" width="1.5703125" customWidth="1"/>
    <col min="8" max="8" width="9.140625" customWidth="1"/>
    <col min="9" max="9" width="2.42578125" customWidth="1"/>
    <col min="10" max="10" width="72.140625" customWidth="1"/>
  </cols>
  <sheetData>
    <row r="1" spans="1:10" x14ac:dyDescent="0.25">
      <c r="A1" s="1" t="s">
        <v>10</v>
      </c>
      <c r="B1" s="1"/>
      <c r="C1" s="1" t="s">
        <v>11</v>
      </c>
      <c r="D1" s="1"/>
      <c r="E1" s="1" t="s">
        <v>12</v>
      </c>
      <c r="F1" s="1"/>
      <c r="G1" s="1"/>
      <c r="H1" s="1" t="s">
        <v>13</v>
      </c>
      <c r="I1" s="1"/>
      <c r="J1" s="1"/>
    </row>
    <row r="2" spans="1:10" ht="31.5" hidden="1" x14ac:dyDescent="0.25">
      <c r="A2" s="2" t="s">
        <v>14</v>
      </c>
      <c r="B2" s="2" t="s">
        <v>15</v>
      </c>
      <c r="C2" s="2">
        <v>1</v>
      </c>
      <c r="D2" s="2" t="s">
        <v>16</v>
      </c>
      <c r="E2" s="3" t="s">
        <v>17</v>
      </c>
      <c r="F2" s="4">
        <f>C2</f>
        <v>1</v>
      </c>
      <c r="G2" s="2" t="s">
        <v>16</v>
      </c>
      <c r="H2" s="2">
        <v>1</v>
      </c>
      <c r="I2" s="2" t="s">
        <v>18</v>
      </c>
      <c r="J2" s="2" t="str">
        <f>_xlfn.CONCAT(B2,C2,D2,"'",E2,"'",G2,H2,I2)</f>
        <v>INSERT INTO municipio(id_municipio,nom_municipio,id_zona) VALUES(1,'Abejorral',1);</v>
      </c>
    </row>
    <row r="3" spans="1:10" ht="31.5" hidden="1" x14ac:dyDescent="0.25">
      <c r="A3" s="2"/>
      <c r="B3" s="2" t="s">
        <v>15</v>
      </c>
      <c r="C3" s="2">
        <v>2</v>
      </c>
      <c r="D3" s="2" t="s">
        <v>16</v>
      </c>
      <c r="E3" s="3" t="s">
        <v>19</v>
      </c>
      <c r="F3" s="4">
        <f t="shared" ref="F3:F66" si="0">C3</f>
        <v>2</v>
      </c>
      <c r="G3" s="2" t="s">
        <v>16</v>
      </c>
      <c r="H3" s="2">
        <v>1</v>
      </c>
      <c r="I3" s="2" t="s">
        <v>18</v>
      </c>
      <c r="J3" s="2" t="str">
        <f t="shared" ref="J3:J66" si="1">_xlfn.CONCAT(B3,C3,D3,"'",E3,"'",G3,H3,I3)</f>
        <v>INSERT INTO municipio(id_municipio,nom_municipio,id_zona) VALUES(2,'Abriaqui',1);</v>
      </c>
    </row>
    <row r="4" spans="1:10" ht="31.5" hidden="1" x14ac:dyDescent="0.25">
      <c r="A4" s="2"/>
      <c r="B4" s="2" t="s">
        <v>15</v>
      </c>
      <c r="C4" s="2">
        <v>3</v>
      </c>
      <c r="D4" s="2" t="s">
        <v>16</v>
      </c>
      <c r="E4" s="3" t="s">
        <v>20</v>
      </c>
      <c r="F4" s="4">
        <f t="shared" si="0"/>
        <v>3</v>
      </c>
      <c r="G4" s="2" t="s">
        <v>16</v>
      </c>
      <c r="H4" s="2">
        <v>1</v>
      </c>
      <c r="I4" s="2" t="s">
        <v>18</v>
      </c>
      <c r="J4" s="2" t="str">
        <f t="shared" si="1"/>
        <v>INSERT INTO municipio(id_municipio,nom_municipio,id_zona) VALUES(3,'Aguadas',1);</v>
      </c>
    </row>
    <row r="5" spans="1:10" ht="31.5" hidden="1" x14ac:dyDescent="0.25">
      <c r="A5" s="2"/>
      <c r="B5" s="2" t="s">
        <v>15</v>
      </c>
      <c r="C5" s="2">
        <v>4</v>
      </c>
      <c r="D5" s="2" t="s">
        <v>16</v>
      </c>
      <c r="E5" s="3" t="s">
        <v>21</v>
      </c>
      <c r="F5" s="4">
        <f t="shared" si="0"/>
        <v>4</v>
      </c>
      <c r="G5" s="2" t="s">
        <v>16</v>
      </c>
      <c r="H5" s="2">
        <v>1</v>
      </c>
      <c r="I5" s="2" t="s">
        <v>18</v>
      </c>
      <c r="J5" s="2" t="str">
        <f t="shared" si="1"/>
        <v>INSERT INTO municipio(id_municipio,nom_municipio,id_zona) VALUES(4,'Alejandria',1);</v>
      </c>
    </row>
    <row r="6" spans="1:10" ht="31.5" hidden="1" x14ac:dyDescent="0.25">
      <c r="A6" s="2"/>
      <c r="B6" s="2" t="s">
        <v>15</v>
      </c>
      <c r="C6" s="2">
        <v>5</v>
      </c>
      <c r="D6" s="2" t="s">
        <v>16</v>
      </c>
      <c r="E6" s="3" t="s">
        <v>22</v>
      </c>
      <c r="F6" s="4">
        <f t="shared" si="0"/>
        <v>5</v>
      </c>
      <c r="G6" s="2" t="s">
        <v>16</v>
      </c>
      <c r="H6" s="2">
        <v>1</v>
      </c>
      <c r="I6" s="2" t="s">
        <v>18</v>
      </c>
      <c r="J6" s="2" t="str">
        <f t="shared" si="1"/>
        <v>INSERT INTO municipio(id_municipio,nom_municipio,id_zona) VALUES(5,'Amaga',1);</v>
      </c>
    </row>
    <row r="7" spans="1:10" ht="31.5" hidden="1" x14ac:dyDescent="0.25">
      <c r="A7" s="2"/>
      <c r="B7" s="2" t="s">
        <v>15</v>
      </c>
      <c r="C7" s="2">
        <v>6</v>
      </c>
      <c r="D7" s="2" t="s">
        <v>16</v>
      </c>
      <c r="E7" s="3" t="s">
        <v>23</v>
      </c>
      <c r="F7" s="4">
        <f t="shared" si="0"/>
        <v>6</v>
      </c>
      <c r="G7" s="2" t="s">
        <v>16</v>
      </c>
      <c r="H7" s="2">
        <v>1</v>
      </c>
      <c r="I7" s="2" t="s">
        <v>18</v>
      </c>
      <c r="J7" s="2" t="str">
        <f t="shared" si="1"/>
        <v>INSERT INTO municipio(id_municipio,nom_municipio,id_zona) VALUES(6,'Amalfi',1);</v>
      </c>
    </row>
    <row r="8" spans="1:10" ht="31.5" hidden="1" x14ac:dyDescent="0.25">
      <c r="A8" s="2"/>
      <c r="B8" s="2" t="s">
        <v>15</v>
      </c>
      <c r="C8" s="2">
        <v>7</v>
      </c>
      <c r="D8" s="2" t="s">
        <v>16</v>
      </c>
      <c r="E8" s="3" t="s">
        <v>24</v>
      </c>
      <c r="F8" s="4">
        <f t="shared" si="0"/>
        <v>7</v>
      </c>
      <c r="G8" s="2" t="s">
        <v>16</v>
      </c>
      <c r="H8" s="2">
        <v>1</v>
      </c>
      <c r="I8" s="2" t="s">
        <v>18</v>
      </c>
      <c r="J8" s="2" t="str">
        <f t="shared" si="1"/>
        <v>INSERT INTO municipio(id_municipio,nom_municipio,id_zona) VALUES(7,'Andes',1);</v>
      </c>
    </row>
    <row r="9" spans="1:10" ht="31.5" hidden="1" x14ac:dyDescent="0.25">
      <c r="A9" s="2"/>
      <c r="B9" s="2" t="s">
        <v>15</v>
      </c>
      <c r="C9" s="2">
        <v>8</v>
      </c>
      <c r="D9" s="2" t="s">
        <v>16</v>
      </c>
      <c r="E9" s="3" t="s">
        <v>25</v>
      </c>
      <c r="F9" s="4">
        <f t="shared" si="0"/>
        <v>8</v>
      </c>
      <c r="G9" s="2" t="s">
        <v>16</v>
      </c>
      <c r="H9" s="2">
        <v>1</v>
      </c>
      <c r="I9" s="2" t="s">
        <v>18</v>
      </c>
      <c r="J9" s="2" t="str">
        <f t="shared" si="1"/>
        <v>INSERT INTO municipio(id_municipio,nom_municipio,id_zona) VALUES(8,'Angelopolis',1);</v>
      </c>
    </row>
    <row r="10" spans="1:10" ht="31.5" hidden="1" x14ac:dyDescent="0.25">
      <c r="A10" s="2"/>
      <c r="B10" s="2" t="s">
        <v>15</v>
      </c>
      <c r="C10" s="2">
        <v>9</v>
      </c>
      <c r="D10" s="2" t="s">
        <v>16</v>
      </c>
      <c r="E10" s="3" t="s">
        <v>26</v>
      </c>
      <c r="F10" s="4">
        <f t="shared" si="0"/>
        <v>9</v>
      </c>
      <c r="G10" s="2" t="s">
        <v>16</v>
      </c>
      <c r="H10" s="2">
        <v>1</v>
      </c>
      <c r="I10" s="2" t="s">
        <v>18</v>
      </c>
      <c r="J10" s="2" t="str">
        <f t="shared" si="1"/>
        <v>INSERT INTO municipio(id_municipio,nom_municipio,id_zona) VALUES(9,'Angostura',1);</v>
      </c>
    </row>
    <row r="11" spans="1:10" ht="31.5" hidden="1" x14ac:dyDescent="0.25">
      <c r="A11" s="2"/>
      <c r="B11" s="2" t="s">
        <v>15</v>
      </c>
      <c r="C11" s="2">
        <v>10</v>
      </c>
      <c r="D11" s="2" t="s">
        <v>16</v>
      </c>
      <c r="E11" s="3" t="s">
        <v>27</v>
      </c>
      <c r="F11" s="4">
        <f t="shared" si="0"/>
        <v>10</v>
      </c>
      <c r="G11" s="2" t="s">
        <v>16</v>
      </c>
      <c r="H11" s="2">
        <v>1</v>
      </c>
      <c r="I11" s="2" t="s">
        <v>18</v>
      </c>
      <c r="J11" s="2" t="str">
        <f t="shared" si="1"/>
        <v>INSERT INTO municipio(id_municipio,nom_municipio,id_zona) VALUES(10,'Anori',1);</v>
      </c>
    </row>
    <row r="12" spans="1:10" ht="31.5" hidden="1" x14ac:dyDescent="0.25">
      <c r="A12" s="2"/>
      <c r="B12" s="2" t="s">
        <v>15</v>
      </c>
      <c r="C12" s="2">
        <v>11</v>
      </c>
      <c r="D12" s="2" t="s">
        <v>16</v>
      </c>
      <c r="E12" s="3" t="s">
        <v>28</v>
      </c>
      <c r="F12" s="4">
        <f t="shared" si="0"/>
        <v>11</v>
      </c>
      <c r="G12" s="2" t="s">
        <v>16</v>
      </c>
      <c r="H12" s="2">
        <v>1</v>
      </c>
      <c r="I12" s="2" t="s">
        <v>18</v>
      </c>
      <c r="J12" s="2" t="str">
        <f t="shared" si="1"/>
        <v>INSERT INTO municipio(id_municipio,nom_municipio,id_zona) VALUES(11,'Anserma',1);</v>
      </c>
    </row>
    <row r="13" spans="1:10" ht="31.5" hidden="1" x14ac:dyDescent="0.25">
      <c r="A13" s="2"/>
      <c r="B13" s="2" t="s">
        <v>15</v>
      </c>
      <c r="C13" s="2">
        <v>12</v>
      </c>
      <c r="D13" s="2" t="s">
        <v>16</v>
      </c>
      <c r="E13" s="3" t="s">
        <v>29</v>
      </c>
      <c r="F13" s="4">
        <f t="shared" si="0"/>
        <v>12</v>
      </c>
      <c r="G13" s="2" t="s">
        <v>16</v>
      </c>
      <c r="H13" s="2">
        <v>1</v>
      </c>
      <c r="I13" s="2" t="s">
        <v>18</v>
      </c>
      <c r="J13" s="2" t="str">
        <f t="shared" si="1"/>
        <v>INSERT INTO municipio(id_municipio,nom_municipio,id_zona) VALUES(12,'Antioquia',1);</v>
      </c>
    </row>
    <row r="14" spans="1:10" ht="31.5" hidden="1" x14ac:dyDescent="0.25">
      <c r="A14" s="2"/>
      <c r="B14" s="2" t="s">
        <v>15</v>
      </c>
      <c r="C14" s="2">
        <v>13</v>
      </c>
      <c r="D14" s="2" t="s">
        <v>16</v>
      </c>
      <c r="E14" s="3" t="s">
        <v>30</v>
      </c>
      <c r="F14" s="4">
        <f t="shared" si="0"/>
        <v>13</v>
      </c>
      <c r="G14" s="2" t="s">
        <v>16</v>
      </c>
      <c r="H14" s="2">
        <v>1</v>
      </c>
      <c r="I14" s="2" t="s">
        <v>18</v>
      </c>
      <c r="J14" s="2" t="str">
        <f t="shared" si="1"/>
        <v>INSERT INTO municipio(id_municipio,nom_municipio,id_zona) VALUES(13,'Anza',1);</v>
      </c>
    </row>
    <row r="15" spans="1:10" ht="31.5" hidden="1" x14ac:dyDescent="0.25">
      <c r="A15" s="2"/>
      <c r="B15" s="2" t="s">
        <v>15</v>
      </c>
      <c r="C15" s="2">
        <v>14</v>
      </c>
      <c r="D15" s="2" t="s">
        <v>16</v>
      </c>
      <c r="E15" s="3" t="s">
        <v>31</v>
      </c>
      <c r="F15" s="4">
        <f t="shared" si="0"/>
        <v>14</v>
      </c>
      <c r="G15" s="2" t="s">
        <v>16</v>
      </c>
      <c r="H15" s="2">
        <v>1</v>
      </c>
      <c r="I15" s="2" t="s">
        <v>18</v>
      </c>
      <c r="J15" s="2" t="str">
        <f t="shared" si="1"/>
        <v>INSERT INTO municipio(id_municipio,nom_municipio,id_zona) VALUES(14,'Apartado',1);</v>
      </c>
    </row>
    <row r="16" spans="1:10" ht="31.5" hidden="1" x14ac:dyDescent="0.25">
      <c r="A16" s="2"/>
      <c r="B16" s="2" t="s">
        <v>15</v>
      </c>
      <c r="C16" s="2">
        <v>15</v>
      </c>
      <c r="D16" s="2" t="s">
        <v>16</v>
      </c>
      <c r="E16" s="3" t="s">
        <v>32</v>
      </c>
      <c r="F16" s="4">
        <f t="shared" si="0"/>
        <v>15</v>
      </c>
      <c r="G16" s="2" t="s">
        <v>16</v>
      </c>
      <c r="H16" s="2">
        <v>1</v>
      </c>
      <c r="I16" s="2" t="s">
        <v>18</v>
      </c>
      <c r="J16" s="2" t="str">
        <f t="shared" si="1"/>
        <v>INSERT INTO municipio(id_municipio,nom_municipio,id_zona) VALUES(15,'Aranzazu',1);</v>
      </c>
    </row>
    <row r="17" spans="1:10" ht="31.5" hidden="1" x14ac:dyDescent="0.25">
      <c r="A17" s="2"/>
      <c r="B17" s="2" t="s">
        <v>15</v>
      </c>
      <c r="C17" s="2">
        <v>16</v>
      </c>
      <c r="D17" s="2" t="s">
        <v>16</v>
      </c>
      <c r="E17" s="3" t="s">
        <v>33</v>
      </c>
      <c r="F17" s="4">
        <f t="shared" si="0"/>
        <v>16</v>
      </c>
      <c r="G17" s="2" t="s">
        <v>16</v>
      </c>
      <c r="H17" s="2">
        <v>1</v>
      </c>
      <c r="I17" s="2" t="s">
        <v>18</v>
      </c>
      <c r="J17" s="2" t="str">
        <f t="shared" si="1"/>
        <v>INSERT INTO municipio(id_municipio,nom_municipio,id_zona) VALUES(16,'Arboletes',1);</v>
      </c>
    </row>
    <row r="18" spans="1:10" ht="31.5" hidden="1" x14ac:dyDescent="0.25">
      <c r="A18" s="2"/>
      <c r="B18" s="2" t="s">
        <v>15</v>
      </c>
      <c r="C18" s="2">
        <v>17</v>
      </c>
      <c r="D18" s="2" t="s">
        <v>16</v>
      </c>
      <c r="E18" s="3" t="s">
        <v>34</v>
      </c>
      <c r="F18" s="4">
        <f t="shared" si="0"/>
        <v>17</v>
      </c>
      <c r="G18" s="2" t="s">
        <v>16</v>
      </c>
      <c r="H18" s="2">
        <v>1</v>
      </c>
      <c r="I18" s="2" t="s">
        <v>18</v>
      </c>
      <c r="J18" s="2" t="str">
        <f t="shared" si="1"/>
        <v>INSERT INTO municipio(id_municipio,nom_municipio,id_zona) VALUES(17,'Argelia',1);</v>
      </c>
    </row>
    <row r="19" spans="1:10" ht="31.5" hidden="1" x14ac:dyDescent="0.25">
      <c r="A19" s="2"/>
      <c r="B19" s="2" t="s">
        <v>15</v>
      </c>
      <c r="C19" s="2">
        <v>18</v>
      </c>
      <c r="D19" s="2" t="s">
        <v>16</v>
      </c>
      <c r="E19" s="3" t="s">
        <v>35</v>
      </c>
      <c r="F19" s="4">
        <f t="shared" si="0"/>
        <v>18</v>
      </c>
      <c r="G19" s="2" t="s">
        <v>16</v>
      </c>
      <c r="H19" s="2">
        <v>1</v>
      </c>
      <c r="I19" s="2" t="s">
        <v>18</v>
      </c>
      <c r="J19" s="2" t="str">
        <f t="shared" si="1"/>
        <v>INSERT INTO municipio(id_municipio,nom_municipio,id_zona) VALUES(18,'Armenia',1);</v>
      </c>
    </row>
    <row r="20" spans="1:10" ht="31.5" hidden="1" x14ac:dyDescent="0.25">
      <c r="A20" s="2"/>
      <c r="B20" s="2" t="s">
        <v>15</v>
      </c>
      <c r="C20" s="2">
        <v>19</v>
      </c>
      <c r="D20" s="2" t="s">
        <v>16</v>
      </c>
      <c r="E20" s="3" t="s">
        <v>36</v>
      </c>
      <c r="F20" s="4">
        <f t="shared" si="0"/>
        <v>19</v>
      </c>
      <c r="G20" s="2" t="s">
        <v>16</v>
      </c>
      <c r="H20" s="2">
        <v>1</v>
      </c>
      <c r="I20" s="2" t="s">
        <v>18</v>
      </c>
      <c r="J20" s="2" t="str">
        <f t="shared" si="1"/>
        <v>INSERT INTO municipio(id_municipio,nom_municipio,id_zona) VALUES(19,'Ayapel',1);</v>
      </c>
    </row>
    <row r="21" spans="1:10" ht="31.5" hidden="1" x14ac:dyDescent="0.25">
      <c r="A21" s="2"/>
      <c r="B21" s="2" t="s">
        <v>15</v>
      </c>
      <c r="C21" s="2">
        <v>20</v>
      </c>
      <c r="D21" s="2" t="s">
        <v>16</v>
      </c>
      <c r="E21" s="3" t="s">
        <v>37</v>
      </c>
      <c r="F21" s="4">
        <f t="shared" si="0"/>
        <v>20</v>
      </c>
      <c r="G21" s="2" t="s">
        <v>16</v>
      </c>
      <c r="H21" s="2">
        <v>1</v>
      </c>
      <c r="I21" s="2" t="s">
        <v>18</v>
      </c>
      <c r="J21" s="2" t="str">
        <f t="shared" si="1"/>
        <v>INSERT INTO municipio(id_municipio,nom_municipio,id_zona) VALUES(20,'Barbosa',1);</v>
      </c>
    </row>
    <row r="22" spans="1:10" ht="31.5" hidden="1" x14ac:dyDescent="0.25">
      <c r="A22" s="2"/>
      <c r="B22" s="2" t="s">
        <v>15</v>
      </c>
      <c r="C22" s="2">
        <v>21</v>
      </c>
      <c r="D22" s="2" t="s">
        <v>16</v>
      </c>
      <c r="E22" s="3" t="s">
        <v>38</v>
      </c>
      <c r="F22" s="4">
        <f t="shared" si="0"/>
        <v>21</v>
      </c>
      <c r="G22" s="2" t="s">
        <v>16</v>
      </c>
      <c r="H22" s="2">
        <v>1</v>
      </c>
      <c r="I22" s="2" t="s">
        <v>18</v>
      </c>
      <c r="J22" s="2" t="str">
        <f t="shared" si="1"/>
        <v>INSERT INTO municipio(id_municipio,nom_municipio,id_zona) VALUES(21,'Belalcazar',1);</v>
      </c>
    </row>
    <row r="23" spans="1:10" ht="31.5" hidden="1" x14ac:dyDescent="0.25">
      <c r="A23" s="2"/>
      <c r="B23" s="2" t="s">
        <v>15</v>
      </c>
      <c r="C23" s="2">
        <v>22</v>
      </c>
      <c r="D23" s="2" t="s">
        <v>16</v>
      </c>
      <c r="E23" s="3" t="s">
        <v>39</v>
      </c>
      <c r="F23" s="4">
        <f t="shared" si="0"/>
        <v>22</v>
      </c>
      <c r="G23" s="2" t="s">
        <v>16</v>
      </c>
      <c r="H23" s="2">
        <v>1</v>
      </c>
      <c r="I23" s="2" t="s">
        <v>18</v>
      </c>
      <c r="J23" s="2" t="str">
        <f t="shared" si="1"/>
        <v>INSERT INTO municipio(id_municipio,nom_municipio,id_zona) VALUES(22,'Bello',1);</v>
      </c>
    </row>
    <row r="24" spans="1:10" ht="31.5" hidden="1" x14ac:dyDescent="0.25">
      <c r="A24" s="2"/>
      <c r="B24" s="2" t="s">
        <v>15</v>
      </c>
      <c r="C24" s="2">
        <v>23</v>
      </c>
      <c r="D24" s="2" t="s">
        <v>16</v>
      </c>
      <c r="E24" s="3" t="s">
        <v>40</v>
      </c>
      <c r="F24" s="4">
        <f t="shared" si="0"/>
        <v>23</v>
      </c>
      <c r="G24" s="2" t="s">
        <v>16</v>
      </c>
      <c r="H24" s="2">
        <v>1</v>
      </c>
      <c r="I24" s="2" t="s">
        <v>18</v>
      </c>
      <c r="J24" s="2" t="str">
        <f t="shared" si="1"/>
        <v>INSERT INTO municipio(id_municipio,nom_municipio,id_zona) VALUES(23,'Belmira',1);</v>
      </c>
    </row>
    <row r="25" spans="1:10" ht="31.5" hidden="1" x14ac:dyDescent="0.25">
      <c r="A25" s="2"/>
      <c r="B25" s="2" t="s">
        <v>15</v>
      </c>
      <c r="C25" s="2">
        <v>24</v>
      </c>
      <c r="D25" s="2" t="s">
        <v>16</v>
      </c>
      <c r="E25" s="3" t="s">
        <v>41</v>
      </c>
      <c r="F25" s="4">
        <f t="shared" si="0"/>
        <v>24</v>
      </c>
      <c r="G25" s="2" t="s">
        <v>16</v>
      </c>
      <c r="H25" s="2">
        <v>1</v>
      </c>
      <c r="I25" s="2" t="s">
        <v>18</v>
      </c>
      <c r="J25" s="2" t="str">
        <f t="shared" si="1"/>
        <v>INSERT INTO municipio(id_municipio,nom_municipio,id_zona) VALUES(24,'Betania',1);</v>
      </c>
    </row>
    <row r="26" spans="1:10" ht="31.5" hidden="1" x14ac:dyDescent="0.25">
      <c r="A26" s="2"/>
      <c r="B26" s="2" t="s">
        <v>15</v>
      </c>
      <c r="C26" s="2">
        <v>25</v>
      </c>
      <c r="D26" s="2" t="s">
        <v>16</v>
      </c>
      <c r="E26" s="3" t="s">
        <v>42</v>
      </c>
      <c r="F26" s="4">
        <f t="shared" si="0"/>
        <v>25</v>
      </c>
      <c r="G26" s="2" t="s">
        <v>16</v>
      </c>
      <c r="H26" s="2">
        <v>1</v>
      </c>
      <c r="I26" s="2" t="s">
        <v>18</v>
      </c>
      <c r="J26" s="2" t="str">
        <f t="shared" si="1"/>
        <v>INSERT INTO municipio(id_municipio,nom_municipio,id_zona) VALUES(25,'Betulia',1);</v>
      </c>
    </row>
    <row r="27" spans="1:10" ht="31.5" hidden="1" x14ac:dyDescent="0.25">
      <c r="A27" s="2"/>
      <c r="B27" s="2" t="s">
        <v>15</v>
      </c>
      <c r="C27" s="2">
        <v>26</v>
      </c>
      <c r="D27" s="2" t="s">
        <v>16</v>
      </c>
      <c r="E27" s="3" t="s">
        <v>43</v>
      </c>
      <c r="F27" s="4">
        <f t="shared" si="0"/>
        <v>26</v>
      </c>
      <c r="G27" s="2" t="s">
        <v>16</v>
      </c>
      <c r="H27" s="2">
        <v>1</v>
      </c>
      <c r="I27" s="2" t="s">
        <v>18</v>
      </c>
      <c r="J27" s="2" t="str">
        <f t="shared" si="1"/>
        <v>INSERT INTO municipio(id_municipio,nom_municipio,id_zona) VALUES(26,'Bolivar',1);</v>
      </c>
    </row>
    <row r="28" spans="1:10" ht="31.5" hidden="1" x14ac:dyDescent="0.25">
      <c r="A28" s="2"/>
      <c r="B28" s="2" t="s">
        <v>15</v>
      </c>
      <c r="C28" s="2">
        <v>27</v>
      </c>
      <c r="D28" s="2" t="s">
        <v>16</v>
      </c>
      <c r="E28" s="3" t="s">
        <v>44</v>
      </c>
      <c r="F28" s="4">
        <f t="shared" si="0"/>
        <v>27</v>
      </c>
      <c r="G28" s="2" t="s">
        <v>16</v>
      </c>
      <c r="H28" s="2">
        <v>1</v>
      </c>
      <c r="I28" s="2" t="s">
        <v>18</v>
      </c>
      <c r="J28" s="2" t="str">
        <f t="shared" si="1"/>
        <v>INSERT INTO municipio(id_municipio,nom_municipio,id_zona) VALUES(27,'Briceño',1);</v>
      </c>
    </row>
    <row r="29" spans="1:10" ht="31.5" hidden="1" x14ac:dyDescent="0.25">
      <c r="A29" s="2"/>
      <c r="B29" s="2" t="s">
        <v>15</v>
      </c>
      <c r="C29" s="2">
        <v>28</v>
      </c>
      <c r="D29" s="2" t="s">
        <v>16</v>
      </c>
      <c r="E29" s="3" t="s">
        <v>45</v>
      </c>
      <c r="F29" s="4">
        <f t="shared" si="0"/>
        <v>28</v>
      </c>
      <c r="G29" s="2" t="s">
        <v>16</v>
      </c>
      <c r="H29" s="2">
        <v>1</v>
      </c>
      <c r="I29" s="2" t="s">
        <v>18</v>
      </c>
      <c r="J29" s="2" t="str">
        <f t="shared" si="1"/>
        <v>INSERT INTO municipio(id_municipio,nom_municipio,id_zona) VALUES(28,'Buenavista',1);</v>
      </c>
    </row>
    <row r="30" spans="1:10" ht="31.5" hidden="1" x14ac:dyDescent="0.25">
      <c r="A30" s="2"/>
      <c r="B30" s="2" t="s">
        <v>15</v>
      </c>
      <c r="C30" s="2">
        <v>29</v>
      </c>
      <c r="D30" s="2" t="s">
        <v>16</v>
      </c>
      <c r="E30" s="3" t="s">
        <v>46</v>
      </c>
      <c r="F30" s="4">
        <f t="shared" si="0"/>
        <v>29</v>
      </c>
      <c r="G30" s="2" t="s">
        <v>16</v>
      </c>
      <c r="H30" s="2">
        <v>1</v>
      </c>
      <c r="I30" s="2" t="s">
        <v>18</v>
      </c>
      <c r="J30" s="2" t="str">
        <f t="shared" si="1"/>
        <v>INSERT INTO municipio(id_municipio,nom_municipio,id_zona) VALUES(29,'Buritica',1);</v>
      </c>
    </row>
    <row r="31" spans="1:10" ht="31.5" hidden="1" x14ac:dyDescent="0.25">
      <c r="A31" s="2"/>
      <c r="B31" s="2" t="s">
        <v>15</v>
      </c>
      <c r="C31" s="2">
        <v>30</v>
      </c>
      <c r="D31" s="2" t="s">
        <v>16</v>
      </c>
      <c r="E31" s="3" t="s">
        <v>47</v>
      </c>
      <c r="F31" s="4">
        <f t="shared" si="0"/>
        <v>30</v>
      </c>
      <c r="G31" s="2" t="s">
        <v>16</v>
      </c>
      <c r="H31" s="2">
        <v>1</v>
      </c>
      <c r="I31" s="2" t="s">
        <v>18</v>
      </c>
      <c r="J31" s="2" t="str">
        <f t="shared" si="1"/>
        <v>INSERT INTO municipio(id_municipio,nom_municipio,id_zona) VALUES(30,'Caceres',1);</v>
      </c>
    </row>
    <row r="32" spans="1:10" ht="31.5" hidden="1" x14ac:dyDescent="0.25">
      <c r="A32" s="2"/>
      <c r="B32" s="2" t="s">
        <v>15</v>
      </c>
      <c r="C32" s="2">
        <v>31</v>
      </c>
      <c r="D32" s="2" t="s">
        <v>16</v>
      </c>
      <c r="E32" s="3" t="s">
        <v>48</v>
      </c>
      <c r="F32" s="4">
        <f t="shared" si="0"/>
        <v>31</v>
      </c>
      <c r="G32" s="2" t="s">
        <v>16</v>
      </c>
      <c r="H32" s="2">
        <v>1</v>
      </c>
      <c r="I32" s="2" t="s">
        <v>18</v>
      </c>
      <c r="J32" s="2" t="str">
        <f t="shared" si="1"/>
        <v>INSERT INTO municipio(id_municipio,nom_municipio,id_zona) VALUES(31,'Caicedo',1);</v>
      </c>
    </row>
    <row r="33" spans="1:10" ht="31.5" hidden="1" x14ac:dyDescent="0.25">
      <c r="A33" s="2"/>
      <c r="B33" s="2" t="s">
        <v>15</v>
      </c>
      <c r="C33" s="2">
        <v>32</v>
      </c>
      <c r="D33" s="2" t="s">
        <v>16</v>
      </c>
      <c r="E33" s="3" t="s">
        <v>49</v>
      </c>
      <c r="F33" s="4">
        <f t="shared" si="0"/>
        <v>32</v>
      </c>
      <c r="G33" s="2" t="s">
        <v>16</v>
      </c>
      <c r="H33" s="2">
        <v>1</v>
      </c>
      <c r="I33" s="2" t="s">
        <v>18</v>
      </c>
      <c r="J33" s="2" t="str">
        <f t="shared" si="1"/>
        <v>INSERT INTO municipio(id_municipio,nom_municipio,id_zona) VALUES(32,'Caldas',1);</v>
      </c>
    </row>
    <row r="34" spans="1:10" ht="31.5" hidden="1" x14ac:dyDescent="0.25">
      <c r="A34" s="2"/>
      <c r="B34" s="2" t="s">
        <v>15</v>
      </c>
      <c r="C34" s="2">
        <v>33</v>
      </c>
      <c r="D34" s="2" t="s">
        <v>16</v>
      </c>
      <c r="E34" s="3" t="s">
        <v>50</v>
      </c>
      <c r="F34" s="4">
        <f t="shared" si="0"/>
        <v>33</v>
      </c>
      <c r="G34" s="2" t="s">
        <v>16</v>
      </c>
      <c r="H34" s="2">
        <v>1</v>
      </c>
      <c r="I34" s="2" t="s">
        <v>18</v>
      </c>
      <c r="J34" s="2" t="str">
        <f t="shared" si="1"/>
        <v>INSERT INTO municipio(id_municipio,nom_municipio,id_zona) VALUES(33,'Campamento',1);</v>
      </c>
    </row>
    <row r="35" spans="1:10" ht="31.5" hidden="1" x14ac:dyDescent="0.25">
      <c r="A35" s="2"/>
      <c r="B35" s="2" t="s">
        <v>15</v>
      </c>
      <c r="C35" s="2">
        <v>34</v>
      </c>
      <c r="D35" s="2" t="s">
        <v>16</v>
      </c>
      <c r="E35" s="3" t="s">
        <v>51</v>
      </c>
      <c r="F35" s="4">
        <f t="shared" si="0"/>
        <v>34</v>
      </c>
      <c r="G35" s="2" t="s">
        <v>16</v>
      </c>
      <c r="H35" s="2">
        <v>1</v>
      </c>
      <c r="I35" s="2" t="s">
        <v>18</v>
      </c>
      <c r="J35" s="2" t="str">
        <f t="shared" si="1"/>
        <v>INSERT INTO municipio(id_municipio,nom_municipio,id_zona) VALUES(34,'Canalete',1);</v>
      </c>
    </row>
    <row r="36" spans="1:10" ht="31.5" hidden="1" x14ac:dyDescent="0.25">
      <c r="A36" s="2"/>
      <c r="B36" s="2" t="s">
        <v>15</v>
      </c>
      <c r="C36" s="2">
        <v>35</v>
      </c>
      <c r="D36" s="2" t="s">
        <v>16</v>
      </c>
      <c r="E36" s="3" t="s">
        <v>52</v>
      </c>
      <c r="F36" s="4">
        <f t="shared" si="0"/>
        <v>35</v>
      </c>
      <c r="G36" s="2" t="s">
        <v>16</v>
      </c>
      <c r="H36" s="2">
        <v>1</v>
      </c>
      <c r="I36" s="2" t="s">
        <v>18</v>
      </c>
      <c r="J36" s="2" t="str">
        <f t="shared" si="1"/>
        <v>INSERT INTO municipio(id_municipio,nom_municipio,id_zona) VALUES(35,'Cañasgordas',1);</v>
      </c>
    </row>
    <row r="37" spans="1:10" ht="31.5" hidden="1" x14ac:dyDescent="0.25">
      <c r="A37" s="2"/>
      <c r="B37" s="2" t="s">
        <v>15</v>
      </c>
      <c r="C37" s="2">
        <v>36</v>
      </c>
      <c r="D37" s="2" t="s">
        <v>16</v>
      </c>
      <c r="E37" s="3" t="s">
        <v>53</v>
      </c>
      <c r="F37" s="4">
        <f t="shared" si="0"/>
        <v>36</v>
      </c>
      <c r="G37" s="2" t="s">
        <v>16</v>
      </c>
      <c r="H37" s="2">
        <v>1</v>
      </c>
      <c r="I37" s="2" t="s">
        <v>18</v>
      </c>
      <c r="J37" s="2" t="str">
        <f t="shared" si="1"/>
        <v>INSERT INTO municipio(id_municipio,nom_municipio,id_zona) VALUES(36,'Caracoli',1);</v>
      </c>
    </row>
    <row r="38" spans="1:10" ht="31.5" hidden="1" x14ac:dyDescent="0.25">
      <c r="A38" s="2"/>
      <c r="B38" s="2" t="s">
        <v>15</v>
      </c>
      <c r="C38" s="2">
        <v>37</v>
      </c>
      <c r="D38" s="2" t="s">
        <v>16</v>
      </c>
      <c r="E38" s="3" t="s">
        <v>54</v>
      </c>
      <c r="F38" s="4">
        <f t="shared" si="0"/>
        <v>37</v>
      </c>
      <c r="G38" s="2" t="s">
        <v>16</v>
      </c>
      <c r="H38" s="2">
        <v>1</v>
      </c>
      <c r="I38" s="2" t="s">
        <v>18</v>
      </c>
      <c r="J38" s="2" t="str">
        <f t="shared" si="1"/>
        <v>INSERT INTO municipio(id_municipio,nom_municipio,id_zona) VALUES(37,'Caramanta',1);</v>
      </c>
    </row>
    <row r="39" spans="1:10" ht="31.5" hidden="1" x14ac:dyDescent="0.25">
      <c r="A39" s="2"/>
      <c r="B39" s="2" t="s">
        <v>15</v>
      </c>
      <c r="C39" s="2">
        <v>38</v>
      </c>
      <c r="D39" s="2" t="s">
        <v>16</v>
      </c>
      <c r="E39" s="3" t="s">
        <v>55</v>
      </c>
      <c r="F39" s="4">
        <f t="shared" si="0"/>
        <v>38</v>
      </c>
      <c r="G39" s="2" t="s">
        <v>16</v>
      </c>
      <c r="H39" s="2">
        <v>1</v>
      </c>
      <c r="I39" s="2" t="s">
        <v>18</v>
      </c>
      <c r="J39" s="2" t="str">
        <f t="shared" si="1"/>
        <v>INSERT INTO municipio(id_municipio,nom_municipio,id_zona) VALUES(38,'Carepa',1);</v>
      </c>
    </row>
    <row r="40" spans="1:10" ht="31.5" hidden="1" x14ac:dyDescent="0.25">
      <c r="A40" s="2"/>
      <c r="B40" s="2" t="s">
        <v>15</v>
      </c>
      <c r="C40" s="2">
        <v>39</v>
      </c>
      <c r="D40" s="2" t="s">
        <v>16</v>
      </c>
      <c r="E40" s="3" t="s">
        <v>56</v>
      </c>
      <c r="F40" s="4">
        <f t="shared" si="0"/>
        <v>39</v>
      </c>
      <c r="G40" s="2" t="s">
        <v>16</v>
      </c>
      <c r="H40" s="2">
        <v>1</v>
      </c>
      <c r="I40" s="2" t="s">
        <v>18</v>
      </c>
      <c r="J40" s="2" t="str">
        <f t="shared" si="1"/>
        <v>INSERT INTO municipio(id_municipio,nom_municipio,id_zona) VALUES(39,'Carmen De Viboral',1);</v>
      </c>
    </row>
    <row r="41" spans="1:10" ht="31.5" hidden="1" x14ac:dyDescent="0.25">
      <c r="A41" s="2"/>
      <c r="B41" s="2" t="s">
        <v>15</v>
      </c>
      <c r="C41" s="2">
        <v>40</v>
      </c>
      <c r="D41" s="2" t="s">
        <v>16</v>
      </c>
      <c r="E41" s="3" t="s">
        <v>57</v>
      </c>
      <c r="F41" s="4">
        <f t="shared" si="0"/>
        <v>40</v>
      </c>
      <c r="G41" s="2" t="s">
        <v>16</v>
      </c>
      <c r="H41" s="2">
        <v>1</v>
      </c>
      <c r="I41" s="2" t="s">
        <v>18</v>
      </c>
      <c r="J41" s="2" t="str">
        <f t="shared" si="1"/>
        <v>INSERT INTO municipio(id_municipio,nom_municipio,id_zona) VALUES(40,'Carolina',1);</v>
      </c>
    </row>
    <row r="42" spans="1:10" ht="31.5" hidden="1" x14ac:dyDescent="0.25">
      <c r="A42" s="2"/>
      <c r="B42" s="2" t="s">
        <v>15</v>
      </c>
      <c r="C42" s="2">
        <v>41</v>
      </c>
      <c r="D42" s="2" t="s">
        <v>16</v>
      </c>
      <c r="E42" s="3" t="s">
        <v>58</v>
      </c>
      <c r="F42" s="4">
        <f t="shared" si="0"/>
        <v>41</v>
      </c>
      <c r="G42" s="2" t="s">
        <v>16</v>
      </c>
      <c r="H42" s="2">
        <v>1</v>
      </c>
      <c r="I42" s="2" t="s">
        <v>18</v>
      </c>
      <c r="J42" s="2" t="str">
        <f t="shared" si="1"/>
        <v>INSERT INTO municipio(id_municipio,nom_municipio,id_zona) VALUES(41,'Caucasia',1);</v>
      </c>
    </row>
    <row r="43" spans="1:10" ht="31.5" hidden="1" x14ac:dyDescent="0.25">
      <c r="A43" s="2"/>
      <c r="B43" s="2" t="s">
        <v>15</v>
      </c>
      <c r="C43" s="2">
        <v>42</v>
      </c>
      <c r="D43" s="2" t="s">
        <v>16</v>
      </c>
      <c r="E43" s="3" t="s">
        <v>59</v>
      </c>
      <c r="F43" s="4">
        <f t="shared" si="0"/>
        <v>42</v>
      </c>
      <c r="G43" s="2" t="s">
        <v>16</v>
      </c>
      <c r="H43" s="2">
        <v>1</v>
      </c>
      <c r="I43" s="2" t="s">
        <v>18</v>
      </c>
      <c r="J43" s="2" t="str">
        <f t="shared" si="1"/>
        <v>INSERT INTO municipio(id_municipio,nom_municipio,id_zona) VALUES(42,'Cerete',1);</v>
      </c>
    </row>
    <row r="44" spans="1:10" ht="31.5" hidden="1" x14ac:dyDescent="0.25">
      <c r="A44" s="2"/>
      <c r="B44" s="2" t="s">
        <v>15</v>
      </c>
      <c r="C44" s="2">
        <v>43</v>
      </c>
      <c r="D44" s="2" t="s">
        <v>16</v>
      </c>
      <c r="E44" s="3" t="s">
        <v>60</v>
      </c>
      <c r="F44" s="4">
        <f t="shared" si="0"/>
        <v>43</v>
      </c>
      <c r="G44" s="2" t="s">
        <v>16</v>
      </c>
      <c r="H44" s="2">
        <v>1</v>
      </c>
      <c r="I44" s="2" t="s">
        <v>18</v>
      </c>
      <c r="J44" s="2" t="str">
        <f t="shared" si="1"/>
        <v>INSERT INTO municipio(id_municipio,nom_municipio,id_zona) VALUES(43,'Chigorodo',1);</v>
      </c>
    </row>
    <row r="45" spans="1:10" ht="31.5" hidden="1" x14ac:dyDescent="0.25">
      <c r="A45" s="2"/>
      <c r="B45" s="2" t="s">
        <v>15</v>
      </c>
      <c r="C45" s="2">
        <v>44</v>
      </c>
      <c r="D45" s="2" t="s">
        <v>16</v>
      </c>
      <c r="E45" s="3" t="s">
        <v>61</v>
      </c>
      <c r="F45" s="4">
        <f t="shared" si="0"/>
        <v>44</v>
      </c>
      <c r="G45" s="2" t="s">
        <v>16</v>
      </c>
      <c r="H45" s="2">
        <v>1</v>
      </c>
      <c r="I45" s="2" t="s">
        <v>18</v>
      </c>
      <c r="J45" s="2" t="str">
        <f t="shared" si="1"/>
        <v>INSERT INTO municipio(id_municipio,nom_municipio,id_zona) VALUES(44,'Chima',1);</v>
      </c>
    </row>
    <row r="46" spans="1:10" ht="31.5" hidden="1" x14ac:dyDescent="0.25">
      <c r="A46" s="2"/>
      <c r="B46" s="2" t="s">
        <v>15</v>
      </c>
      <c r="C46" s="2">
        <v>45</v>
      </c>
      <c r="D46" s="2" t="s">
        <v>16</v>
      </c>
      <c r="E46" s="3" t="s">
        <v>62</v>
      </c>
      <c r="F46" s="4">
        <f t="shared" si="0"/>
        <v>45</v>
      </c>
      <c r="G46" s="2" t="s">
        <v>16</v>
      </c>
      <c r="H46" s="2">
        <v>1</v>
      </c>
      <c r="I46" s="2" t="s">
        <v>18</v>
      </c>
      <c r="J46" s="2" t="str">
        <f t="shared" si="1"/>
        <v>INSERT INTO municipio(id_municipio,nom_municipio,id_zona) VALUES(45,'Chinchina',1);</v>
      </c>
    </row>
    <row r="47" spans="1:10" ht="31.5" hidden="1" x14ac:dyDescent="0.25">
      <c r="A47" s="2"/>
      <c r="B47" s="2" t="s">
        <v>15</v>
      </c>
      <c r="C47" s="2">
        <v>46</v>
      </c>
      <c r="D47" s="2" t="s">
        <v>16</v>
      </c>
      <c r="E47" s="3" t="s">
        <v>63</v>
      </c>
      <c r="F47" s="4">
        <f t="shared" si="0"/>
        <v>46</v>
      </c>
      <c r="G47" s="2" t="s">
        <v>16</v>
      </c>
      <c r="H47" s="2">
        <v>1</v>
      </c>
      <c r="I47" s="2" t="s">
        <v>18</v>
      </c>
      <c r="J47" s="2" t="str">
        <f t="shared" si="1"/>
        <v>INSERT INTO municipio(id_municipio,nom_municipio,id_zona) VALUES(46,'Chinu',1);</v>
      </c>
    </row>
    <row r="48" spans="1:10" ht="31.5" hidden="1" x14ac:dyDescent="0.25">
      <c r="A48" s="2"/>
      <c r="B48" s="2" t="s">
        <v>15</v>
      </c>
      <c r="C48" s="2">
        <v>47</v>
      </c>
      <c r="D48" s="2" t="s">
        <v>16</v>
      </c>
      <c r="E48" s="3" t="s">
        <v>64</v>
      </c>
      <c r="F48" s="4">
        <f t="shared" si="0"/>
        <v>47</v>
      </c>
      <c r="G48" s="2" t="s">
        <v>16</v>
      </c>
      <c r="H48" s="2">
        <v>1</v>
      </c>
      <c r="I48" s="2" t="s">
        <v>18</v>
      </c>
      <c r="J48" s="2" t="str">
        <f t="shared" si="1"/>
        <v>INSERT INTO municipio(id_municipio,nom_municipio,id_zona) VALUES(47,'Cienaga De Oro',1);</v>
      </c>
    </row>
    <row r="49" spans="1:10" ht="31.5" hidden="1" x14ac:dyDescent="0.25">
      <c r="A49" s="2"/>
      <c r="B49" s="2" t="s">
        <v>15</v>
      </c>
      <c r="C49" s="2">
        <v>48</v>
      </c>
      <c r="D49" s="2" t="s">
        <v>16</v>
      </c>
      <c r="E49" s="3" t="s">
        <v>65</v>
      </c>
      <c r="F49" s="4">
        <f t="shared" si="0"/>
        <v>48</v>
      </c>
      <c r="G49" s="2" t="s">
        <v>16</v>
      </c>
      <c r="H49" s="2">
        <v>1</v>
      </c>
      <c r="I49" s="2" t="s">
        <v>18</v>
      </c>
      <c r="J49" s="2" t="str">
        <f t="shared" si="1"/>
        <v>INSERT INTO municipio(id_municipio,nom_municipio,id_zona) VALUES(48,'Cisneros',1);</v>
      </c>
    </row>
    <row r="50" spans="1:10" ht="31.5" hidden="1" x14ac:dyDescent="0.25">
      <c r="A50" s="2"/>
      <c r="B50" s="2" t="s">
        <v>15</v>
      </c>
      <c r="C50" s="2">
        <v>49</v>
      </c>
      <c r="D50" s="2" t="s">
        <v>16</v>
      </c>
      <c r="E50" s="3" t="s">
        <v>66</v>
      </c>
      <c r="F50" s="4">
        <f t="shared" si="0"/>
        <v>49</v>
      </c>
      <c r="G50" s="2" t="s">
        <v>16</v>
      </c>
      <c r="H50" s="2">
        <v>1</v>
      </c>
      <c r="I50" s="2" t="s">
        <v>18</v>
      </c>
      <c r="J50" s="2" t="str">
        <f t="shared" si="1"/>
        <v>INSERT INTO municipio(id_municipio,nom_municipio,id_zona) VALUES(49,'Cocorna',1);</v>
      </c>
    </row>
    <row r="51" spans="1:10" ht="31.5" hidden="1" x14ac:dyDescent="0.25">
      <c r="A51" s="2"/>
      <c r="B51" s="2" t="s">
        <v>15</v>
      </c>
      <c r="C51" s="2">
        <v>50</v>
      </c>
      <c r="D51" s="2" t="s">
        <v>16</v>
      </c>
      <c r="E51" s="3" t="s">
        <v>67</v>
      </c>
      <c r="F51" s="4">
        <f t="shared" si="0"/>
        <v>50</v>
      </c>
      <c r="G51" s="2" t="s">
        <v>16</v>
      </c>
      <c r="H51" s="2">
        <v>1</v>
      </c>
      <c r="I51" s="2" t="s">
        <v>18</v>
      </c>
      <c r="J51" s="2" t="str">
        <f t="shared" si="1"/>
        <v>INSERT INTO municipio(id_municipio,nom_municipio,id_zona) VALUES(50,'Concepcion',1);</v>
      </c>
    </row>
    <row r="52" spans="1:10" ht="31.5" hidden="1" x14ac:dyDescent="0.25">
      <c r="A52" s="2"/>
      <c r="B52" s="2" t="s">
        <v>15</v>
      </c>
      <c r="C52" s="2">
        <v>51</v>
      </c>
      <c r="D52" s="2" t="s">
        <v>16</v>
      </c>
      <c r="E52" s="3" t="s">
        <v>68</v>
      </c>
      <c r="F52" s="4">
        <f t="shared" si="0"/>
        <v>51</v>
      </c>
      <c r="G52" s="2" t="s">
        <v>16</v>
      </c>
      <c r="H52" s="2">
        <v>1</v>
      </c>
      <c r="I52" s="2" t="s">
        <v>18</v>
      </c>
      <c r="J52" s="2" t="str">
        <f t="shared" si="1"/>
        <v>INSERT INTO municipio(id_municipio,nom_municipio,id_zona) VALUES(51,'Concordia',1);</v>
      </c>
    </row>
    <row r="53" spans="1:10" ht="31.5" hidden="1" x14ac:dyDescent="0.25">
      <c r="A53" s="2"/>
      <c r="B53" s="2" t="s">
        <v>15</v>
      </c>
      <c r="C53" s="2">
        <v>52</v>
      </c>
      <c r="D53" s="2" t="s">
        <v>16</v>
      </c>
      <c r="E53" s="3" t="s">
        <v>69</v>
      </c>
      <c r="F53" s="4">
        <f t="shared" si="0"/>
        <v>52</v>
      </c>
      <c r="G53" s="2" t="s">
        <v>16</v>
      </c>
      <c r="H53" s="2">
        <v>1</v>
      </c>
      <c r="I53" s="2" t="s">
        <v>18</v>
      </c>
      <c r="J53" s="2" t="str">
        <f t="shared" si="1"/>
        <v>INSERT INTO municipio(id_municipio,nom_municipio,id_zona) VALUES(52,'Copacabana',1);</v>
      </c>
    </row>
    <row r="54" spans="1:10" ht="31.5" hidden="1" x14ac:dyDescent="0.25">
      <c r="A54" s="2"/>
      <c r="B54" s="2" t="s">
        <v>15</v>
      </c>
      <c r="C54" s="2">
        <v>53</v>
      </c>
      <c r="D54" s="2" t="s">
        <v>16</v>
      </c>
      <c r="E54" s="3" t="s">
        <v>70</v>
      </c>
      <c r="F54" s="4">
        <f t="shared" si="0"/>
        <v>53</v>
      </c>
      <c r="G54" s="2" t="s">
        <v>16</v>
      </c>
      <c r="H54" s="2">
        <v>1</v>
      </c>
      <c r="I54" s="2" t="s">
        <v>18</v>
      </c>
      <c r="J54" s="2" t="str">
        <f t="shared" si="1"/>
        <v>INSERT INTO municipio(id_municipio,nom_municipio,id_zona) VALUES(53,'Cotorra',1);</v>
      </c>
    </row>
    <row r="55" spans="1:10" ht="31.5" hidden="1" x14ac:dyDescent="0.25">
      <c r="A55" s="2"/>
      <c r="B55" s="2" t="s">
        <v>15</v>
      </c>
      <c r="C55" s="2">
        <v>54</v>
      </c>
      <c r="D55" s="2" t="s">
        <v>16</v>
      </c>
      <c r="E55" s="3" t="s">
        <v>71</v>
      </c>
      <c r="F55" s="4">
        <f t="shared" si="0"/>
        <v>54</v>
      </c>
      <c r="G55" s="2" t="s">
        <v>16</v>
      </c>
      <c r="H55" s="2">
        <v>1</v>
      </c>
      <c r="I55" s="2" t="s">
        <v>18</v>
      </c>
      <c r="J55" s="2" t="str">
        <f t="shared" si="1"/>
        <v>INSERT INTO municipio(id_municipio,nom_municipio,id_zona) VALUES(54,'Dabeiba',1);</v>
      </c>
    </row>
    <row r="56" spans="1:10" ht="31.5" hidden="1" x14ac:dyDescent="0.25">
      <c r="A56" s="2"/>
      <c r="B56" s="2" t="s">
        <v>15</v>
      </c>
      <c r="C56" s="2">
        <v>55</v>
      </c>
      <c r="D56" s="2" t="s">
        <v>16</v>
      </c>
      <c r="E56" s="3" t="s">
        <v>72</v>
      </c>
      <c r="F56" s="4">
        <f t="shared" si="0"/>
        <v>55</v>
      </c>
      <c r="G56" s="2" t="s">
        <v>16</v>
      </c>
      <c r="H56" s="2">
        <v>1</v>
      </c>
      <c r="I56" s="2" t="s">
        <v>18</v>
      </c>
      <c r="J56" s="2" t="str">
        <f t="shared" si="1"/>
        <v>INSERT INTO municipio(id_municipio,nom_municipio,id_zona) VALUES(55,'Don Matias',1);</v>
      </c>
    </row>
    <row r="57" spans="1:10" ht="31.5" hidden="1" x14ac:dyDescent="0.25">
      <c r="A57" s="2"/>
      <c r="B57" s="2" t="s">
        <v>15</v>
      </c>
      <c r="C57" s="2">
        <v>56</v>
      </c>
      <c r="D57" s="2" t="s">
        <v>16</v>
      </c>
      <c r="E57" s="3" t="s">
        <v>73</v>
      </c>
      <c r="F57" s="4">
        <f t="shared" si="0"/>
        <v>56</v>
      </c>
      <c r="G57" s="2" t="s">
        <v>16</v>
      </c>
      <c r="H57" s="2">
        <v>1</v>
      </c>
      <c r="I57" s="2" t="s">
        <v>18</v>
      </c>
      <c r="J57" s="2" t="str">
        <f t="shared" si="1"/>
        <v>INSERT INTO municipio(id_municipio,nom_municipio,id_zona) VALUES(56,'Ebejico',1);</v>
      </c>
    </row>
    <row r="58" spans="1:10" ht="31.5" hidden="1" x14ac:dyDescent="0.25">
      <c r="A58" s="2"/>
      <c r="B58" s="2" t="s">
        <v>15</v>
      </c>
      <c r="C58" s="2">
        <v>57</v>
      </c>
      <c r="D58" s="2" t="s">
        <v>16</v>
      </c>
      <c r="E58" s="3" t="s">
        <v>74</v>
      </c>
      <c r="F58" s="4">
        <f t="shared" si="0"/>
        <v>57</v>
      </c>
      <c r="G58" s="2" t="s">
        <v>16</v>
      </c>
      <c r="H58" s="2">
        <v>1</v>
      </c>
      <c r="I58" s="2" t="s">
        <v>18</v>
      </c>
      <c r="J58" s="2" t="str">
        <f t="shared" si="1"/>
        <v>INSERT INTO municipio(id_municipio,nom_municipio,id_zona) VALUES(57,'El Bagre',1);</v>
      </c>
    </row>
    <row r="59" spans="1:10" ht="31.5" hidden="1" x14ac:dyDescent="0.25">
      <c r="A59" s="2"/>
      <c r="B59" s="2" t="s">
        <v>15</v>
      </c>
      <c r="C59" s="2">
        <v>58</v>
      </c>
      <c r="D59" s="2" t="s">
        <v>16</v>
      </c>
      <c r="E59" s="3" t="s">
        <v>75</v>
      </c>
      <c r="F59" s="4">
        <f t="shared" si="0"/>
        <v>58</v>
      </c>
      <c r="G59" s="2" t="s">
        <v>16</v>
      </c>
      <c r="H59" s="2">
        <v>1</v>
      </c>
      <c r="I59" s="2" t="s">
        <v>18</v>
      </c>
      <c r="J59" s="2" t="str">
        <f t="shared" si="1"/>
        <v>INSERT INTO municipio(id_municipio,nom_municipio,id_zona) VALUES(58,'Entrerrios',1);</v>
      </c>
    </row>
    <row r="60" spans="1:10" ht="31.5" hidden="1" x14ac:dyDescent="0.25">
      <c r="A60" s="2"/>
      <c r="B60" s="2" t="s">
        <v>15</v>
      </c>
      <c r="C60" s="2">
        <v>59</v>
      </c>
      <c r="D60" s="2" t="s">
        <v>16</v>
      </c>
      <c r="E60" s="3" t="s">
        <v>76</v>
      </c>
      <c r="F60" s="4">
        <f t="shared" si="0"/>
        <v>59</v>
      </c>
      <c r="G60" s="2" t="s">
        <v>16</v>
      </c>
      <c r="H60" s="2">
        <v>1</v>
      </c>
      <c r="I60" s="2" t="s">
        <v>18</v>
      </c>
      <c r="J60" s="2" t="str">
        <f t="shared" si="1"/>
        <v>INSERT INTO municipio(id_municipio,nom_municipio,id_zona) VALUES(59,'Envigado',1);</v>
      </c>
    </row>
    <row r="61" spans="1:10" ht="31.5" hidden="1" x14ac:dyDescent="0.25">
      <c r="A61" s="2"/>
      <c r="B61" s="2" t="s">
        <v>15</v>
      </c>
      <c r="C61" s="2">
        <v>60</v>
      </c>
      <c r="D61" s="2" t="s">
        <v>16</v>
      </c>
      <c r="E61" s="3" t="s">
        <v>77</v>
      </c>
      <c r="F61" s="4">
        <f t="shared" si="0"/>
        <v>60</v>
      </c>
      <c r="G61" s="2" t="s">
        <v>16</v>
      </c>
      <c r="H61" s="2">
        <v>1</v>
      </c>
      <c r="I61" s="2" t="s">
        <v>18</v>
      </c>
      <c r="J61" s="2" t="str">
        <f t="shared" si="1"/>
        <v>INSERT INTO municipio(id_municipio,nom_municipio,id_zona) VALUES(60,'Filadelfia',1);</v>
      </c>
    </row>
    <row r="62" spans="1:10" ht="31.5" hidden="1" x14ac:dyDescent="0.25">
      <c r="A62" s="2"/>
      <c r="B62" s="2" t="s">
        <v>15</v>
      </c>
      <c r="C62" s="2">
        <v>61</v>
      </c>
      <c r="D62" s="2" t="s">
        <v>16</v>
      </c>
      <c r="E62" s="3" t="s">
        <v>78</v>
      </c>
      <c r="F62" s="4">
        <f t="shared" si="0"/>
        <v>61</v>
      </c>
      <c r="G62" s="2" t="s">
        <v>16</v>
      </c>
      <c r="H62" s="2">
        <v>1</v>
      </c>
      <c r="I62" s="2" t="s">
        <v>18</v>
      </c>
      <c r="J62" s="2" t="str">
        <f t="shared" si="1"/>
        <v>INSERT INTO municipio(id_municipio,nom_municipio,id_zona) VALUES(61,'Fredonia',1);</v>
      </c>
    </row>
    <row r="63" spans="1:10" ht="31.5" hidden="1" x14ac:dyDescent="0.25">
      <c r="A63" s="2"/>
      <c r="B63" s="2" t="s">
        <v>15</v>
      </c>
      <c r="C63" s="2">
        <v>62</v>
      </c>
      <c r="D63" s="2" t="s">
        <v>16</v>
      </c>
      <c r="E63" s="3" t="s">
        <v>79</v>
      </c>
      <c r="F63" s="4">
        <f t="shared" si="0"/>
        <v>62</v>
      </c>
      <c r="G63" s="2" t="s">
        <v>16</v>
      </c>
      <c r="H63" s="2">
        <v>1</v>
      </c>
      <c r="I63" s="2" t="s">
        <v>18</v>
      </c>
      <c r="J63" s="2" t="str">
        <f t="shared" si="1"/>
        <v>INSERT INTO municipio(id_municipio,nom_municipio,id_zona) VALUES(62,'Frontino',1);</v>
      </c>
    </row>
    <row r="64" spans="1:10" ht="31.5" hidden="1" x14ac:dyDescent="0.25">
      <c r="A64" s="2"/>
      <c r="B64" s="2" t="s">
        <v>15</v>
      </c>
      <c r="C64" s="2">
        <v>63</v>
      </c>
      <c r="D64" s="2" t="s">
        <v>16</v>
      </c>
      <c r="E64" s="3" t="s">
        <v>80</v>
      </c>
      <c r="F64" s="4">
        <f t="shared" si="0"/>
        <v>63</v>
      </c>
      <c r="G64" s="2" t="s">
        <v>16</v>
      </c>
      <c r="H64" s="2">
        <v>1</v>
      </c>
      <c r="I64" s="2" t="s">
        <v>18</v>
      </c>
      <c r="J64" s="2" t="str">
        <f t="shared" si="1"/>
        <v>INSERT INTO municipio(id_municipio,nom_municipio,id_zona) VALUES(63,'Giraldo',1);</v>
      </c>
    </row>
    <row r="65" spans="1:10" ht="31.5" hidden="1" x14ac:dyDescent="0.25">
      <c r="A65" s="2"/>
      <c r="B65" s="2" t="s">
        <v>15</v>
      </c>
      <c r="C65" s="2">
        <v>64</v>
      </c>
      <c r="D65" s="2" t="s">
        <v>16</v>
      </c>
      <c r="E65" s="3" t="s">
        <v>81</v>
      </c>
      <c r="F65" s="4">
        <f t="shared" si="0"/>
        <v>64</v>
      </c>
      <c r="G65" s="2" t="s">
        <v>16</v>
      </c>
      <c r="H65" s="2">
        <v>1</v>
      </c>
      <c r="I65" s="2" t="s">
        <v>18</v>
      </c>
      <c r="J65" s="2" t="str">
        <f t="shared" si="1"/>
        <v>INSERT INTO municipio(id_municipio,nom_municipio,id_zona) VALUES(64,'Girardota',1);</v>
      </c>
    </row>
    <row r="66" spans="1:10" ht="31.5" hidden="1" x14ac:dyDescent="0.25">
      <c r="A66" s="2"/>
      <c r="B66" s="2" t="s">
        <v>15</v>
      </c>
      <c r="C66" s="2">
        <v>65</v>
      </c>
      <c r="D66" s="2" t="s">
        <v>16</v>
      </c>
      <c r="E66" s="3" t="s">
        <v>82</v>
      </c>
      <c r="F66" s="4">
        <f t="shared" si="0"/>
        <v>65</v>
      </c>
      <c r="G66" s="2" t="s">
        <v>16</v>
      </c>
      <c r="H66" s="2">
        <v>1</v>
      </c>
      <c r="I66" s="2" t="s">
        <v>18</v>
      </c>
      <c r="J66" s="2" t="str">
        <f t="shared" si="1"/>
        <v>INSERT INTO municipio(id_municipio,nom_municipio,id_zona) VALUES(65,'Gomez Plata',1);</v>
      </c>
    </row>
    <row r="67" spans="1:10" ht="31.5" hidden="1" x14ac:dyDescent="0.25">
      <c r="A67" s="2"/>
      <c r="B67" s="2" t="s">
        <v>15</v>
      </c>
      <c r="C67" s="2">
        <v>66</v>
      </c>
      <c r="D67" s="2" t="s">
        <v>16</v>
      </c>
      <c r="E67" s="3" t="s">
        <v>83</v>
      </c>
      <c r="F67" s="4">
        <f t="shared" ref="F67:F130" si="2">C67</f>
        <v>66</v>
      </c>
      <c r="G67" s="2" t="s">
        <v>16</v>
      </c>
      <c r="H67" s="2">
        <v>1</v>
      </c>
      <c r="I67" s="2" t="s">
        <v>18</v>
      </c>
      <c r="J67" s="2" t="str">
        <f t="shared" ref="J67:J130" si="3">_xlfn.CONCAT(B67,C67,D67,"'",E67,"'",G67,H67,I67)</f>
        <v>INSERT INTO municipio(id_municipio,nom_municipio,id_zona) VALUES(66,'Granada',1);</v>
      </c>
    </row>
    <row r="68" spans="1:10" ht="31.5" hidden="1" x14ac:dyDescent="0.25">
      <c r="A68" s="2"/>
      <c r="B68" s="2" t="s">
        <v>15</v>
      </c>
      <c r="C68" s="2">
        <v>67</v>
      </c>
      <c r="D68" s="2" t="s">
        <v>16</v>
      </c>
      <c r="E68" s="3" t="s">
        <v>84</v>
      </c>
      <c r="F68" s="4">
        <f t="shared" si="2"/>
        <v>67</v>
      </c>
      <c r="G68" s="2" t="s">
        <v>16</v>
      </c>
      <c r="H68" s="2">
        <v>1</v>
      </c>
      <c r="I68" s="2" t="s">
        <v>18</v>
      </c>
      <c r="J68" s="2" t="str">
        <f t="shared" si="3"/>
        <v>INSERT INTO municipio(id_municipio,nom_municipio,id_zona) VALUES(67,'Guadalupe',1);</v>
      </c>
    </row>
    <row r="69" spans="1:10" ht="31.5" hidden="1" x14ac:dyDescent="0.25">
      <c r="A69" s="2"/>
      <c r="B69" s="2" t="s">
        <v>15</v>
      </c>
      <c r="C69" s="2">
        <v>68</v>
      </c>
      <c r="D69" s="2" t="s">
        <v>16</v>
      </c>
      <c r="E69" s="3" t="s">
        <v>85</v>
      </c>
      <c r="F69" s="4">
        <f t="shared" si="2"/>
        <v>68</v>
      </c>
      <c r="G69" s="2" t="s">
        <v>16</v>
      </c>
      <c r="H69" s="2">
        <v>1</v>
      </c>
      <c r="I69" s="2" t="s">
        <v>18</v>
      </c>
      <c r="J69" s="2" t="str">
        <f t="shared" si="3"/>
        <v>INSERT INTO municipio(id_municipio,nom_municipio,id_zona) VALUES(68,'Guarne',1);</v>
      </c>
    </row>
    <row r="70" spans="1:10" ht="31.5" hidden="1" x14ac:dyDescent="0.25">
      <c r="A70" s="2"/>
      <c r="B70" s="2" t="s">
        <v>15</v>
      </c>
      <c r="C70" s="2">
        <v>69</v>
      </c>
      <c r="D70" s="2" t="s">
        <v>16</v>
      </c>
      <c r="E70" s="3" t="s">
        <v>86</v>
      </c>
      <c r="F70" s="4">
        <f t="shared" si="2"/>
        <v>69</v>
      </c>
      <c r="G70" s="2" t="s">
        <v>16</v>
      </c>
      <c r="H70" s="2">
        <v>1</v>
      </c>
      <c r="I70" s="2" t="s">
        <v>18</v>
      </c>
      <c r="J70" s="2" t="str">
        <f t="shared" si="3"/>
        <v>INSERT INTO municipio(id_municipio,nom_municipio,id_zona) VALUES(69,'Guatape',1);</v>
      </c>
    </row>
    <row r="71" spans="1:10" ht="31.5" hidden="1" x14ac:dyDescent="0.25">
      <c r="A71" s="2"/>
      <c r="B71" s="2" t="s">
        <v>15</v>
      </c>
      <c r="C71" s="2">
        <v>70</v>
      </c>
      <c r="D71" s="2" t="s">
        <v>16</v>
      </c>
      <c r="E71" s="3" t="s">
        <v>87</v>
      </c>
      <c r="F71" s="4">
        <f t="shared" si="2"/>
        <v>70</v>
      </c>
      <c r="G71" s="2" t="s">
        <v>16</v>
      </c>
      <c r="H71" s="2">
        <v>1</v>
      </c>
      <c r="I71" s="2" t="s">
        <v>18</v>
      </c>
      <c r="J71" s="2" t="str">
        <f t="shared" si="3"/>
        <v>INSERT INTO municipio(id_municipio,nom_municipio,id_zona) VALUES(70,'Heliconia',1);</v>
      </c>
    </row>
    <row r="72" spans="1:10" ht="31.5" hidden="1" x14ac:dyDescent="0.25">
      <c r="A72" s="2"/>
      <c r="B72" s="2" t="s">
        <v>15</v>
      </c>
      <c r="C72" s="2">
        <v>71</v>
      </c>
      <c r="D72" s="2" t="s">
        <v>16</v>
      </c>
      <c r="E72" s="3" t="s">
        <v>88</v>
      </c>
      <c r="F72" s="4">
        <f t="shared" si="2"/>
        <v>71</v>
      </c>
      <c r="G72" s="2" t="s">
        <v>16</v>
      </c>
      <c r="H72" s="2">
        <v>1</v>
      </c>
      <c r="I72" s="2" t="s">
        <v>18</v>
      </c>
      <c r="J72" s="2" t="str">
        <f t="shared" si="3"/>
        <v>INSERT INTO municipio(id_municipio,nom_municipio,id_zona) VALUES(71,'Hispania',1);</v>
      </c>
    </row>
    <row r="73" spans="1:10" ht="31.5" hidden="1" x14ac:dyDescent="0.25">
      <c r="A73" s="2"/>
      <c r="B73" s="2" t="s">
        <v>15</v>
      </c>
      <c r="C73" s="2">
        <v>72</v>
      </c>
      <c r="D73" s="2" t="s">
        <v>16</v>
      </c>
      <c r="E73" s="3" t="s">
        <v>89</v>
      </c>
      <c r="F73" s="4">
        <f t="shared" si="2"/>
        <v>72</v>
      </c>
      <c r="G73" s="2" t="s">
        <v>16</v>
      </c>
      <c r="H73" s="2">
        <v>1</v>
      </c>
      <c r="I73" s="2" t="s">
        <v>18</v>
      </c>
      <c r="J73" s="2" t="str">
        <f t="shared" si="3"/>
        <v>INSERT INTO municipio(id_municipio,nom_municipio,id_zona) VALUES(72,'Itagui',1);</v>
      </c>
    </row>
    <row r="74" spans="1:10" ht="31.5" hidden="1" x14ac:dyDescent="0.25">
      <c r="A74" s="2"/>
      <c r="B74" s="2" t="s">
        <v>15</v>
      </c>
      <c r="C74" s="2">
        <v>73</v>
      </c>
      <c r="D74" s="2" t="s">
        <v>16</v>
      </c>
      <c r="E74" s="3" t="s">
        <v>90</v>
      </c>
      <c r="F74" s="4">
        <f t="shared" si="2"/>
        <v>73</v>
      </c>
      <c r="G74" s="2" t="s">
        <v>16</v>
      </c>
      <c r="H74" s="2">
        <v>1</v>
      </c>
      <c r="I74" s="2" t="s">
        <v>18</v>
      </c>
      <c r="J74" s="2" t="str">
        <f t="shared" si="3"/>
        <v>INSERT INTO municipio(id_municipio,nom_municipio,id_zona) VALUES(73,'Ituango',1);</v>
      </c>
    </row>
    <row r="75" spans="1:10" ht="31.5" hidden="1" x14ac:dyDescent="0.25">
      <c r="A75" s="2"/>
      <c r="B75" s="2" t="s">
        <v>15</v>
      </c>
      <c r="C75" s="2">
        <v>74</v>
      </c>
      <c r="D75" s="2" t="s">
        <v>16</v>
      </c>
      <c r="E75" s="3" t="s">
        <v>91</v>
      </c>
      <c r="F75" s="4">
        <f t="shared" si="2"/>
        <v>74</v>
      </c>
      <c r="G75" s="2" t="s">
        <v>16</v>
      </c>
      <c r="H75" s="2">
        <v>1</v>
      </c>
      <c r="I75" s="2" t="s">
        <v>18</v>
      </c>
      <c r="J75" s="2" t="str">
        <f t="shared" si="3"/>
        <v>INSERT INTO municipio(id_municipio,nom_municipio,id_zona) VALUES(74,'Jardin',1);</v>
      </c>
    </row>
    <row r="76" spans="1:10" ht="31.5" hidden="1" x14ac:dyDescent="0.25">
      <c r="A76" s="2"/>
      <c r="B76" s="2" t="s">
        <v>15</v>
      </c>
      <c r="C76" s="2">
        <v>75</v>
      </c>
      <c r="D76" s="2" t="s">
        <v>16</v>
      </c>
      <c r="E76" s="3" t="s">
        <v>92</v>
      </c>
      <c r="F76" s="4">
        <f t="shared" si="2"/>
        <v>75</v>
      </c>
      <c r="G76" s="2" t="s">
        <v>16</v>
      </c>
      <c r="H76" s="2">
        <v>1</v>
      </c>
      <c r="I76" s="2" t="s">
        <v>18</v>
      </c>
      <c r="J76" s="2" t="str">
        <f t="shared" si="3"/>
        <v>INSERT INTO municipio(id_municipio,nom_municipio,id_zona) VALUES(75,'Jerico',1);</v>
      </c>
    </row>
    <row r="77" spans="1:10" ht="31.5" hidden="1" x14ac:dyDescent="0.25">
      <c r="A77" s="2"/>
      <c r="B77" s="2" t="s">
        <v>15</v>
      </c>
      <c r="C77" s="2">
        <v>76</v>
      </c>
      <c r="D77" s="2" t="s">
        <v>16</v>
      </c>
      <c r="E77" s="3" t="s">
        <v>93</v>
      </c>
      <c r="F77" s="4">
        <f t="shared" si="2"/>
        <v>76</v>
      </c>
      <c r="G77" s="2" t="s">
        <v>16</v>
      </c>
      <c r="H77" s="2">
        <v>1</v>
      </c>
      <c r="I77" s="2" t="s">
        <v>18</v>
      </c>
      <c r="J77" s="2" t="str">
        <f t="shared" si="3"/>
        <v>INSERT INTO municipio(id_municipio,nom_municipio,id_zona) VALUES(76,'La Apartada',1);</v>
      </c>
    </row>
    <row r="78" spans="1:10" ht="31.5" hidden="1" x14ac:dyDescent="0.25">
      <c r="A78" s="2"/>
      <c r="B78" s="2" t="s">
        <v>15</v>
      </c>
      <c r="C78" s="2">
        <v>77</v>
      </c>
      <c r="D78" s="2" t="s">
        <v>16</v>
      </c>
      <c r="E78" s="3" t="s">
        <v>94</v>
      </c>
      <c r="F78" s="4">
        <f t="shared" si="2"/>
        <v>77</v>
      </c>
      <c r="G78" s="2" t="s">
        <v>16</v>
      </c>
      <c r="H78" s="2">
        <v>1</v>
      </c>
      <c r="I78" s="2" t="s">
        <v>18</v>
      </c>
      <c r="J78" s="2" t="str">
        <f t="shared" si="3"/>
        <v>INSERT INTO municipio(id_municipio,nom_municipio,id_zona) VALUES(77,'La Ceja',1);</v>
      </c>
    </row>
    <row r="79" spans="1:10" ht="31.5" hidden="1" x14ac:dyDescent="0.25">
      <c r="A79" s="2"/>
      <c r="B79" s="2" t="s">
        <v>15</v>
      </c>
      <c r="C79" s="2">
        <v>78</v>
      </c>
      <c r="D79" s="2" t="s">
        <v>16</v>
      </c>
      <c r="E79" s="3" t="s">
        <v>95</v>
      </c>
      <c r="F79" s="4">
        <f t="shared" si="2"/>
        <v>78</v>
      </c>
      <c r="G79" s="2" t="s">
        <v>16</v>
      </c>
      <c r="H79" s="2">
        <v>1</v>
      </c>
      <c r="I79" s="2" t="s">
        <v>18</v>
      </c>
      <c r="J79" s="2" t="str">
        <f t="shared" si="3"/>
        <v>INSERT INTO municipio(id_municipio,nom_municipio,id_zona) VALUES(78,'La Dorada',1);</v>
      </c>
    </row>
    <row r="80" spans="1:10" ht="31.5" hidden="1" x14ac:dyDescent="0.25">
      <c r="A80" s="2"/>
      <c r="B80" s="2" t="s">
        <v>15</v>
      </c>
      <c r="C80" s="2">
        <v>79</v>
      </c>
      <c r="D80" s="2" t="s">
        <v>16</v>
      </c>
      <c r="E80" s="3" t="s">
        <v>96</v>
      </c>
      <c r="F80" s="4">
        <f t="shared" si="2"/>
        <v>79</v>
      </c>
      <c r="G80" s="2" t="s">
        <v>16</v>
      </c>
      <c r="H80" s="2">
        <v>1</v>
      </c>
      <c r="I80" s="2" t="s">
        <v>18</v>
      </c>
      <c r="J80" s="2" t="str">
        <f t="shared" si="3"/>
        <v>INSERT INTO municipio(id_municipio,nom_municipio,id_zona) VALUES(79,'La Estrella',1);</v>
      </c>
    </row>
    <row r="81" spans="1:10" ht="31.5" hidden="1" x14ac:dyDescent="0.25">
      <c r="A81" s="2"/>
      <c r="B81" s="2" t="s">
        <v>15</v>
      </c>
      <c r="C81" s="2">
        <v>80</v>
      </c>
      <c r="D81" s="2" t="s">
        <v>16</v>
      </c>
      <c r="E81" s="3" t="s">
        <v>97</v>
      </c>
      <c r="F81" s="4">
        <f t="shared" si="2"/>
        <v>80</v>
      </c>
      <c r="G81" s="2" t="s">
        <v>16</v>
      </c>
      <c r="H81" s="2">
        <v>1</v>
      </c>
      <c r="I81" s="2" t="s">
        <v>18</v>
      </c>
      <c r="J81" s="2" t="str">
        <f t="shared" si="3"/>
        <v>INSERT INTO municipio(id_municipio,nom_municipio,id_zona) VALUES(80,'La Merced',1);</v>
      </c>
    </row>
    <row r="82" spans="1:10" ht="31.5" hidden="1" x14ac:dyDescent="0.25">
      <c r="A82" s="2"/>
      <c r="B82" s="2" t="s">
        <v>15</v>
      </c>
      <c r="C82" s="2">
        <v>81</v>
      </c>
      <c r="D82" s="2" t="s">
        <v>16</v>
      </c>
      <c r="E82" s="3" t="s">
        <v>98</v>
      </c>
      <c r="F82" s="4">
        <f t="shared" si="2"/>
        <v>81</v>
      </c>
      <c r="G82" s="2" t="s">
        <v>16</v>
      </c>
      <c r="H82" s="2">
        <v>1</v>
      </c>
      <c r="I82" s="2" t="s">
        <v>18</v>
      </c>
      <c r="J82" s="2" t="str">
        <f t="shared" si="3"/>
        <v>INSERT INTO municipio(id_municipio,nom_municipio,id_zona) VALUES(81,'La Pintada',1);</v>
      </c>
    </row>
    <row r="83" spans="1:10" ht="31.5" hidden="1" x14ac:dyDescent="0.25">
      <c r="A83" s="2"/>
      <c r="B83" s="2" t="s">
        <v>15</v>
      </c>
      <c r="C83" s="2">
        <v>82</v>
      </c>
      <c r="D83" s="2" t="s">
        <v>16</v>
      </c>
      <c r="E83" s="3" t="s">
        <v>99</v>
      </c>
      <c r="F83" s="4">
        <f t="shared" si="2"/>
        <v>82</v>
      </c>
      <c r="G83" s="2" t="s">
        <v>16</v>
      </c>
      <c r="H83" s="2">
        <v>1</v>
      </c>
      <c r="I83" s="2" t="s">
        <v>18</v>
      </c>
      <c r="J83" s="2" t="str">
        <f t="shared" si="3"/>
        <v>INSERT INTO municipio(id_municipio,nom_municipio,id_zona) VALUES(82,'La Union',1);</v>
      </c>
    </row>
    <row r="84" spans="1:10" ht="31.5" hidden="1" x14ac:dyDescent="0.25">
      <c r="A84" s="2"/>
      <c r="B84" s="2" t="s">
        <v>15</v>
      </c>
      <c r="C84" s="2">
        <v>83</v>
      </c>
      <c r="D84" s="2" t="s">
        <v>16</v>
      </c>
      <c r="E84" s="3" t="s">
        <v>100</v>
      </c>
      <c r="F84" s="4">
        <f t="shared" si="2"/>
        <v>83</v>
      </c>
      <c r="G84" s="2" t="s">
        <v>16</v>
      </c>
      <c r="H84" s="2">
        <v>1</v>
      </c>
      <c r="I84" s="2" t="s">
        <v>18</v>
      </c>
      <c r="J84" s="2" t="str">
        <f t="shared" si="3"/>
        <v>INSERT INTO municipio(id_municipio,nom_municipio,id_zona) VALUES(83,'Liborina',1);</v>
      </c>
    </row>
    <row r="85" spans="1:10" ht="31.5" hidden="1" x14ac:dyDescent="0.25">
      <c r="A85" s="2"/>
      <c r="B85" s="2" t="s">
        <v>15</v>
      </c>
      <c r="C85" s="2">
        <v>84</v>
      </c>
      <c r="D85" s="2" t="s">
        <v>16</v>
      </c>
      <c r="E85" s="3" t="s">
        <v>101</v>
      </c>
      <c r="F85" s="4">
        <f t="shared" si="2"/>
        <v>84</v>
      </c>
      <c r="G85" s="2" t="s">
        <v>16</v>
      </c>
      <c r="H85" s="2">
        <v>1</v>
      </c>
      <c r="I85" s="2" t="s">
        <v>18</v>
      </c>
      <c r="J85" s="2" t="str">
        <f t="shared" si="3"/>
        <v>INSERT INTO municipio(id_municipio,nom_municipio,id_zona) VALUES(84,'Lorica',1);</v>
      </c>
    </row>
    <row r="86" spans="1:10" ht="31.5" hidden="1" x14ac:dyDescent="0.25">
      <c r="A86" s="2"/>
      <c r="B86" s="2" t="s">
        <v>15</v>
      </c>
      <c r="C86" s="2">
        <v>85</v>
      </c>
      <c r="D86" s="2" t="s">
        <v>16</v>
      </c>
      <c r="E86" s="3" t="s">
        <v>102</v>
      </c>
      <c r="F86" s="4">
        <f t="shared" si="2"/>
        <v>85</v>
      </c>
      <c r="G86" s="2" t="s">
        <v>16</v>
      </c>
      <c r="H86" s="2">
        <v>1</v>
      </c>
      <c r="I86" s="2" t="s">
        <v>18</v>
      </c>
      <c r="J86" s="2" t="str">
        <f t="shared" si="3"/>
        <v>INSERT INTO municipio(id_municipio,nom_municipio,id_zona) VALUES(85,'Los Cordobas',1);</v>
      </c>
    </row>
    <row r="87" spans="1:10" ht="31.5" hidden="1" x14ac:dyDescent="0.25">
      <c r="A87" s="2"/>
      <c r="B87" s="2" t="s">
        <v>15</v>
      </c>
      <c r="C87" s="2">
        <v>86</v>
      </c>
      <c r="D87" s="2" t="s">
        <v>16</v>
      </c>
      <c r="E87" s="3" t="s">
        <v>103</v>
      </c>
      <c r="F87" s="4">
        <f t="shared" si="2"/>
        <v>86</v>
      </c>
      <c r="G87" s="2" t="s">
        <v>16</v>
      </c>
      <c r="H87" s="2">
        <v>1</v>
      </c>
      <c r="I87" s="2" t="s">
        <v>18</v>
      </c>
      <c r="J87" s="2" t="str">
        <f t="shared" si="3"/>
        <v>INSERT INTO municipio(id_municipio,nom_municipio,id_zona) VALUES(86,'Maceo',1);</v>
      </c>
    </row>
    <row r="88" spans="1:10" ht="31.5" hidden="1" x14ac:dyDescent="0.25">
      <c r="A88" s="2"/>
      <c r="B88" s="2" t="s">
        <v>15</v>
      </c>
      <c r="C88" s="2">
        <v>87</v>
      </c>
      <c r="D88" s="2" t="s">
        <v>16</v>
      </c>
      <c r="E88" s="3" t="s">
        <v>104</v>
      </c>
      <c r="F88" s="4">
        <f t="shared" si="2"/>
        <v>87</v>
      </c>
      <c r="G88" s="2" t="s">
        <v>16</v>
      </c>
      <c r="H88" s="2">
        <v>1</v>
      </c>
      <c r="I88" s="2" t="s">
        <v>18</v>
      </c>
      <c r="J88" s="2" t="str">
        <f t="shared" si="3"/>
        <v>INSERT INTO municipio(id_municipio,nom_municipio,id_zona) VALUES(87,'Manizales',1);</v>
      </c>
    </row>
    <row r="89" spans="1:10" ht="31.5" hidden="1" x14ac:dyDescent="0.25">
      <c r="A89" s="2"/>
      <c r="B89" s="2" t="s">
        <v>15</v>
      </c>
      <c r="C89" s="2">
        <v>88</v>
      </c>
      <c r="D89" s="2" t="s">
        <v>16</v>
      </c>
      <c r="E89" s="3" t="s">
        <v>105</v>
      </c>
      <c r="F89" s="4">
        <f t="shared" si="2"/>
        <v>88</v>
      </c>
      <c r="G89" s="2" t="s">
        <v>16</v>
      </c>
      <c r="H89" s="2">
        <v>1</v>
      </c>
      <c r="I89" s="2" t="s">
        <v>18</v>
      </c>
      <c r="J89" s="2" t="str">
        <f t="shared" si="3"/>
        <v>INSERT INTO municipio(id_municipio,nom_municipio,id_zona) VALUES(88,'Manzanares',1);</v>
      </c>
    </row>
    <row r="90" spans="1:10" ht="31.5" hidden="1" x14ac:dyDescent="0.25">
      <c r="A90" s="2"/>
      <c r="B90" s="2" t="s">
        <v>15</v>
      </c>
      <c r="C90" s="2">
        <v>89</v>
      </c>
      <c r="D90" s="2" t="s">
        <v>16</v>
      </c>
      <c r="E90" s="3" t="s">
        <v>106</v>
      </c>
      <c r="F90" s="4">
        <f t="shared" si="2"/>
        <v>89</v>
      </c>
      <c r="G90" s="2" t="s">
        <v>16</v>
      </c>
      <c r="H90" s="2">
        <v>1</v>
      </c>
      <c r="I90" s="2" t="s">
        <v>18</v>
      </c>
      <c r="J90" s="2" t="str">
        <f t="shared" si="3"/>
        <v>INSERT INTO municipio(id_municipio,nom_municipio,id_zona) VALUES(89,'Marinilla',1);</v>
      </c>
    </row>
    <row r="91" spans="1:10" ht="31.5" hidden="1" x14ac:dyDescent="0.25">
      <c r="A91" s="2"/>
      <c r="B91" s="2" t="s">
        <v>15</v>
      </c>
      <c r="C91" s="2">
        <v>90</v>
      </c>
      <c r="D91" s="2" t="s">
        <v>16</v>
      </c>
      <c r="E91" s="3" t="s">
        <v>107</v>
      </c>
      <c r="F91" s="4">
        <f t="shared" si="2"/>
        <v>90</v>
      </c>
      <c r="G91" s="2" t="s">
        <v>16</v>
      </c>
      <c r="H91" s="2">
        <v>1</v>
      </c>
      <c r="I91" s="2" t="s">
        <v>18</v>
      </c>
      <c r="J91" s="2" t="str">
        <f t="shared" si="3"/>
        <v>INSERT INTO municipio(id_municipio,nom_municipio,id_zona) VALUES(90,'Marmato',1);</v>
      </c>
    </row>
    <row r="92" spans="1:10" ht="31.5" hidden="1" x14ac:dyDescent="0.25">
      <c r="A92" s="2"/>
      <c r="B92" s="2" t="s">
        <v>15</v>
      </c>
      <c r="C92" s="2">
        <v>91</v>
      </c>
      <c r="D92" s="2" t="s">
        <v>16</v>
      </c>
      <c r="E92" s="3" t="s">
        <v>108</v>
      </c>
      <c r="F92" s="4">
        <f t="shared" si="2"/>
        <v>91</v>
      </c>
      <c r="G92" s="2" t="s">
        <v>16</v>
      </c>
      <c r="H92" s="2">
        <v>1</v>
      </c>
      <c r="I92" s="2" t="s">
        <v>18</v>
      </c>
      <c r="J92" s="2" t="str">
        <f t="shared" si="3"/>
        <v>INSERT INTO municipio(id_municipio,nom_municipio,id_zona) VALUES(91,'Marquetalia',1);</v>
      </c>
    </row>
    <row r="93" spans="1:10" ht="31.5" hidden="1" x14ac:dyDescent="0.25">
      <c r="A93" s="2"/>
      <c r="B93" s="2" t="s">
        <v>15</v>
      </c>
      <c r="C93" s="2">
        <v>92</v>
      </c>
      <c r="D93" s="2" t="s">
        <v>16</v>
      </c>
      <c r="E93" s="3" t="s">
        <v>109</v>
      </c>
      <c r="F93" s="4">
        <f t="shared" si="2"/>
        <v>92</v>
      </c>
      <c r="G93" s="2" t="s">
        <v>16</v>
      </c>
      <c r="H93" s="2">
        <v>1</v>
      </c>
      <c r="I93" s="2" t="s">
        <v>18</v>
      </c>
      <c r="J93" s="2" t="str">
        <f t="shared" si="3"/>
        <v>INSERT INTO municipio(id_municipio,nom_municipio,id_zona) VALUES(92,'Marulanda',1);</v>
      </c>
    </row>
    <row r="94" spans="1:10" ht="31.5" hidden="1" x14ac:dyDescent="0.25">
      <c r="A94" s="2"/>
      <c r="B94" s="2" t="s">
        <v>15</v>
      </c>
      <c r="C94" s="2">
        <v>93</v>
      </c>
      <c r="D94" s="2" t="s">
        <v>16</v>
      </c>
      <c r="E94" s="3" t="s">
        <v>110</v>
      </c>
      <c r="F94" s="4">
        <f t="shared" si="2"/>
        <v>93</v>
      </c>
      <c r="G94" s="2" t="s">
        <v>16</v>
      </c>
      <c r="H94" s="2">
        <v>1</v>
      </c>
      <c r="I94" s="2" t="s">
        <v>18</v>
      </c>
      <c r="J94" s="2" t="str">
        <f t="shared" si="3"/>
        <v>INSERT INTO municipio(id_municipio,nom_municipio,id_zona) VALUES(93,'Medellin',1);</v>
      </c>
    </row>
    <row r="95" spans="1:10" ht="31.5" hidden="1" x14ac:dyDescent="0.25">
      <c r="A95" s="2"/>
      <c r="B95" s="2" t="s">
        <v>15</v>
      </c>
      <c r="C95" s="2">
        <v>94</v>
      </c>
      <c r="D95" s="2" t="s">
        <v>16</v>
      </c>
      <c r="E95" s="3" t="s">
        <v>111</v>
      </c>
      <c r="F95" s="4">
        <f t="shared" si="2"/>
        <v>94</v>
      </c>
      <c r="G95" s="2" t="s">
        <v>16</v>
      </c>
      <c r="H95" s="2">
        <v>1</v>
      </c>
      <c r="I95" s="2" t="s">
        <v>18</v>
      </c>
      <c r="J95" s="2" t="str">
        <f t="shared" si="3"/>
        <v>INSERT INTO municipio(id_municipio,nom_municipio,id_zona) VALUES(94,'Momil',1);</v>
      </c>
    </row>
    <row r="96" spans="1:10" ht="31.5" hidden="1" x14ac:dyDescent="0.25">
      <c r="A96" s="2"/>
      <c r="B96" s="2" t="s">
        <v>15</v>
      </c>
      <c r="C96" s="2">
        <v>95</v>
      </c>
      <c r="D96" s="2" t="s">
        <v>16</v>
      </c>
      <c r="E96" s="3" t="s">
        <v>112</v>
      </c>
      <c r="F96" s="4">
        <f t="shared" si="2"/>
        <v>95</v>
      </c>
      <c r="G96" s="2" t="s">
        <v>16</v>
      </c>
      <c r="H96" s="2">
        <v>1</v>
      </c>
      <c r="I96" s="2" t="s">
        <v>18</v>
      </c>
      <c r="J96" s="2" t="str">
        <f t="shared" si="3"/>
        <v>INSERT INTO municipio(id_municipio,nom_municipio,id_zona) VALUES(95,'Montebello',1);</v>
      </c>
    </row>
    <row r="97" spans="1:10" ht="31.5" hidden="1" x14ac:dyDescent="0.25">
      <c r="A97" s="2"/>
      <c r="B97" s="2" t="s">
        <v>15</v>
      </c>
      <c r="C97" s="2">
        <v>96</v>
      </c>
      <c r="D97" s="2" t="s">
        <v>16</v>
      </c>
      <c r="E97" s="3" t="s">
        <v>113</v>
      </c>
      <c r="F97" s="4">
        <f t="shared" si="2"/>
        <v>96</v>
      </c>
      <c r="G97" s="2" t="s">
        <v>16</v>
      </c>
      <c r="H97" s="2">
        <v>1</v>
      </c>
      <c r="I97" s="2" t="s">
        <v>18</v>
      </c>
      <c r="J97" s="2" t="str">
        <f t="shared" si="3"/>
        <v>INSERT INTO municipio(id_municipio,nom_municipio,id_zona) VALUES(96,'Montelibano',1);</v>
      </c>
    </row>
    <row r="98" spans="1:10" ht="31.5" hidden="1" x14ac:dyDescent="0.25">
      <c r="A98" s="2"/>
      <c r="B98" s="2" t="s">
        <v>15</v>
      </c>
      <c r="C98" s="2">
        <v>97</v>
      </c>
      <c r="D98" s="2" t="s">
        <v>16</v>
      </c>
      <c r="E98" s="3" t="s">
        <v>114</v>
      </c>
      <c r="F98" s="4">
        <f t="shared" si="2"/>
        <v>97</v>
      </c>
      <c r="G98" s="2" t="s">
        <v>16</v>
      </c>
      <c r="H98" s="2">
        <v>1</v>
      </c>
      <c r="I98" s="2" t="s">
        <v>18</v>
      </c>
      <c r="J98" s="2" t="str">
        <f t="shared" si="3"/>
        <v>INSERT INTO municipio(id_municipio,nom_municipio,id_zona) VALUES(97,'Monteria',1);</v>
      </c>
    </row>
    <row r="99" spans="1:10" ht="31.5" hidden="1" x14ac:dyDescent="0.25">
      <c r="A99" s="2"/>
      <c r="B99" s="2" t="s">
        <v>15</v>
      </c>
      <c r="C99" s="2">
        <v>98</v>
      </c>
      <c r="D99" s="2" t="s">
        <v>16</v>
      </c>
      <c r="E99" s="3" t="s">
        <v>115</v>
      </c>
      <c r="F99" s="4">
        <f t="shared" si="2"/>
        <v>98</v>
      </c>
      <c r="G99" s="2" t="s">
        <v>16</v>
      </c>
      <c r="H99" s="2">
        <v>1</v>
      </c>
      <c r="I99" s="2" t="s">
        <v>18</v>
      </c>
      <c r="J99" s="2" t="str">
        <f t="shared" si="3"/>
        <v>INSERT INTO municipio(id_municipio,nom_municipio,id_zona) VALUES(98,'Moñitos',1);</v>
      </c>
    </row>
    <row r="100" spans="1:10" ht="31.5" hidden="1" x14ac:dyDescent="0.25">
      <c r="A100" s="2"/>
      <c r="B100" s="2" t="s">
        <v>15</v>
      </c>
      <c r="C100" s="2">
        <v>99</v>
      </c>
      <c r="D100" s="2" t="s">
        <v>16</v>
      </c>
      <c r="E100" s="3" t="s">
        <v>116</v>
      </c>
      <c r="F100" s="4">
        <f t="shared" si="2"/>
        <v>99</v>
      </c>
      <c r="G100" s="2" t="s">
        <v>16</v>
      </c>
      <c r="H100" s="2">
        <v>1</v>
      </c>
      <c r="I100" s="2" t="s">
        <v>18</v>
      </c>
      <c r="J100" s="2" t="str">
        <f t="shared" si="3"/>
        <v>INSERT INTO municipio(id_municipio,nom_municipio,id_zona) VALUES(99,'Murindo',1);</v>
      </c>
    </row>
    <row r="101" spans="1:10" ht="31.5" hidden="1" x14ac:dyDescent="0.25">
      <c r="A101" s="2"/>
      <c r="B101" s="2" t="s">
        <v>15</v>
      </c>
      <c r="C101" s="2">
        <v>100</v>
      </c>
      <c r="D101" s="2" t="s">
        <v>16</v>
      </c>
      <c r="E101" s="3" t="s">
        <v>117</v>
      </c>
      <c r="F101" s="4">
        <f t="shared" si="2"/>
        <v>100</v>
      </c>
      <c r="G101" s="2" t="s">
        <v>16</v>
      </c>
      <c r="H101" s="2">
        <v>1</v>
      </c>
      <c r="I101" s="2" t="s">
        <v>18</v>
      </c>
      <c r="J101" s="2" t="str">
        <f t="shared" si="3"/>
        <v>INSERT INTO municipio(id_municipio,nom_municipio,id_zona) VALUES(100,'Mutata',1);</v>
      </c>
    </row>
    <row r="102" spans="1:10" ht="31.5" hidden="1" x14ac:dyDescent="0.25">
      <c r="A102" s="2"/>
      <c r="B102" s="2" t="s">
        <v>15</v>
      </c>
      <c r="C102" s="2">
        <v>101</v>
      </c>
      <c r="D102" s="2" t="s">
        <v>16</v>
      </c>
      <c r="E102" s="3" t="s">
        <v>118</v>
      </c>
      <c r="F102" s="4">
        <f t="shared" si="2"/>
        <v>101</v>
      </c>
      <c r="G102" s="2" t="s">
        <v>16</v>
      </c>
      <c r="H102" s="2">
        <v>1</v>
      </c>
      <c r="I102" s="2" t="s">
        <v>18</v>
      </c>
      <c r="J102" s="2" t="str">
        <f t="shared" si="3"/>
        <v>INSERT INTO municipio(id_municipio,nom_municipio,id_zona) VALUES(101,'Nariño',1);</v>
      </c>
    </row>
    <row r="103" spans="1:10" ht="31.5" hidden="1" x14ac:dyDescent="0.25">
      <c r="A103" s="2"/>
      <c r="B103" s="2" t="s">
        <v>15</v>
      </c>
      <c r="C103" s="2">
        <v>102</v>
      </c>
      <c r="D103" s="2" t="s">
        <v>16</v>
      </c>
      <c r="E103" s="3" t="s">
        <v>119</v>
      </c>
      <c r="F103" s="4">
        <f t="shared" si="2"/>
        <v>102</v>
      </c>
      <c r="G103" s="2" t="s">
        <v>16</v>
      </c>
      <c r="H103" s="2">
        <v>1</v>
      </c>
      <c r="I103" s="2" t="s">
        <v>18</v>
      </c>
      <c r="J103" s="2" t="str">
        <f t="shared" si="3"/>
        <v>INSERT INTO municipio(id_municipio,nom_municipio,id_zona) VALUES(102,'Nechi',1);</v>
      </c>
    </row>
    <row r="104" spans="1:10" ht="31.5" hidden="1" x14ac:dyDescent="0.25">
      <c r="A104" s="2"/>
      <c r="B104" s="2" t="s">
        <v>15</v>
      </c>
      <c r="C104" s="2">
        <v>103</v>
      </c>
      <c r="D104" s="2" t="s">
        <v>16</v>
      </c>
      <c r="E104" s="3" t="s">
        <v>120</v>
      </c>
      <c r="F104" s="4">
        <f t="shared" si="2"/>
        <v>103</v>
      </c>
      <c r="G104" s="2" t="s">
        <v>16</v>
      </c>
      <c r="H104" s="2">
        <v>1</v>
      </c>
      <c r="I104" s="2" t="s">
        <v>18</v>
      </c>
      <c r="J104" s="2" t="str">
        <f t="shared" si="3"/>
        <v>INSERT INTO municipio(id_municipio,nom_municipio,id_zona) VALUES(103,'Necocli',1);</v>
      </c>
    </row>
    <row r="105" spans="1:10" ht="31.5" hidden="1" x14ac:dyDescent="0.25">
      <c r="A105" s="2"/>
      <c r="B105" s="2" t="s">
        <v>15</v>
      </c>
      <c r="C105" s="2">
        <v>104</v>
      </c>
      <c r="D105" s="2" t="s">
        <v>16</v>
      </c>
      <c r="E105" s="3" t="s">
        <v>121</v>
      </c>
      <c r="F105" s="4">
        <f t="shared" si="2"/>
        <v>104</v>
      </c>
      <c r="G105" s="2" t="s">
        <v>16</v>
      </c>
      <c r="H105" s="2">
        <v>1</v>
      </c>
      <c r="I105" s="2" t="s">
        <v>18</v>
      </c>
      <c r="J105" s="2" t="str">
        <f t="shared" si="3"/>
        <v>INSERT INTO municipio(id_municipio,nom_municipio,id_zona) VALUES(104,'Neira',1);</v>
      </c>
    </row>
    <row r="106" spans="1:10" ht="31.5" hidden="1" x14ac:dyDescent="0.25">
      <c r="A106" s="2"/>
      <c r="B106" s="2" t="s">
        <v>15</v>
      </c>
      <c r="C106" s="2">
        <v>105</v>
      </c>
      <c r="D106" s="2" t="s">
        <v>16</v>
      </c>
      <c r="E106" s="3" t="s">
        <v>122</v>
      </c>
      <c r="F106" s="4">
        <f t="shared" si="2"/>
        <v>105</v>
      </c>
      <c r="G106" s="2" t="s">
        <v>16</v>
      </c>
      <c r="H106" s="2">
        <v>1</v>
      </c>
      <c r="I106" s="2" t="s">
        <v>18</v>
      </c>
      <c r="J106" s="2" t="str">
        <f t="shared" si="3"/>
        <v>INSERT INTO municipio(id_municipio,nom_municipio,id_zona) VALUES(105,'Norcasia',1);</v>
      </c>
    </row>
    <row r="107" spans="1:10" ht="31.5" hidden="1" x14ac:dyDescent="0.25">
      <c r="A107" s="2"/>
      <c r="B107" s="2" t="s">
        <v>15</v>
      </c>
      <c r="C107" s="2">
        <v>106</v>
      </c>
      <c r="D107" s="2" t="s">
        <v>16</v>
      </c>
      <c r="E107" s="3" t="s">
        <v>123</v>
      </c>
      <c r="F107" s="4">
        <f t="shared" si="2"/>
        <v>106</v>
      </c>
      <c r="G107" s="2" t="s">
        <v>16</v>
      </c>
      <c r="H107" s="2">
        <v>1</v>
      </c>
      <c r="I107" s="2" t="s">
        <v>18</v>
      </c>
      <c r="J107" s="2" t="str">
        <f t="shared" si="3"/>
        <v>INSERT INTO municipio(id_municipio,nom_municipio,id_zona) VALUES(106,'Olaya',1);</v>
      </c>
    </row>
    <row r="108" spans="1:10" ht="31.5" hidden="1" x14ac:dyDescent="0.25">
      <c r="A108" s="2"/>
      <c r="B108" s="2" t="s">
        <v>15</v>
      </c>
      <c r="C108" s="2">
        <v>107</v>
      </c>
      <c r="D108" s="2" t="s">
        <v>16</v>
      </c>
      <c r="E108" s="3" t="s">
        <v>124</v>
      </c>
      <c r="F108" s="4">
        <f t="shared" si="2"/>
        <v>107</v>
      </c>
      <c r="G108" s="2" t="s">
        <v>16</v>
      </c>
      <c r="H108" s="2">
        <v>1</v>
      </c>
      <c r="I108" s="2" t="s">
        <v>18</v>
      </c>
      <c r="J108" s="2" t="str">
        <f t="shared" si="3"/>
        <v>INSERT INTO municipio(id_municipio,nom_municipio,id_zona) VALUES(107,'Pacora',1);</v>
      </c>
    </row>
    <row r="109" spans="1:10" ht="31.5" hidden="1" x14ac:dyDescent="0.25">
      <c r="A109" s="2"/>
      <c r="B109" s="2" t="s">
        <v>15</v>
      </c>
      <c r="C109" s="2">
        <v>108</v>
      </c>
      <c r="D109" s="2" t="s">
        <v>16</v>
      </c>
      <c r="E109" s="3" t="s">
        <v>125</v>
      </c>
      <c r="F109" s="4">
        <f t="shared" si="2"/>
        <v>108</v>
      </c>
      <c r="G109" s="2" t="s">
        <v>16</v>
      </c>
      <c r="H109" s="2">
        <v>1</v>
      </c>
      <c r="I109" s="2" t="s">
        <v>18</v>
      </c>
      <c r="J109" s="2" t="str">
        <f t="shared" si="3"/>
        <v>INSERT INTO municipio(id_municipio,nom_municipio,id_zona) VALUES(108,'Palestina',1);</v>
      </c>
    </row>
    <row r="110" spans="1:10" ht="31.5" hidden="1" x14ac:dyDescent="0.25">
      <c r="A110" s="2"/>
      <c r="B110" s="2" t="s">
        <v>15</v>
      </c>
      <c r="C110" s="2">
        <v>109</v>
      </c>
      <c r="D110" s="2" t="s">
        <v>16</v>
      </c>
      <c r="E110" s="3" t="s">
        <v>126</v>
      </c>
      <c r="F110" s="4">
        <f t="shared" si="2"/>
        <v>109</v>
      </c>
      <c r="G110" s="2" t="s">
        <v>16</v>
      </c>
      <c r="H110" s="2">
        <v>1</v>
      </c>
      <c r="I110" s="2" t="s">
        <v>18</v>
      </c>
      <c r="J110" s="2" t="str">
        <f t="shared" si="3"/>
        <v>INSERT INTO municipio(id_municipio,nom_municipio,id_zona) VALUES(109,'Pensilvania',1);</v>
      </c>
    </row>
    <row r="111" spans="1:10" ht="31.5" hidden="1" x14ac:dyDescent="0.25">
      <c r="A111" s="2"/>
      <c r="B111" s="2" t="s">
        <v>15</v>
      </c>
      <c r="C111" s="2">
        <v>110</v>
      </c>
      <c r="D111" s="2" t="s">
        <v>16</v>
      </c>
      <c r="E111" s="3" t="s">
        <v>127</v>
      </c>
      <c r="F111" s="4">
        <f t="shared" si="2"/>
        <v>110</v>
      </c>
      <c r="G111" s="2" t="s">
        <v>16</v>
      </c>
      <c r="H111" s="2">
        <v>1</v>
      </c>
      <c r="I111" s="2" t="s">
        <v>18</v>
      </c>
      <c r="J111" s="2" t="str">
        <f t="shared" si="3"/>
        <v>INSERT INTO municipio(id_municipio,nom_municipio,id_zona) VALUES(110,'Peñol',1);</v>
      </c>
    </row>
    <row r="112" spans="1:10" ht="31.5" hidden="1" x14ac:dyDescent="0.25">
      <c r="A112" s="2"/>
      <c r="B112" s="2" t="s">
        <v>15</v>
      </c>
      <c r="C112" s="2">
        <v>111</v>
      </c>
      <c r="D112" s="2" t="s">
        <v>16</v>
      </c>
      <c r="E112" s="3" t="s">
        <v>128</v>
      </c>
      <c r="F112" s="4">
        <f t="shared" si="2"/>
        <v>111</v>
      </c>
      <c r="G112" s="2" t="s">
        <v>16</v>
      </c>
      <c r="H112" s="2">
        <v>1</v>
      </c>
      <c r="I112" s="2" t="s">
        <v>18</v>
      </c>
      <c r="J112" s="2" t="str">
        <f t="shared" si="3"/>
        <v>INSERT INTO municipio(id_municipio,nom_municipio,id_zona) VALUES(111,'Peque',1);</v>
      </c>
    </row>
    <row r="113" spans="1:10" ht="31.5" hidden="1" x14ac:dyDescent="0.25">
      <c r="A113" s="2"/>
      <c r="B113" s="2" t="s">
        <v>15</v>
      </c>
      <c r="C113" s="2">
        <v>112</v>
      </c>
      <c r="D113" s="2" t="s">
        <v>16</v>
      </c>
      <c r="E113" s="3" t="s">
        <v>129</v>
      </c>
      <c r="F113" s="4">
        <f t="shared" si="2"/>
        <v>112</v>
      </c>
      <c r="G113" s="2" t="s">
        <v>16</v>
      </c>
      <c r="H113" s="2">
        <v>1</v>
      </c>
      <c r="I113" s="2" t="s">
        <v>18</v>
      </c>
      <c r="J113" s="2" t="str">
        <f t="shared" si="3"/>
        <v>INSERT INTO municipio(id_municipio,nom_municipio,id_zona) VALUES(112,'Planeta Rica',1);</v>
      </c>
    </row>
    <row r="114" spans="1:10" ht="31.5" hidden="1" x14ac:dyDescent="0.25">
      <c r="A114" s="2"/>
      <c r="B114" s="2" t="s">
        <v>15</v>
      </c>
      <c r="C114" s="2">
        <v>113</v>
      </c>
      <c r="D114" s="2" t="s">
        <v>16</v>
      </c>
      <c r="E114" s="3" t="s">
        <v>130</v>
      </c>
      <c r="F114" s="4">
        <f t="shared" si="2"/>
        <v>113</v>
      </c>
      <c r="G114" s="2" t="s">
        <v>16</v>
      </c>
      <c r="H114" s="2">
        <v>1</v>
      </c>
      <c r="I114" s="2" t="s">
        <v>18</v>
      </c>
      <c r="J114" s="2" t="str">
        <f t="shared" si="3"/>
        <v>INSERT INTO municipio(id_municipio,nom_municipio,id_zona) VALUES(113,'Pueblo Nuevo',1);</v>
      </c>
    </row>
    <row r="115" spans="1:10" ht="31.5" hidden="1" x14ac:dyDescent="0.25">
      <c r="A115" s="2"/>
      <c r="B115" s="2" t="s">
        <v>15</v>
      </c>
      <c r="C115" s="2">
        <v>114</v>
      </c>
      <c r="D115" s="2" t="s">
        <v>16</v>
      </c>
      <c r="E115" s="3" t="s">
        <v>131</v>
      </c>
      <c r="F115" s="4">
        <f t="shared" si="2"/>
        <v>114</v>
      </c>
      <c r="G115" s="2" t="s">
        <v>16</v>
      </c>
      <c r="H115" s="2">
        <v>1</v>
      </c>
      <c r="I115" s="2" t="s">
        <v>18</v>
      </c>
      <c r="J115" s="2" t="str">
        <f t="shared" si="3"/>
        <v>INSERT INTO municipio(id_municipio,nom_municipio,id_zona) VALUES(114,'Pueblorrico',1);</v>
      </c>
    </row>
    <row r="116" spans="1:10" ht="31.5" hidden="1" x14ac:dyDescent="0.25">
      <c r="A116" s="2"/>
      <c r="B116" s="2" t="s">
        <v>15</v>
      </c>
      <c r="C116" s="2">
        <v>115</v>
      </c>
      <c r="D116" s="2" t="s">
        <v>16</v>
      </c>
      <c r="E116" s="3" t="s">
        <v>132</v>
      </c>
      <c r="F116" s="4">
        <f t="shared" si="2"/>
        <v>115</v>
      </c>
      <c r="G116" s="2" t="s">
        <v>16</v>
      </c>
      <c r="H116" s="2">
        <v>1</v>
      </c>
      <c r="I116" s="2" t="s">
        <v>18</v>
      </c>
      <c r="J116" s="2" t="str">
        <f t="shared" si="3"/>
        <v>INSERT INTO municipio(id_municipio,nom_municipio,id_zona) VALUES(115,'Puerto Berrio',1);</v>
      </c>
    </row>
    <row r="117" spans="1:10" ht="31.5" hidden="1" x14ac:dyDescent="0.25">
      <c r="A117" s="2"/>
      <c r="B117" s="2" t="s">
        <v>15</v>
      </c>
      <c r="C117" s="2">
        <v>116</v>
      </c>
      <c r="D117" s="2" t="s">
        <v>16</v>
      </c>
      <c r="E117" s="3" t="s">
        <v>133</v>
      </c>
      <c r="F117" s="4">
        <f t="shared" si="2"/>
        <v>116</v>
      </c>
      <c r="G117" s="2" t="s">
        <v>16</v>
      </c>
      <c r="H117" s="2">
        <v>1</v>
      </c>
      <c r="I117" s="2" t="s">
        <v>18</v>
      </c>
      <c r="J117" s="2" t="str">
        <f t="shared" si="3"/>
        <v>INSERT INTO municipio(id_municipio,nom_municipio,id_zona) VALUES(116,'Puerto Escondido',1);</v>
      </c>
    </row>
    <row r="118" spans="1:10" ht="31.5" hidden="1" x14ac:dyDescent="0.25">
      <c r="A118" s="2"/>
      <c r="B118" s="2" t="s">
        <v>15</v>
      </c>
      <c r="C118" s="2">
        <v>117</v>
      </c>
      <c r="D118" s="2" t="s">
        <v>16</v>
      </c>
      <c r="E118" s="3" t="s">
        <v>134</v>
      </c>
      <c r="F118" s="4">
        <f t="shared" si="2"/>
        <v>117</v>
      </c>
      <c r="G118" s="2" t="s">
        <v>16</v>
      </c>
      <c r="H118" s="2">
        <v>1</v>
      </c>
      <c r="I118" s="2" t="s">
        <v>18</v>
      </c>
      <c r="J118" s="2" t="str">
        <f t="shared" si="3"/>
        <v>INSERT INTO municipio(id_municipio,nom_municipio,id_zona) VALUES(117,'Puerto Libertador',1);</v>
      </c>
    </row>
    <row r="119" spans="1:10" ht="31.5" hidden="1" x14ac:dyDescent="0.25">
      <c r="A119" s="2"/>
      <c r="B119" s="2" t="s">
        <v>15</v>
      </c>
      <c r="C119" s="2">
        <v>118</v>
      </c>
      <c r="D119" s="2" t="s">
        <v>16</v>
      </c>
      <c r="E119" s="5" t="s">
        <v>135</v>
      </c>
      <c r="F119" s="4">
        <f t="shared" si="2"/>
        <v>118</v>
      </c>
      <c r="G119" s="2" t="s">
        <v>16</v>
      </c>
      <c r="H119" s="2">
        <v>1</v>
      </c>
      <c r="I119" s="2" t="s">
        <v>18</v>
      </c>
      <c r="J119" s="2" t="str">
        <f t="shared" si="3"/>
        <v>INSERT INTO municipio(id_municipio,nom_municipio,id_zona) VALUES(118,'Puerto Nare (La Magdalena)',1);</v>
      </c>
    </row>
    <row r="120" spans="1:10" ht="31.5" hidden="1" x14ac:dyDescent="0.25">
      <c r="A120" s="2"/>
      <c r="B120" s="2" t="s">
        <v>15</v>
      </c>
      <c r="C120" s="2">
        <v>119</v>
      </c>
      <c r="D120" s="2" t="s">
        <v>16</v>
      </c>
      <c r="E120" s="3" t="s">
        <v>136</v>
      </c>
      <c r="F120" s="4">
        <f t="shared" si="2"/>
        <v>119</v>
      </c>
      <c r="G120" s="2" t="s">
        <v>16</v>
      </c>
      <c r="H120" s="2">
        <v>1</v>
      </c>
      <c r="I120" s="2" t="s">
        <v>18</v>
      </c>
      <c r="J120" s="2" t="str">
        <f t="shared" si="3"/>
        <v>INSERT INTO municipio(id_municipio,nom_municipio,id_zona) VALUES(119,'Puerto Triunfo',1);</v>
      </c>
    </row>
    <row r="121" spans="1:10" ht="31.5" hidden="1" x14ac:dyDescent="0.25">
      <c r="A121" s="2"/>
      <c r="B121" s="2" t="s">
        <v>15</v>
      </c>
      <c r="C121" s="2">
        <v>120</v>
      </c>
      <c r="D121" s="2" t="s">
        <v>16</v>
      </c>
      <c r="E121" s="3" t="s">
        <v>137</v>
      </c>
      <c r="F121" s="4">
        <f t="shared" si="2"/>
        <v>120</v>
      </c>
      <c r="G121" s="2" t="s">
        <v>16</v>
      </c>
      <c r="H121" s="2">
        <v>1</v>
      </c>
      <c r="I121" s="2" t="s">
        <v>18</v>
      </c>
      <c r="J121" s="2" t="str">
        <f t="shared" si="3"/>
        <v>INSERT INTO municipio(id_municipio,nom_municipio,id_zona) VALUES(120,'Purisima',1);</v>
      </c>
    </row>
    <row r="122" spans="1:10" ht="31.5" hidden="1" x14ac:dyDescent="0.25">
      <c r="A122" s="2"/>
      <c r="B122" s="2" t="s">
        <v>15</v>
      </c>
      <c r="C122" s="2">
        <v>121</v>
      </c>
      <c r="D122" s="2" t="s">
        <v>16</v>
      </c>
      <c r="E122" s="3" t="s">
        <v>138</v>
      </c>
      <c r="F122" s="4">
        <f t="shared" si="2"/>
        <v>121</v>
      </c>
      <c r="G122" s="2" t="s">
        <v>16</v>
      </c>
      <c r="H122" s="2">
        <v>1</v>
      </c>
      <c r="I122" s="2" t="s">
        <v>18</v>
      </c>
      <c r="J122" s="2" t="str">
        <f t="shared" si="3"/>
        <v>INSERT INTO municipio(id_municipio,nom_municipio,id_zona) VALUES(121,'Remedios',1);</v>
      </c>
    </row>
    <row r="123" spans="1:10" ht="31.5" hidden="1" x14ac:dyDescent="0.25">
      <c r="A123" s="2"/>
      <c r="B123" s="2" t="s">
        <v>15</v>
      </c>
      <c r="C123" s="2">
        <v>122</v>
      </c>
      <c r="D123" s="2" t="s">
        <v>16</v>
      </c>
      <c r="E123" s="3" t="s">
        <v>139</v>
      </c>
      <c r="F123" s="4">
        <f t="shared" si="2"/>
        <v>122</v>
      </c>
      <c r="G123" s="2" t="s">
        <v>16</v>
      </c>
      <c r="H123" s="2">
        <v>1</v>
      </c>
      <c r="I123" s="2" t="s">
        <v>18</v>
      </c>
      <c r="J123" s="2" t="str">
        <f t="shared" si="3"/>
        <v>INSERT INTO municipio(id_municipio,nom_municipio,id_zona) VALUES(122,'Retiro',1);</v>
      </c>
    </row>
    <row r="124" spans="1:10" ht="31.5" hidden="1" x14ac:dyDescent="0.25">
      <c r="A124" s="2"/>
      <c r="B124" s="2" t="s">
        <v>15</v>
      </c>
      <c r="C124" s="2">
        <v>123</v>
      </c>
      <c r="D124" s="2" t="s">
        <v>16</v>
      </c>
      <c r="E124" s="3" t="s">
        <v>140</v>
      </c>
      <c r="F124" s="4">
        <f t="shared" si="2"/>
        <v>123</v>
      </c>
      <c r="G124" s="2" t="s">
        <v>16</v>
      </c>
      <c r="H124" s="2">
        <v>1</v>
      </c>
      <c r="I124" s="2" t="s">
        <v>18</v>
      </c>
      <c r="J124" s="2" t="str">
        <f t="shared" si="3"/>
        <v>INSERT INTO municipio(id_municipio,nom_municipio,id_zona) VALUES(123,'Rionegro',1);</v>
      </c>
    </row>
    <row r="125" spans="1:10" ht="31.5" hidden="1" x14ac:dyDescent="0.25">
      <c r="A125" s="2"/>
      <c r="B125" s="2" t="s">
        <v>15</v>
      </c>
      <c r="C125" s="2">
        <v>124</v>
      </c>
      <c r="D125" s="2" t="s">
        <v>16</v>
      </c>
      <c r="E125" s="3" t="s">
        <v>141</v>
      </c>
      <c r="F125" s="4">
        <f t="shared" si="2"/>
        <v>124</v>
      </c>
      <c r="G125" s="2" t="s">
        <v>16</v>
      </c>
      <c r="H125" s="2">
        <v>1</v>
      </c>
      <c r="I125" s="2" t="s">
        <v>18</v>
      </c>
      <c r="J125" s="2" t="str">
        <f t="shared" si="3"/>
        <v>INSERT INTO municipio(id_municipio,nom_municipio,id_zona) VALUES(124,'Riosucio',1);</v>
      </c>
    </row>
    <row r="126" spans="1:10" ht="31.5" hidden="1" x14ac:dyDescent="0.25">
      <c r="A126" s="2"/>
      <c r="B126" s="2" t="s">
        <v>15</v>
      </c>
      <c r="C126" s="2">
        <v>125</v>
      </c>
      <c r="D126" s="2" t="s">
        <v>16</v>
      </c>
      <c r="E126" s="3" t="s">
        <v>142</v>
      </c>
      <c r="F126" s="4">
        <f t="shared" si="2"/>
        <v>125</v>
      </c>
      <c r="G126" s="2" t="s">
        <v>16</v>
      </c>
      <c r="H126" s="2">
        <v>1</v>
      </c>
      <c r="I126" s="2" t="s">
        <v>18</v>
      </c>
      <c r="J126" s="2" t="str">
        <f t="shared" si="3"/>
        <v>INSERT INTO municipio(id_municipio,nom_municipio,id_zona) VALUES(125,'Risaralda',1);</v>
      </c>
    </row>
    <row r="127" spans="1:10" ht="31.5" hidden="1" x14ac:dyDescent="0.25">
      <c r="A127" s="2"/>
      <c r="B127" s="2" t="s">
        <v>15</v>
      </c>
      <c r="C127" s="2">
        <v>126</v>
      </c>
      <c r="D127" s="2" t="s">
        <v>16</v>
      </c>
      <c r="E127" s="3" t="s">
        <v>143</v>
      </c>
      <c r="F127" s="4">
        <f t="shared" si="2"/>
        <v>126</v>
      </c>
      <c r="G127" s="2" t="s">
        <v>16</v>
      </c>
      <c r="H127" s="2">
        <v>1</v>
      </c>
      <c r="I127" s="2" t="s">
        <v>18</v>
      </c>
      <c r="J127" s="2" t="str">
        <f t="shared" si="3"/>
        <v>INSERT INTO municipio(id_municipio,nom_municipio,id_zona) VALUES(126,'Sabanalarga',1);</v>
      </c>
    </row>
    <row r="128" spans="1:10" ht="31.5" hidden="1" x14ac:dyDescent="0.25">
      <c r="A128" s="2"/>
      <c r="B128" s="2" t="s">
        <v>15</v>
      </c>
      <c r="C128" s="2">
        <v>127</v>
      </c>
      <c r="D128" s="2" t="s">
        <v>16</v>
      </c>
      <c r="E128" s="3" t="s">
        <v>144</v>
      </c>
      <c r="F128" s="4">
        <f t="shared" si="2"/>
        <v>127</v>
      </c>
      <c r="G128" s="2" t="s">
        <v>16</v>
      </c>
      <c r="H128" s="2">
        <v>1</v>
      </c>
      <c r="I128" s="2" t="s">
        <v>18</v>
      </c>
      <c r="J128" s="2" t="str">
        <f t="shared" si="3"/>
        <v>INSERT INTO municipio(id_municipio,nom_municipio,id_zona) VALUES(127,'Sabaneta',1);</v>
      </c>
    </row>
    <row r="129" spans="1:10" ht="31.5" hidden="1" x14ac:dyDescent="0.25">
      <c r="A129" s="2"/>
      <c r="B129" s="2" t="s">
        <v>15</v>
      </c>
      <c r="C129" s="2">
        <v>128</v>
      </c>
      <c r="D129" s="2" t="s">
        <v>16</v>
      </c>
      <c r="E129" s="3" t="s">
        <v>145</v>
      </c>
      <c r="F129" s="4">
        <f t="shared" si="2"/>
        <v>128</v>
      </c>
      <c r="G129" s="2" t="s">
        <v>16</v>
      </c>
      <c r="H129" s="2">
        <v>1</v>
      </c>
      <c r="I129" s="2" t="s">
        <v>18</v>
      </c>
      <c r="J129" s="2" t="str">
        <f t="shared" si="3"/>
        <v>INSERT INTO municipio(id_municipio,nom_municipio,id_zona) VALUES(128,'Sahagun',1);</v>
      </c>
    </row>
    <row r="130" spans="1:10" ht="31.5" hidden="1" x14ac:dyDescent="0.25">
      <c r="A130" s="2"/>
      <c r="B130" s="2" t="s">
        <v>15</v>
      </c>
      <c r="C130" s="2">
        <v>129</v>
      </c>
      <c r="D130" s="2" t="s">
        <v>16</v>
      </c>
      <c r="E130" s="3" t="s">
        <v>146</v>
      </c>
      <c r="F130" s="4">
        <f t="shared" si="2"/>
        <v>129</v>
      </c>
      <c r="G130" s="2" t="s">
        <v>16</v>
      </c>
      <c r="H130" s="2">
        <v>1</v>
      </c>
      <c r="I130" s="2" t="s">
        <v>18</v>
      </c>
      <c r="J130" s="2" t="str">
        <f t="shared" si="3"/>
        <v>INSERT INTO municipio(id_municipio,nom_municipio,id_zona) VALUES(129,'Salamina',1);</v>
      </c>
    </row>
    <row r="131" spans="1:10" ht="31.5" hidden="1" x14ac:dyDescent="0.25">
      <c r="A131" s="2"/>
      <c r="B131" s="2" t="s">
        <v>15</v>
      </c>
      <c r="C131" s="2">
        <v>130</v>
      </c>
      <c r="D131" s="2" t="s">
        <v>16</v>
      </c>
      <c r="E131" s="3" t="s">
        <v>147</v>
      </c>
      <c r="F131" s="4">
        <f t="shared" ref="F131:F194" si="4">C131</f>
        <v>130</v>
      </c>
      <c r="G131" s="2" t="s">
        <v>16</v>
      </c>
      <c r="H131" s="2">
        <v>1</v>
      </c>
      <c r="I131" s="2" t="s">
        <v>18</v>
      </c>
      <c r="J131" s="2" t="str">
        <f t="shared" ref="J131:J194" si="5">_xlfn.CONCAT(B131,C131,D131,"'",E131,"'",G131,H131,I131)</f>
        <v>INSERT INTO municipio(id_municipio,nom_municipio,id_zona) VALUES(130,'Salgar',1);</v>
      </c>
    </row>
    <row r="132" spans="1:10" ht="31.5" hidden="1" x14ac:dyDescent="0.25">
      <c r="A132" s="2"/>
      <c r="B132" s="2" t="s">
        <v>15</v>
      </c>
      <c r="C132" s="2">
        <v>131</v>
      </c>
      <c r="D132" s="2" t="s">
        <v>16</v>
      </c>
      <c r="E132" s="3" t="s">
        <v>148</v>
      </c>
      <c r="F132" s="4">
        <f t="shared" si="4"/>
        <v>131</v>
      </c>
      <c r="G132" s="2" t="s">
        <v>16</v>
      </c>
      <c r="H132" s="2">
        <v>1</v>
      </c>
      <c r="I132" s="2" t="s">
        <v>18</v>
      </c>
      <c r="J132" s="2" t="str">
        <f t="shared" si="5"/>
        <v>INSERT INTO municipio(id_municipio,nom_municipio,id_zona) VALUES(131,'Samana',1);</v>
      </c>
    </row>
    <row r="133" spans="1:10" ht="31.5" hidden="1" x14ac:dyDescent="0.25">
      <c r="A133" s="2"/>
      <c r="B133" s="2" t="s">
        <v>15</v>
      </c>
      <c r="C133" s="2">
        <v>132</v>
      </c>
      <c r="D133" s="2" t="s">
        <v>16</v>
      </c>
      <c r="E133" s="3" t="s">
        <v>149</v>
      </c>
      <c r="F133" s="4">
        <f t="shared" si="4"/>
        <v>132</v>
      </c>
      <c r="G133" s="2" t="s">
        <v>16</v>
      </c>
      <c r="H133" s="2">
        <v>1</v>
      </c>
      <c r="I133" s="2" t="s">
        <v>18</v>
      </c>
      <c r="J133" s="2" t="str">
        <f t="shared" si="5"/>
        <v>INSERT INTO municipio(id_municipio,nom_municipio,id_zona) VALUES(132,'San Andres',1);</v>
      </c>
    </row>
    <row r="134" spans="1:10" ht="31.5" hidden="1" x14ac:dyDescent="0.25">
      <c r="A134" s="2"/>
      <c r="B134" s="2" t="s">
        <v>15</v>
      </c>
      <c r="C134" s="2">
        <v>133</v>
      </c>
      <c r="D134" s="2" t="s">
        <v>16</v>
      </c>
      <c r="E134" s="3" t="s">
        <v>150</v>
      </c>
      <c r="F134" s="4">
        <f t="shared" si="4"/>
        <v>133</v>
      </c>
      <c r="G134" s="2" t="s">
        <v>16</v>
      </c>
      <c r="H134" s="2">
        <v>1</v>
      </c>
      <c r="I134" s="2" t="s">
        <v>18</v>
      </c>
      <c r="J134" s="2" t="str">
        <f t="shared" si="5"/>
        <v>INSERT INTO municipio(id_municipio,nom_municipio,id_zona) VALUES(133,'San Andres Sotavento',1);</v>
      </c>
    </row>
    <row r="135" spans="1:10" ht="31.5" hidden="1" x14ac:dyDescent="0.25">
      <c r="A135" s="2"/>
      <c r="B135" s="2" t="s">
        <v>15</v>
      </c>
      <c r="C135" s="2">
        <v>134</v>
      </c>
      <c r="D135" s="2" t="s">
        <v>16</v>
      </c>
      <c r="E135" s="3" t="s">
        <v>151</v>
      </c>
      <c r="F135" s="4">
        <f t="shared" si="4"/>
        <v>134</v>
      </c>
      <c r="G135" s="2" t="s">
        <v>16</v>
      </c>
      <c r="H135" s="2">
        <v>1</v>
      </c>
      <c r="I135" s="2" t="s">
        <v>18</v>
      </c>
      <c r="J135" s="2" t="str">
        <f t="shared" si="5"/>
        <v>INSERT INTO municipio(id_municipio,nom_municipio,id_zona) VALUES(134,'San Antero',1);</v>
      </c>
    </row>
    <row r="136" spans="1:10" ht="31.5" hidden="1" x14ac:dyDescent="0.25">
      <c r="A136" s="2"/>
      <c r="B136" s="2" t="s">
        <v>15</v>
      </c>
      <c r="C136" s="2">
        <v>135</v>
      </c>
      <c r="D136" s="2" t="s">
        <v>16</v>
      </c>
      <c r="E136" s="3" t="s">
        <v>152</v>
      </c>
      <c r="F136" s="4">
        <f t="shared" si="4"/>
        <v>135</v>
      </c>
      <c r="G136" s="2" t="s">
        <v>16</v>
      </c>
      <c r="H136" s="2">
        <v>1</v>
      </c>
      <c r="I136" s="2" t="s">
        <v>18</v>
      </c>
      <c r="J136" s="2" t="str">
        <f t="shared" si="5"/>
        <v>INSERT INTO municipio(id_municipio,nom_municipio,id_zona) VALUES(135,'San Bernardo Del Viento',1);</v>
      </c>
    </row>
    <row r="137" spans="1:10" ht="31.5" hidden="1" x14ac:dyDescent="0.25">
      <c r="A137" s="2"/>
      <c r="B137" s="2" t="s">
        <v>15</v>
      </c>
      <c r="C137" s="2">
        <v>136</v>
      </c>
      <c r="D137" s="2" t="s">
        <v>16</v>
      </c>
      <c r="E137" s="3" t="s">
        <v>153</v>
      </c>
      <c r="F137" s="4">
        <f t="shared" si="4"/>
        <v>136</v>
      </c>
      <c r="G137" s="2" t="s">
        <v>16</v>
      </c>
      <c r="H137" s="2">
        <v>1</v>
      </c>
      <c r="I137" s="2" t="s">
        <v>18</v>
      </c>
      <c r="J137" s="2" t="str">
        <f t="shared" si="5"/>
        <v>INSERT INTO municipio(id_municipio,nom_municipio,id_zona) VALUES(136,'San Carlos',1);</v>
      </c>
    </row>
    <row r="138" spans="1:10" ht="31.5" hidden="1" x14ac:dyDescent="0.25">
      <c r="A138" s="2"/>
      <c r="B138" s="2" t="s">
        <v>15</v>
      </c>
      <c r="C138" s="2">
        <v>137</v>
      </c>
      <c r="D138" s="2" t="s">
        <v>16</v>
      </c>
      <c r="E138" s="3" t="s">
        <v>153</v>
      </c>
      <c r="F138" s="4">
        <f t="shared" si="4"/>
        <v>137</v>
      </c>
      <c r="G138" s="2" t="s">
        <v>16</v>
      </c>
      <c r="H138" s="2">
        <v>1</v>
      </c>
      <c r="I138" s="2" t="s">
        <v>18</v>
      </c>
      <c r="J138" s="2" t="str">
        <f t="shared" si="5"/>
        <v>INSERT INTO municipio(id_municipio,nom_municipio,id_zona) VALUES(137,'San Carlos',1);</v>
      </c>
    </row>
    <row r="139" spans="1:10" ht="31.5" hidden="1" x14ac:dyDescent="0.25">
      <c r="A139" s="2"/>
      <c r="B139" s="2" t="s">
        <v>15</v>
      </c>
      <c r="C139" s="2">
        <v>138</v>
      </c>
      <c r="D139" s="2" t="s">
        <v>16</v>
      </c>
      <c r="E139" s="3" t="s">
        <v>154</v>
      </c>
      <c r="F139" s="4">
        <f t="shared" si="4"/>
        <v>138</v>
      </c>
      <c r="G139" s="2" t="s">
        <v>16</v>
      </c>
      <c r="H139" s="2">
        <v>1</v>
      </c>
      <c r="I139" s="2" t="s">
        <v>18</v>
      </c>
      <c r="J139" s="2" t="str">
        <f t="shared" si="5"/>
        <v>INSERT INTO municipio(id_municipio,nom_municipio,id_zona) VALUES(138,'San Francisco',1);</v>
      </c>
    </row>
    <row r="140" spans="1:10" ht="31.5" hidden="1" x14ac:dyDescent="0.25">
      <c r="A140" s="2"/>
      <c r="B140" s="2" t="s">
        <v>15</v>
      </c>
      <c r="C140" s="2">
        <v>139</v>
      </c>
      <c r="D140" s="2" t="s">
        <v>16</v>
      </c>
      <c r="E140" s="3" t="s">
        <v>155</v>
      </c>
      <c r="F140" s="4">
        <f t="shared" si="4"/>
        <v>139</v>
      </c>
      <c r="G140" s="2" t="s">
        <v>16</v>
      </c>
      <c r="H140" s="2">
        <v>1</v>
      </c>
      <c r="I140" s="2" t="s">
        <v>18</v>
      </c>
      <c r="J140" s="2" t="str">
        <f t="shared" si="5"/>
        <v>INSERT INTO municipio(id_municipio,nom_municipio,id_zona) VALUES(139,'San Jeronimo',1);</v>
      </c>
    </row>
    <row r="141" spans="1:10" ht="31.5" hidden="1" x14ac:dyDescent="0.25">
      <c r="A141" s="2"/>
      <c r="B141" s="2" t="s">
        <v>15</v>
      </c>
      <c r="C141" s="2">
        <v>140</v>
      </c>
      <c r="D141" s="2" t="s">
        <v>16</v>
      </c>
      <c r="E141" s="3" t="s">
        <v>156</v>
      </c>
      <c r="F141" s="4">
        <f t="shared" si="4"/>
        <v>140</v>
      </c>
      <c r="G141" s="2" t="s">
        <v>16</v>
      </c>
      <c r="H141" s="2">
        <v>1</v>
      </c>
      <c r="I141" s="2" t="s">
        <v>18</v>
      </c>
      <c r="J141" s="2" t="str">
        <f t="shared" si="5"/>
        <v>INSERT INTO municipio(id_municipio,nom_municipio,id_zona) VALUES(140,'San Jose',1);</v>
      </c>
    </row>
    <row r="142" spans="1:10" ht="31.5" hidden="1" x14ac:dyDescent="0.25">
      <c r="A142" s="2"/>
      <c r="B142" s="2" t="s">
        <v>15</v>
      </c>
      <c r="C142" s="2">
        <v>141</v>
      </c>
      <c r="D142" s="2" t="s">
        <v>16</v>
      </c>
      <c r="E142" s="3" t="s">
        <v>157</v>
      </c>
      <c r="F142" s="4">
        <f t="shared" si="4"/>
        <v>141</v>
      </c>
      <c r="G142" s="2" t="s">
        <v>16</v>
      </c>
      <c r="H142" s="2">
        <v>1</v>
      </c>
      <c r="I142" s="2" t="s">
        <v>18</v>
      </c>
      <c r="J142" s="2" t="str">
        <f t="shared" si="5"/>
        <v>INSERT INTO municipio(id_municipio,nom_municipio,id_zona) VALUES(141,'San Jose De La Montaña',1);</v>
      </c>
    </row>
    <row r="143" spans="1:10" ht="31.5" hidden="1" x14ac:dyDescent="0.25">
      <c r="A143" s="2"/>
      <c r="B143" s="2" t="s">
        <v>15</v>
      </c>
      <c r="C143" s="2">
        <v>142</v>
      </c>
      <c r="D143" s="2" t="s">
        <v>16</v>
      </c>
      <c r="E143" s="3" t="s">
        <v>158</v>
      </c>
      <c r="F143" s="4">
        <f t="shared" si="4"/>
        <v>142</v>
      </c>
      <c r="G143" s="2" t="s">
        <v>16</v>
      </c>
      <c r="H143" s="2">
        <v>1</v>
      </c>
      <c r="I143" s="2" t="s">
        <v>18</v>
      </c>
      <c r="J143" s="2" t="str">
        <f t="shared" si="5"/>
        <v>INSERT INTO municipio(id_municipio,nom_municipio,id_zona) VALUES(142,'San Juan De Uraba',1);</v>
      </c>
    </row>
    <row r="144" spans="1:10" ht="31.5" hidden="1" x14ac:dyDescent="0.25">
      <c r="A144" s="2"/>
      <c r="B144" s="2" t="s">
        <v>15</v>
      </c>
      <c r="C144" s="2">
        <v>143</v>
      </c>
      <c r="D144" s="2" t="s">
        <v>16</v>
      </c>
      <c r="E144" s="3" t="s">
        <v>159</v>
      </c>
      <c r="F144" s="4">
        <f t="shared" si="4"/>
        <v>143</v>
      </c>
      <c r="G144" s="2" t="s">
        <v>16</v>
      </c>
      <c r="H144" s="2">
        <v>1</v>
      </c>
      <c r="I144" s="2" t="s">
        <v>18</v>
      </c>
      <c r="J144" s="2" t="str">
        <f t="shared" si="5"/>
        <v>INSERT INTO municipio(id_municipio,nom_municipio,id_zona) VALUES(143,'San Luis',1);</v>
      </c>
    </row>
    <row r="145" spans="1:10" ht="31.5" hidden="1" x14ac:dyDescent="0.25">
      <c r="A145" s="2"/>
      <c r="B145" s="2" t="s">
        <v>15</v>
      </c>
      <c r="C145" s="2">
        <v>144</v>
      </c>
      <c r="D145" s="2" t="s">
        <v>16</v>
      </c>
      <c r="E145" s="3" t="s">
        <v>160</v>
      </c>
      <c r="F145" s="4">
        <f t="shared" si="4"/>
        <v>144</v>
      </c>
      <c r="G145" s="2" t="s">
        <v>16</v>
      </c>
      <c r="H145" s="2">
        <v>1</v>
      </c>
      <c r="I145" s="2" t="s">
        <v>18</v>
      </c>
      <c r="J145" s="2" t="str">
        <f t="shared" si="5"/>
        <v>INSERT INTO municipio(id_municipio,nom_municipio,id_zona) VALUES(144,'San Pedro',1);</v>
      </c>
    </row>
    <row r="146" spans="1:10" ht="31.5" hidden="1" x14ac:dyDescent="0.25">
      <c r="A146" s="2"/>
      <c r="B146" s="2" t="s">
        <v>15</v>
      </c>
      <c r="C146" s="2">
        <v>145</v>
      </c>
      <c r="D146" s="2" t="s">
        <v>16</v>
      </c>
      <c r="E146" s="3" t="s">
        <v>161</v>
      </c>
      <c r="F146" s="4">
        <f t="shared" si="4"/>
        <v>145</v>
      </c>
      <c r="G146" s="2" t="s">
        <v>16</v>
      </c>
      <c r="H146" s="2">
        <v>1</v>
      </c>
      <c r="I146" s="2" t="s">
        <v>18</v>
      </c>
      <c r="J146" s="2" t="str">
        <f t="shared" si="5"/>
        <v>INSERT INTO municipio(id_municipio,nom_municipio,id_zona) VALUES(145,'San Pedro De Uraba',1);</v>
      </c>
    </row>
    <row r="147" spans="1:10" ht="31.5" hidden="1" x14ac:dyDescent="0.25">
      <c r="A147" s="2"/>
      <c r="B147" s="2" t="s">
        <v>15</v>
      </c>
      <c r="C147" s="2">
        <v>146</v>
      </c>
      <c r="D147" s="2" t="s">
        <v>16</v>
      </c>
      <c r="E147" s="3" t="s">
        <v>162</v>
      </c>
      <c r="F147" s="4">
        <f t="shared" si="4"/>
        <v>146</v>
      </c>
      <c r="G147" s="2" t="s">
        <v>16</v>
      </c>
      <c r="H147" s="2">
        <v>1</v>
      </c>
      <c r="I147" s="2" t="s">
        <v>18</v>
      </c>
      <c r="J147" s="2" t="str">
        <f t="shared" si="5"/>
        <v>INSERT INTO municipio(id_municipio,nom_municipio,id_zona) VALUES(146,'San Pelayo',1);</v>
      </c>
    </row>
    <row r="148" spans="1:10" ht="31.5" hidden="1" x14ac:dyDescent="0.25">
      <c r="A148" s="2"/>
      <c r="B148" s="2" t="s">
        <v>15</v>
      </c>
      <c r="C148" s="2">
        <v>147</v>
      </c>
      <c r="D148" s="2" t="s">
        <v>16</v>
      </c>
      <c r="E148" s="3" t="s">
        <v>163</v>
      </c>
      <c r="F148" s="4">
        <f t="shared" si="4"/>
        <v>147</v>
      </c>
      <c r="G148" s="2" t="s">
        <v>16</v>
      </c>
      <c r="H148" s="2">
        <v>1</v>
      </c>
      <c r="I148" s="2" t="s">
        <v>18</v>
      </c>
      <c r="J148" s="2" t="str">
        <f t="shared" si="5"/>
        <v>INSERT INTO municipio(id_municipio,nom_municipio,id_zona) VALUES(147,'San Rafael',1);</v>
      </c>
    </row>
    <row r="149" spans="1:10" ht="31.5" hidden="1" x14ac:dyDescent="0.25">
      <c r="A149" s="2"/>
      <c r="B149" s="2" t="s">
        <v>15</v>
      </c>
      <c r="C149" s="2">
        <v>148</v>
      </c>
      <c r="D149" s="2" t="s">
        <v>16</v>
      </c>
      <c r="E149" s="3" t="s">
        <v>164</v>
      </c>
      <c r="F149" s="4">
        <f t="shared" si="4"/>
        <v>148</v>
      </c>
      <c r="G149" s="2" t="s">
        <v>16</v>
      </c>
      <c r="H149" s="2">
        <v>1</v>
      </c>
      <c r="I149" s="2" t="s">
        <v>18</v>
      </c>
      <c r="J149" s="2" t="str">
        <f t="shared" si="5"/>
        <v>INSERT INTO municipio(id_municipio,nom_municipio,id_zona) VALUES(148,'San Roque',1);</v>
      </c>
    </row>
    <row r="150" spans="1:10" ht="31.5" hidden="1" x14ac:dyDescent="0.25">
      <c r="A150" s="2"/>
      <c r="B150" s="2" t="s">
        <v>15</v>
      </c>
      <c r="C150" s="2">
        <v>149</v>
      </c>
      <c r="D150" s="2" t="s">
        <v>16</v>
      </c>
      <c r="E150" s="3" t="s">
        <v>165</v>
      </c>
      <c r="F150" s="4">
        <f t="shared" si="4"/>
        <v>149</v>
      </c>
      <c r="G150" s="2" t="s">
        <v>16</v>
      </c>
      <c r="H150" s="2">
        <v>1</v>
      </c>
      <c r="I150" s="2" t="s">
        <v>18</v>
      </c>
      <c r="J150" s="2" t="str">
        <f t="shared" si="5"/>
        <v>INSERT INTO municipio(id_municipio,nom_municipio,id_zona) VALUES(149,'San Vicente',1);</v>
      </c>
    </row>
    <row r="151" spans="1:10" ht="31.5" hidden="1" x14ac:dyDescent="0.25">
      <c r="A151" s="2"/>
      <c r="B151" s="2" t="s">
        <v>15</v>
      </c>
      <c r="C151" s="2">
        <v>150</v>
      </c>
      <c r="D151" s="2" t="s">
        <v>16</v>
      </c>
      <c r="E151" s="3" t="s">
        <v>166</v>
      </c>
      <c r="F151" s="4">
        <f t="shared" si="4"/>
        <v>150</v>
      </c>
      <c r="G151" s="2" t="s">
        <v>16</v>
      </c>
      <c r="H151" s="2">
        <v>1</v>
      </c>
      <c r="I151" s="2" t="s">
        <v>18</v>
      </c>
      <c r="J151" s="2" t="str">
        <f t="shared" si="5"/>
        <v>INSERT INTO municipio(id_municipio,nom_municipio,id_zona) VALUES(150,'Santa Barbara',1);</v>
      </c>
    </row>
    <row r="152" spans="1:10" ht="31.5" hidden="1" x14ac:dyDescent="0.25">
      <c r="A152" s="2"/>
      <c r="B152" s="2" t="s">
        <v>15</v>
      </c>
      <c r="C152" s="2">
        <v>151</v>
      </c>
      <c r="D152" s="2" t="s">
        <v>16</v>
      </c>
      <c r="E152" s="3" t="s">
        <v>167</v>
      </c>
      <c r="F152" s="4">
        <f t="shared" si="4"/>
        <v>151</v>
      </c>
      <c r="G152" s="2" t="s">
        <v>16</v>
      </c>
      <c r="H152" s="2">
        <v>1</v>
      </c>
      <c r="I152" s="2" t="s">
        <v>18</v>
      </c>
      <c r="J152" s="2" t="str">
        <f t="shared" si="5"/>
        <v>INSERT INTO municipio(id_municipio,nom_municipio,id_zona) VALUES(151,'Santa Rosa De Osos',1);</v>
      </c>
    </row>
    <row r="153" spans="1:10" ht="31.5" hidden="1" x14ac:dyDescent="0.25">
      <c r="A153" s="2"/>
      <c r="B153" s="2" t="s">
        <v>15</v>
      </c>
      <c r="C153" s="2">
        <v>152</v>
      </c>
      <c r="D153" s="2" t="s">
        <v>16</v>
      </c>
      <c r="E153" s="3" t="s">
        <v>168</v>
      </c>
      <c r="F153" s="4">
        <f t="shared" si="4"/>
        <v>152</v>
      </c>
      <c r="G153" s="2" t="s">
        <v>16</v>
      </c>
      <c r="H153" s="2">
        <v>1</v>
      </c>
      <c r="I153" s="2" t="s">
        <v>18</v>
      </c>
      <c r="J153" s="2" t="str">
        <f t="shared" si="5"/>
        <v>INSERT INTO municipio(id_municipio,nom_municipio,id_zona) VALUES(152,'Santo Domingo',1);</v>
      </c>
    </row>
    <row r="154" spans="1:10" ht="31.5" hidden="1" x14ac:dyDescent="0.25">
      <c r="A154" s="2"/>
      <c r="B154" s="2" t="s">
        <v>15</v>
      </c>
      <c r="C154" s="2">
        <v>153</v>
      </c>
      <c r="D154" s="2" t="s">
        <v>16</v>
      </c>
      <c r="E154" s="3" t="s">
        <v>169</v>
      </c>
      <c r="F154" s="4">
        <f t="shared" si="4"/>
        <v>153</v>
      </c>
      <c r="G154" s="2" t="s">
        <v>16</v>
      </c>
      <c r="H154" s="2">
        <v>1</v>
      </c>
      <c r="I154" s="2" t="s">
        <v>18</v>
      </c>
      <c r="J154" s="2" t="str">
        <f t="shared" si="5"/>
        <v>INSERT INTO municipio(id_municipio,nom_municipio,id_zona) VALUES(153,'Santuario',1);</v>
      </c>
    </row>
    <row r="155" spans="1:10" ht="31.5" hidden="1" x14ac:dyDescent="0.25">
      <c r="A155" s="2"/>
      <c r="B155" s="2" t="s">
        <v>15</v>
      </c>
      <c r="C155" s="2">
        <v>154</v>
      </c>
      <c r="D155" s="2" t="s">
        <v>16</v>
      </c>
      <c r="E155" s="3" t="s">
        <v>170</v>
      </c>
      <c r="F155" s="4">
        <f t="shared" si="4"/>
        <v>154</v>
      </c>
      <c r="G155" s="2" t="s">
        <v>16</v>
      </c>
      <c r="H155" s="2">
        <v>1</v>
      </c>
      <c r="I155" s="2" t="s">
        <v>18</v>
      </c>
      <c r="J155" s="2" t="str">
        <f t="shared" si="5"/>
        <v>INSERT INTO municipio(id_municipio,nom_municipio,id_zona) VALUES(154,'Segovia',1);</v>
      </c>
    </row>
    <row r="156" spans="1:10" ht="31.5" hidden="1" x14ac:dyDescent="0.25">
      <c r="A156" s="2"/>
      <c r="B156" s="2" t="s">
        <v>15</v>
      </c>
      <c r="C156" s="2">
        <v>155</v>
      </c>
      <c r="D156" s="2" t="s">
        <v>16</v>
      </c>
      <c r="E156" s="3" t="s">
        <v>171</v>
      </c>
      <c r="F156" s="4">
        <f t="shared" si="4"/>
        <v>155</v>
      </c>
      <c r="G156" s="2" t="s">
        <v>16</v>
      </c>
      <c r="H156" s="2">
        <v>1</v>
      </c>
      <c r="I156" s="2" t="s">
        <v>18</v>
      </c>
      <c r="J156" s="2" t="str">
        <f t="shared" si="5"/>
        <v>INSERT INTO municipio(id_municipio,nom_municipio,id_zona) VALUES(155,'Sonson',1);</v>
      </c>
    </row>
    <row r="157" spans="1:10" ht="31.5" hidden="1" x14ac:dyDescent="0.25">
      <c r="A157" s="2"/>
      <c r="B157" s="2" t="s">
        <v>15</v>
      </c>
      <c r="C157" s="2">
        <v>156</v>
      </c>
      <c r="D157" s="2" t="s">
        <v>16</v>
      </c>
      <c r="E157" s="3" t="s">
        <v>172</v>
      </c>
      <c r="F157" s="4">
        <f t="shared" si="4"/>
        <v>156</v>
      </c>
      <c r="G157" s="2" t="s">
        <v>16</v>
      </c>
      <c r="H157" s="2">
        <v>1</v>
      </c>
      <c r="I157" s="2" t="s">
        <v>18</v>
      </c>
      <c r="J157" s="2" t="str">
        <f t="shared" si="5"/>
        <v>INSERT INTO municipio(id_municipio,nom_municipio,id_zona) VALUES(156,'Sopetran',1);</v>
      </c>
    </row>
    <row r="158" spans="1:10" ht="31.5" hidden="1" x14ac:dyDescent="0.25">
      <c r="A158" s="2"/>
      <c r="B158" s="2" t="s">
        <v>15</v>
      </c>
      <c r="C158" s="2">
        <v>157</v>
      </c>
      <c r="D158" s="2" t="s">
        <v>16</v>
      </c>
      <c r="E158" s="3" t="s">
        <v>173</v>
      </c>
      <c r="F158" s="4">
        <f t="shared" si="4"/>
        <v>157</v>
      </c>
      <c r="G158" s="2" t="s">
        <v>16</v>
      </c>
      <c r="H158" s="2">
        <v>1</v>
      </c>
      <c r="I158" s="2" t="s">
        <v>18</v>
      </c>
      <c r="J158" s="2" t="str">
        <f t="shared" si="5"/>
        <v>INSERT INTO municipio(id_municipio,nom_municipio,id_zona) VALUES(157,'Supia',1);</v>
      </c>
    </row>
    <row r="159" spans="1:10" ht="31.5" hidden="1" x14ac:dyDescent="0.25">
      <c r="A159" s="2"/>
      <c r="B159" s="2" t="s">
        <v>15</v>
      </c>
      <c r="C159" s="2">
        <v>158</v>
      </c>
      <c r="D159" s="2" t="s">
        <v>16</v>
      </c>
      <c r="E159" s="3" t="s">
        <v>174</v>
      </c>
      <c r="F159" s="4">
        <f t="shared" si="4"/>
        <v>158</v>
      </c>
      <c r="G159" s="2" t="s">
        <v>16</v>
      </c>
      <c r="H159" s="2">
        <v>1</v>
      </c>
      <c r="I159" s="2" t="s">
        <v>18</v>
      </c>
      <c r="J159" s="2" t="str">
        <f t="shared" si="5"/>
        <v>INSERT INTO municipio(id_municipio,nom_municipio,id_zona) VALUES(158,'Tamesis',1);</v>
      </c>
    </row>
    <row r="160" spans="1:10" ht="31.5" hidden="1" x14ac:dyDescent="0.25">
      <c r="A160" s="2"/>
      <c r="B160" s="2" t="s">
        <v>15</v>
      </c>
      <c r="C160" s="2">
        <v>159</v>
      </c>
      <c r="D160" s="2" t="s">
        <v>16</v>
      </c>
      <c r="E160" s="3" t="s">
        <v>175</v>
      </c>
      <c r="F160" s="4">
        <f t="shared" si="4"/>
        <v>159</v>
      </c>
      <c r="G160" s="2" t="s">
        <v>16</v>
      </c>
      <c r="H160" s="2">
        <v>1</v>
      </c>
      <c r="I160" s="2" t="s">
        <v>18</v>
      </c>
      <c r="J160" s="2" t="str">
        <f t="shared" si="5"/>
        <v>INSERT INTO municipio(id_municipio,nom_municipio,id_zona) VALUES(159,'Taraza',1);</v>
      </c>
    </row>
    <row r="161" spans="1:10" ht="31.5" hidden="1" x14ac:dyDescent="0.25">
      <c r="A161" s="2"/>
      <c r="B161" s="2" t="s">
        <v>15</v>
      </c>
      <c r="C161" s="2">
        <v>160</v>
      </c>
      <c r="D161" s="2" t="s">
        <v>16</v>
      </c>
      <c r="E161" s="3" t="s">
        <v>176</v>
      </c>
      <c r="F161" s="4">
        <f t="shared" si="4"/>
        <v>160</v>
      </c>
      <c r="G161" s="2" t="s">
        <v>16</v>
      </c>
      <c r="H161" s="2">
        <v>1</v>
      </c>
      <c r="I161" s="2" t="s">
        <v>18</v>
      </c>
      <c r="J161" s="2" t="str">
        <f t="shared" si="5"/>
        <v>INSERT INTO municipio(id_municipio,nom_municipio,id_zona) VALUES(160,'Tarso',1);</v>
      </c>
    </row>
    <row r="162" spans="1:10" ht="31.5" hidden="1" x14ac:dyDescent="0.25">
      <c r="A162" s="2"/>
      <c r="B162" s="2" t="s">
        <v>15</v>
      </c>
      <c r="C162" s="2">
        <v>161</v>
      </c>
      <c r="D162" s="2" t="s">
        <v>16</v>
      </c>
      <c r="E162" s="3" t="s">
        <v>177</v>
      </c>
      <c r="F162" s="4">
        <f t="shared" si="4"/>
        <v>161</v>
      </c>
      <c r="G162" s="2" t="s">
        <v>16</v>
      </c>
      <c r="H162" s="2">
        <v>1</v>
      </c>
      <c r="I162" s="2" t="s">
        <v>18</v>
      </c>
      <c r="J162" s="2" t="str">
        <f t="shared" si="5"/>
        <v>INSERT INTO municipio(id_municipio,nom_municipio,id_zona) VALUES(161,'Tierralta',1);</v>
      </c>
    </row>
    <row r="163" spans="1:10" ht="31.5" hidden="1" x14ac:dyDescent="0.25">
      <c r="A163" s="2"/>
      <c r="B163" s="2" t="s">
        <v>15</v>
      </c>
      <c r="C163" s="2">
        <v>162</v>
      </c>
      <c r="D163" s="2" t="s">
        <v>16</v>
      </c>
      <c r="E163" s="3" t="s">
        <v>178</v>
      </c>
      <c r="F163" s="4">
        <f t="shared" si="4"/>
        <v>162</v>
      </c>
      <c r="G163" s="2" t="s">
        <v>16</v>
      </c>
      <c r="H163" s="2">
        <v>1</v>
      </c>
      <c r="I163" s="2" t="s">
        <v>18</v>
      </c>
      <c r="J163" s="2" t="str">
        <f t="shared" si="5"/>
        <v>INSERT INTO municipio(id_municipio,nom_municipio,id_zona) VALUES(162,'Titiribi',1);</v>
      </c>
    </row>
    <row r="164" spans="1:10" ht="31.5" hidden="1" x14ac:dyDescent="0.25">
      <c r="A164" s="2"/>
      <c r="B164" s="2" t="s">
        <v>15</v>
      </c>
      <c r="C164" s="2">
        <v>163</v>
      </c>
      <c r="D164" s="2" t="s">
        <v>16</v>
      </c>
      <c r="E164" s="3" t="s">
        <v>179</v>
      </c>
      <c r="F164" s="4">
        <f t="shared" si="4"/>
        <v>163</v>
      </c>
      <c r="G164" s="2" t="s">
        <v>16</v>
      </c>
      <c r="H164" s="2">
        <v>1</v>
      </c>
      <c r="I164" s="2" t="s">
        <v>18</v>
      </c>
      <c r="J164" s="2" t="str">
        <f t="shared" si="5"/>
        <v>INSERT INTO municipio(id_municipio,nom_municipio,id_zona) VALUES(163,'Toledo',1);</v>
      </c>
    </row>
    <row r="165" spans="1:10" ht="31.5" hidden="1" x14ac:dyDescent="0.25">
      <c r="A165" s="2"/>
      <c r="B165" s="2" t="s">
        <v>15</v>
      </c>
      <c r="C165" s="2">
        <v>164</v>
      </c>
      <c r="D165" s="2" t="s">
        <v>16</v>
      </c>
      <c r="E165" s="3" t="s">
        <v>180</v>
      </c>
      <c r="F165" s="4">
        <f t="shared" si="4"/>
        <v>164</v>
      </c>
      <c r="G165" s="2" t="s">
        <v>16</v>
      </c>
      <c r="H165" s="2">
        <v>1</v>
      </c>
      <c r="I165" s="2" t="s">
        <v>18</v>
      </c>
      <c r="J165" s="2" t="str">
        <f t="shared" si="5"/>
        <v>INSERT INTO municipio(id_municipio,nom_municipio,id_zona) VALUES(164,'Turbo',1);</v>
      </c>
    </row>
    <row r="166" spans="1:10" ht="31.5" hidden="1" x14ac:dyDescent="0.25">
      <c r="A166" s="2"/>
      <c r="B166" s="2" t="s">
        <v>15</v>
      </c>
      <c r="C166" s="2">
        <v>165</v>
      </c>
      <c r="D166" s="2" t="s">
        <v>16</v>
      </c>
      <c r="E166" s="3" t="s">
        <v>181</v>
      </c>
      <c r="F166" s="4">
        <f t="shared" si="4"/>
        <v>165</v>
      </c>
      <c r="G166" s="2" t="s">
        <v>16</v>
      </c>
      <c r="H166" s="2">
        <v>1</v>
      </c>
      <c r="I166" s="2" t="s">
        <v>18</v>
      </c>
      <c r="J166" s="2" t="str">
        <f t="shared" si="5"/>
        <v>INSERT INTO municipio(id_municipio,nom_municipio,id_zona) VALUES(165,'Uramita',1);</v>
      </c>
    </row>
    <row r="167" spans="1:10" ht="31.5" hidden="1" x14ac:dyDescent="0.25">
      <c r="A167" s="2"/>
      <c r="B167" s="2" t="s">
        <v>15</v>
      </c>
      <c r="C167" s="2">
        <v>166</v>
      </c>
      <c r="D167" s="2" t="s">
        <v>16</v>
      </c>
      <c r="E167" s="3" t="s">
        <v>182</v>
      </c>
      <c r="F167" s="4">
        <f t="shared" si="4"/>
        <v>166</v>
      </c>
      <c r="G167" s="2" t="s">
        <v>16</v>
      </c>
      <c r="H167" s="2">
        <v>1</v>
      </c>
      <c r="I167" s="2" t="s">
        <v>18</v>
      </c>
      <c r="J167" s="2" t="str">
        <f t="shared" si="5"/>
        <v>INSERT INTO municipio(id_municipio,nom_municipio,id_zona) VALUES(166,'Urrao',1);</v>
      </c>
    </row>
    <row r="168" spans="1:10" ht="31.5" hidden="1" x14ac:dyDescent="0.25">
      <c r="A168" s="2"/>
      <c r="B168" s="2" t="s">
        <v>15</v>
      </c>
      <c r="C168" s="2">
        <v>167</v>
      </c>
      <c r="D168" s="2" t="s">
        <v>16</v>
      </c>
      <c r="E168" s="3" t="s">
        <v>183</v>
      </c>
      <c r="F168" s="4">
        <f t="shared" si="4"/>
        <v>167</v>
      </c>
      <c r="G168" s="2" t="s">
        <v>16</v>
      </c>
      <c r="H168" s="2">
        <v>1</v>
      </c>
      <c r="I168" s="2" t="s">
        <v>18</v>
      </c>
      <c r="J168" s="2" t="str">
        <f t="shared" si="5"/>
        <v>INSERT INTO municipio(id_municipio,nom_municipio,id_zona) VALUES(167,'Valdivia',1);</v>
      </c>
    </row>
    <row r="169" spans="1:10" ht="31.5" hidden="1" x14ac:dyDescent="0.25">
      <c r="A169" s="2"/>
      <c r="B169" s="2" t="s">
        <v>15</v>
      </c>
      <c r="C169" s="2">
        <v>168</v>
      </c>
      <c r="D169" s="2" t="s">
        <v>16</v>
      </c>
      <c r="E169" s="3" t="s">
        <v>184</v>
      </c>
      <c r="F169" s="4">
        <f t="shared" si="4"/>
        <v>168</v>
      </c>
      <c r="G169" s="2" t="s">
        <v>16</v>
      </c>
      <c r="H169" s="2">
        <v>1</v>
      </c>
      <c r="I169" s="2" t="s">
        <v>18</v>
      </c>
      <c r="J169" s="2" t="str">
        <f t="shared" si="5"/>
        <v>INSERT INTO municipio(id_municipio,nom_municipio,id_zona) VALUES(168,'Valencia',1);</v>
      </c>
    </row>
    <row r="170" spans="1:10" ht="31.5" hidden="1" x14ac:dyDescent="0.25">
      <c r="A170" s="2"/>
      <c r="B170" s="2" t="s">
        <v>15</v>
      </c>
      <c r="C170" s="2">
        <v>169</v>
      </c>
      <c r="D170" s="2" t="s">
        <v>16</v>
      </c>
      <c r="E170" s="3" t="s">
        <v>185</v>
      </c>
      <c r="F170" s="4">
        <f t="shared" si="4"/>
        <v>169</v>
      </c>
      <c r="G170" s="2" t="s">
        <v>16</v>
      </c>
      <c r="H170" s="2">
        <v>1</v>
      </c>
      <c r="I170" s="2" t="s">
        <v>18</v>
      </c>
      <c r="J170" s="2" t="str">
        <f t="shared" si="5"/>
        <v>INSERT INTO municipio(id_municipio,nom_municipio,id_zona) VALUES(169,'Valparaiso',1);</v>
      </c>
    </row>
    <row r="171" spans="1:10" ht="31.5" hidden="1" x14ac:dyDescent="0.25">
      <c r="A171" s="2"/>
      <c r="B171" s="2" t="s">
        <v>15</v>
      </c>
      <c r="C171" s="2">
        <v>170</v>
      </c>
      <c r="D171" s="2" t="s">
        <v>16</v>
      </c>
      <c r="E171" s="3" t="s">
        <v>186</v>
      </c>
      <c r="F171" s="4">
        <f t="shared" si="4"/>
        <v>170</v>
      </c>
      <c r="G171" s="2" t="s">
        <v>16</v>
      </c>
      <c r="H171" s="2">
        <v>1</v>
      </c>
      <c r="I171" s="2" t="s">
        <v>18</v>
      </c>
      <c r="J171" s="2" t="str">
        <f t="shared" si="5"/>
        <v>INSERT INTO municipio(id_municipio,nom_municipio,id_zona) VALUES(170,'Vegachi',1);</v>
      </c>
    </row>
    <row r="172" spans="1:10" ht="31.5" hidden="1" x14ac:dyDescent="0.25">
      <c r="A172" s="2"/>
      <c r="B172" s="2" t="s">
        <v>15</v>
      </c>
      <c r="C172" s="2">
        <v>171</v>
      </c>
      <c r="D172" s="2" t="s">
        <v>16</v>
      </c>
      <c r="E172" s="3" t="s">
        <v>187</v>
      </c>
      <c r="F172" s="4">
        <f t="shared" si="4"/>
        <v>171</v>
      </c>
      <c r="G172" s="2" t="s">
        <v>16</v>
      </c>
      <c r="H172" s="2">
        <v>1</v>
      </c>
      <c r="I172" s="2" t="s">
        <v>18</v>
      </c>
      <c r="J172" s="2" t="str">
        <f t="shared" si="5"/>
        <v>INSERT INTO municipio(id_municipio,nom_municipio,id_zona) VALUES(171,'Venecia',1);</v>
      </c>
    </row>
    <row r="173" spans="1:10" ht="31.5" hidden="1" x14ac:dyDescent="0.25">
      <c r="A173" s="2"/>
      <c r="B173" s="2" t="s">
        <v>15</v>
      </c>
      <c r="C173" s="2">
        <v>172</v>
      </c>
      <c r="D173" s="2" t="s">
        <v>16</v>
      </c>
      <c r="E173" s="3" t="s">
        <v>188</v>
      </c>
      <c r="F173" s="4">
        <f t="shared" si="4"/>
        <v>172</v>
      </c>
      <c r="G173" s="2" t="s">
        <v>16</v>
      </c>
      <c r="H173" s="2">
        <v>1</v>
      </c>
      <c r="I173" s="2" t="s">
        <v>18</v>
      </c>
      <c r="J173" s="2" t="str">
        <f t="shared" si="5"/>
        <v>INSERT INTO municipio(id_municipio,nom_municipio,id_zona) VALUES(172,'Victoria',1);</v>
      </c>
    </row>
    <row r="174" spans="1:10" ht="31.5" hidden="1" x14ac:dyDescent="0.25">
      <c r="A174" s="2"/>
      <c r="B174" s="2" t="s">
        <v>15</v>
      </c>
      <c r="C174" s="2">
        <v>173</v>
      </c>
      <c r="D174" s="2" t="s">
        <v>16</v>
      </c>
      <c r="E174" s="3" t="s">
        <v>189</v>
      </c>
      <c r="F174" s="4">
        <f t="shared" si="4"/>
        <v>173</v>
      </c>
      <c r="G174" s="2" t="s">
        <v>16</v>
      </c>
      <c r="H174" s="2">
        <v>1</v>
      </c>
      <c r="I174" s="2" t="s">
        <v>18</v>
      </c>
      <c r="J174" s="2" t="str">
        <f t="shared" si="5"/>
        <v>INSERT INTO municipio(id_municipio,nom_municipio,id_zona) VALUES(173,'Vigia Del Fuerte',1);</v>
      </c>
    </row>
    <row r="175" spans="1:10" ht="31.5" hidden="1" x14ac:dyDescent="0.25">
      <c r="A175" s="2"/>
      <c r="B175" s="2" t="s">
        <v>15</v>
      </c>
      <c r="C175" s="2">
        <v>174</v>
      </c>
      <c r="D175" s="2" t="s">
        <v>16</v>
      </c>
      <c r="E175" s="3" t="s">
        <v>190</v>
      </c>
      <c r="F175" s="4">
        <f t="shared" si="4"/>
        <v>174</v>
      </c>
      <c r="G175" s="2" t="s">
        <v>16</v>
      </c>
      <c r="H175" s="2">
        <v>1</v>
      </c>
      <c r="I175" s="2" t="s">
        <v>18</v>
      </c>
      <c r="J175" s="2" t="str">
        <f t="shared" si="5"/>
        <v>INSERT INTO municipio(id_municipio,nom_municipio,id_zona) VALUES(174,'Villamaria',1);</v>
      </c>
    </row>
    <row r="176" spans="1:10" ht="31.5" hidden="1" x14ac:dyDescent="0.25">
      <c r="A176" s="2"/>
      <c r="B176" s="2" t="s">
        <v>15</v>
      </c>
      <c r="C176" s="2">
        <v>175</v>
      </c>
      <c r="D176" s="2" t="s">
        <v>16</v>
      </c>
      <c r="E176" s="3" t="s">
        <v>191</v>
      </c>
      <c r="F176" s="4">
        <f t="shared" si="4"/>
        <v>175</v>
      </c>
      <c r="G176" s="2" t="s">
        <v>16</v>
      </c>
      <c r="H176" s="2">
        <v>1</v>
      </c>
      <c r="I176" s="2" t="s">
        <v>18</v>
      </c>
      <c r="J176" s="2" t="str">
        <f t="shared" si="5"/>
        <v>INSERT INTO municipio(id_municipio,nom_municipio,id_zona) VALUES(175,'Viterbo',1);</v>
      </c>
    </row>
    <row r="177" spans="1:10" ht="31.5" hidden="1" x14ac:dyDescent="0.25">
      <c r="A177" s="2"/>
      <c r="B177" s="2" t="s">
        <v>15</v>
      </c>
      <c r="C177" s="2">
        <v>176</v>
      </c>
      <c r="D177" s="2" t="s">
        <v>16</v>
      </c>
      <c r="E177" s="3" t="s">
        <v>192</v>
      </c>
      <c r="F177" s="4">
        <f t="shared" si="4"/>
        <v>176</v>
      </c>
      <c r="G177" s="2" t="s">
        <v>16</v>
      </c>
      <c r="H177" s="2">
        <v>1</v>
      </c>
      <c r="I177" s="2" t="s">
        <v>18</v>
      </c>
      <c r="J177" s="2" t="str">
        <f t="shared" si="5"/>
        <v>INSERT INTO municipio(id_municipio,nom_municipio,id_zona) VALUES(176,'Yali',1);</v>
      </c>
    </row>
    <row r="178" spans="1:10" ht="31.5" hidden="1" x14ac:dyDescent="0.25">
      <c r="A178" s="2"/>
      <c r="B178" s="2" t="s">
        <v>15</v>
      </c>
      <c r="C178" s="2">
        <v>177</v>
      </c>
      <c r="D178" s="2" t="s">
        <v>16</v>
      </c>
      <c r="E178" s="3" t="s">
        <v>193</v>
      </c>
      <c r="F178" s="4">
        <f t="shared" si="4"/>
        <v>177</v>
      </c>
      <c r="G178" s="2" t="s">
        <v>16</v>
      </c>
      <c r="H178" s="2">
        <v>1</v>
      </c>
      <c r="I178" s="2" t="s">
        <v>18</v>
      </c>
      <c r="J178" s="2" t="str">
        <f t="shared" si="5"/>
        <v>INSERT INTO municipio(id_municipio,nom_municipio,id_zona) VALUES(177,'Yarumal',1);</v>
      </c>
    </row>
    <row r="179" spans="1:10" ht="31.5" hidden="1" x14ac:dyDescent="0.25">
      <c r="A179" s="2"/>
      <c r="B179" s="2" t="s">
        <v>15</v>
      </c>
      <c r="C179" s="2">
        <v>178</v>
      </c>
      <c r="D179" s="2" t="s">
        <v>16</v>
      </c>
      <c r="E179" s="3" t="s">
        <v>194</v>
      </c>
      <c r="F179" s="4">
        <f t="shared" si="4"/>
        <v>178</v>
      </c>
      <c r="G179" s="2" t="s">
        <v>16</v>
      </c>
      <c r="H179" s="2">
        <v>1</v>
      </c>
      <c r="I179" s="2" t="s">
        <v>18</v>
      </c>
      <c r="J179" s="2" t="str">
        <f t="shared" si="5"/>
        <v>INSERT INTO municipio(id_municipio,nom_municipio,id_zona) VALUES(178,'Yolombo',1);</v>
      </c>
    </row>
    <row r="180" spans="1:10" ht="31.5" hidden="1" x14ac:dyDescent="0.25">
      <c r="A180" s="2"/>
      <c r="B180" s="2" t="s">
        <v>15</v>
      </c>
      <c r="C180" s="2">
        <v>179</v>
      </c>
      <c r="D180" s="2" t="s">
        <v>16</v>
      </c>
      <c r="E180" s="3" t="s">
        <v>195</v>
      </c>
      <c r="F180" s="4">
        <f t="shared" si="4"/>
        <v>179</v>
      </c>
      <c r="G180" s="2" t="s">
        <v>16</v>
      </c>
      <c r="H180" s="2">
        <v>1</v>
      </c>
      <c r="I180" s="2" t="s">
        <v>18</v>
      </c>
      <c r="J180" s="2" t="str">
        <f t="shared" si="5"/>
        <v>INSERT INTO municipio(id_municipio,nom_municipio,id_zona) VALUES(179,'Yondo',1);</v>
      </c>
    </row>
    <row r="181" spans="1:10" ht="31.5" hidden="1" x14ac:dyDescent="0.25">
      <c r="A181" s="2"/>
      <c r="B181" s="2" t="s">
        <v>15</v>
      </c>
      <c r="C181" s="2">
        <v>180</v>
      </c>
      <c r="D181" s="2" t="s">
        <v>16</v>
      </c>
      <c r="E181" s="3" t="s">
        <v>196</v>
      </c>
      <c r="F181" s="4">
        <f t="shared" si="4"/>
        <v>180</v>
      </c>
      <c r="G181" s="2" t="s">
        <v>16</v>
      </c>
      <c r="H181" s="2">
        <v>1</v>
      </c>
      <c r="I181" s="2" t="s">
        <v>18</v>
      </c>
      <c r="J181" s="2" t="str">
        <f t="shared" si="5"/>
        <v>INSERT INTO municipio(id_municipio,nom_municipio,id_zona) VALUES(180,'Zaragoza',1);</v>
      </c>
    </row>
    <row r="182" spans="1:10" ht="31.5" hidden="1" x14ac:dyDescent="0.25">
      <c r="A182" s="6" t="s">
        <v>197</v>
      </c>
      <c r="B182" s="6" t="s">
        <v>15</v>
      </c>
      <c r="C182" s="6">
        <v>181</v>
      </c>
      <c r="D182" s="6" t="s">
        <v>16</v>
      </c>
      <c r="E182" s="7" t="s">
        <v>198</v>
      </c>
      <c r="F182" s="8">
        <f t="shared" si="4"/>
        <v>181</v>
      </c>
      <c r="G182" s="6" t="s">
        <v>16</v>
      </c>
      <c r="H182" s="6">
        <v>2</v>
      </c>
      <c r="I182" s="6" t="s">
        <v>18</v>
      </c>
      <c r="J182" s="6" t="str">
        <f t="shared" si="5"/>
        <v>INSERT INTO municipio(id_municipio,nom_municipio,id_zona) VALUES(181,'Almeida',2);</v>
      </c>
    </row>
    <row r="183" spans="1:10" ht="31.5" hidden="1" x14ac:dyDescent="0.25">
      <c r="A183" s="2"/>
      <c r="B183" s="2" t="s">
        <v>15</v>
      </c>
      <c r="C183" s="2">
        <v>182</v>
      </c>
      <c r="D183" s="2" t="s">
        <v>16</v>
      </c>
      <c r="E183" s="3" t="s">
        <v>199</v>
      </c>
      <c r="F183" s="4">
        <f t="shared" si="4"/>
        <v>182</v>
      </c>
      <c r="G183" s="2" t="s">
        <v>16</v>
      </c>
      <c r="H183" s="2">
        <v>2</v>
      </c>
      <c r="I183" s="2" t="s">
        <v>18</v>
      </c>
      <c r="J183" s="2" t="str">
        <f t="shared" si="5"/>
        <v>INSERT INTO municipio(id_municipio,nom_municipio,id_zona) VALUES(182,'Aquitania',2);</v>
      </c>
    </row>
    <row r="184" spans="1:10" ht="31.5" hidden="1" x14ac:dyDescent="0.25">
      <c r="A184" s="2"/>
      <c r="B184" s="2" t="s">
        <v>15</v>
      </c>
      <c r="C184" s="2">
        <v>183</v>
      </c>
      <c r="D184" s="2" t="s">
        <v>16</v>
      </c>
      <c r="E184" s="3" t="s">
        <v>200</v>
      </c>
      <c r="F184" s="4">
        <f t="shared" si="4"/>
        <v>183</v>
      </c>
      <c r="G184" s="2" t="s">
        <v>16</v>
      </c>
      <c r="H184" s="2">
        <v>2</v>
      </c>
      <c r="I184" s="2" t="s">
        <v>18</v>
      </c>
      <c r="J184" s="2" t="str">
        <f t="shared" si="5"/>
        <v>INSERT INTO municipio(id_municipio,nom_municipio,id_zona) VALUES(183,'Arcabuco',2);</v>
      </c>
    </row>
    <row r="185" spans="1:10" ht="31.5" hidden="1" x14ac:dyDescent="0.25">
      <c r="A185" s="2"/>
      <c r="B185" s="2" t="s">
        <v>15</v>
      </c>
      <c r="C185" s="2">
        <v>184</v>
      </c>
      <c r="D185" s="2" t="s">
        <v>16</v>
      </c>
      <c r="E185" s="3" t="s">
        <v>201</v>
      </c>
      <c r="F185" s="4">
        <f t="shared" si="4"/>
        <v>184</v>
      </c>
      <c r="G185" s="2" t="s">
        <v>16</v>
      </c>
      <c r="H185" s="2">
        <v>2</v>
      </c>
      <c r="I185" s="2" t="s">
        <v>18</v>
      </c>
      <c r="J185" s="2" t="str">
        <f t="shared" si="5"/>
        <v>INSERT INTO municipio(id_municipio,nom_municipio,id_zona) VALUES(184,'Belen',2);</v>
      </c>
    </row>
    <row r="186" spans="1:10" ht="31.5" hidden="1" x14ac:dyDescent="0.25">
      <c r="A186" s="2"/>
      <c r="B186" s="2" t="s">
        <v>15</v>
      </c>
      <c r="C186" s="2">
        <v>185</v>
      </c>
      <c r="D186" s="2" t="s">
        <v>16</v>
      </c>
      <c r="E186" s="3" t="s">
        <v>202</v>
      </c>
      <c r="F186" s="4">
        <f t="shared" si="4"/>
        <v>185</v>
      </c>
      <c r="G186" s="2" t="s">
        <v>16</v>
      </c>
      <c r="H186" s="2">
        <v>2</v>
      </c>
      <c r="I186" s="2" t="s">
        <v>18</v>
      </c>
      <c r="J186" s="2" t="str">
        <f t="shared" si="5"/>
        <v>INSERT INTO municipio(id_municipio,nom_municipio,id_zona) VALUES(185,'Berbeo',2);</v>
      </c>
    </row>
    <row r="187" spans="1:10" ht="31.5" hidden="1" x14ac:dyDescent="0.25">
      <c r="A187" s="2"/>
      <c r="B187" s="2" t="s">
        <v>15</v>
      </c>
      <c r="C187" s="2">
        <v>186</v>
      </c>
      <c r="D187" s="2" t="s">
        <v>16</v>
      </c>
      <c r="E187" s="3" t="s">
        <v>203</v>
      </c>
      <c r="F187" s="4">
        <f t="shared" si="4"/>
        <v>186</v>
      </c>
      <c r="G187" s="2" t="s">
        <v>16</v>
      </c>
      <c r="H187" s="2">
        <v>2</v>
      </c>
      <c r="I187" s="2" t="s">
        <v>18</v>
      </c>
      <c r="J187" s="2" t="str">
        <f t="shared" si="5"/>
        <v>INSERT INTO municipio(id_municipio,nom_municipio,id_zona) VALUES(186,'Beteitiva',2);</v>
      </c>
    </row>
    <row r="188" spans="1:10" ht="31.5" hidden="1" x14ac:dyDescent="0.25">
      <c r="A188" s="2"/>
      <c r="B188" s="2" t="s">
        <v>15</v>
      </c>
      <c r="C188" s="2">
        <v>187</v>
      </c>
      <c r="D188" s="2" t="s">
        <v>16</v>
      </c>
      <c r="E188" s="3" t="s">
        <v>204</v>
      </c>
      <c r="F188" s="4">
        <f t="shared" si="4"/>
        <v>187</v>
      </c>
      <c r="G188" s="2" t="s">
        <v>16</v>
      </c>
      <c r="H188" s="2">
        <v>2</v>
      </c>
      <c r="I188" s="2" t="s">
        <v>18</v>
      </c>
      <c r="J188" s="2" t="str">
        <f t="shared" si="5"/>
        <v>INSERT INTO municipio(id_municipio,nom_municipio,id_zona) VALUES(187,'Boavita',2);</v>
      </c>
    </row>
    <row r="189" spans="1:10" ht="31.5" hidden="1" x14ac:dyDescent="0.25">
      <c r="A189" s="2"/>
      <c r="B189" s="2" t="s">
        <v>15</v>
      </c>
      <c r="C189" s="2">
        <v>188</v>
      </c>
      <c r="D189" s="2" t="s">
        <v>16</v>
      </c>
      <c r="E189" s="3" t="s">
        <v>197</v>
      </c>
      <c r="F189" s="4">
        <f t="shared" si="4"/>
        <v>188</v>
      </c>
      <c r="G189" s="2" t="s">
        <v>16</v>
      </c>
      <c r="H189" s="2">
        <v>2</v>
      </c>
      <c r="I189" s="2" t="s">
        <v>18</v>
      </c>
      <c r="J189" s="2" t="str">
        <f t="shared" si="5"/>
        <v>INSERT INTO municipio(id_municipio,nom_municipio,id_zona) VALUES(188,'Boyaca',2);</v>
      </c>
    </row>
    <row r="190" spans="1:10" ht="31.5" hidden="1" x14ac:dyDescent="0.25">
      <c r="A190" s="2"/>
      <c r="B190" s="2" t="s">
        <v>15</v>
      </c>
      <c r="C190" s="2">
        <v>189</v>
      </c>
      <c r="D190" s="2" t="s">
        <v>16</v>
      </c>
      <c r="E190" s="3" t="s">
        <v>44</v>
      </c>
      <c r="F190" s="4">
        <f t="shared" si="4"/>
        <v>189</v>
      </c>
      <c r="G190" s="2" t="s">
        <v>16</v>
      </c>
      <c r="H190" s="2">
        <v>2</v>
      </c>
      <c r="I190" s="2" t="s">
        <v>18</v>
      </c>
      <c r="J190" s="2" t="str">
        <f t="shared" si="5"/>
        <v>INSERT INTO municipio(id_municipio,nom_municipio,id_zona) VALUES(189,'Briceño',2);</v>
      </c>
    </row>
    <row r="191" spans="1:10" ht="31.5" hidden="1" x14ac:dyDescent="0.25">
      <c r="A191" s="2"/>
      <c r="B191" s="2" t="s">
        <v>15</v>
      </c>
      <c r="C191" s="2">
        <v>190</v>
      </c>
      <c r="D191" s="2" t="s">
        <v>16</v>
      </c>
      <c r="E191" s="3" t="s">
        <v>45</v>
      </c>
      <c r="F191" s="4">
        <f t="shared" si="4"/>
        <v>190</v>
      </c>
      <c r="G191" s="2" t="s">
        <v>16</v>
      </c>
      <c r="H191" s="2">
        <v>2</v>
      </c>
      <c r="I191" s="2" t="s">
        <v>18</v>
      </c>
      <c r="J191" s="2" t="str">
        <f t="shared" si="5"/>
        <v>INSERT INTO municipio(id_municipio,nom_municipio,id_zona) VALUES(190,'Buenavista',2);</v>
      </c>
    </row>
    <row r="192" spans="1:10" ht="31.5" hidden="1" x14ac:dyDescent="0.25">
      <c r="A192" s="2"/>
      <c r="B192" s="2" t="s">
        <v>15</v>
      </c>
      <c r="C192" s="2">
        <v>191</v>
      </c>
      <c r="D192" s="2" t="s">
        <v>16</v>
      </c>
      <c r="E192" s="3" t="s">
        <v>205</v>
      </c>
      <c r="F192" s="4">
        <f t="shared" si="4"/>
        <v>191</v>
      </c>
      <c r="G192" s="2" t="s">
        <v>16</v>
      </c>
      <c r="H192" s="2">
        <v>2</v>
      </c>
      <c r="I192" s="2" t="s">
        <v>18</v>
      </c>
      <c r="J192" s="2" t="str">
        <f t="shared" si="5"/>
        <v>INSERT INTO municipio(id_municipio,nom_municipio,id_zona) VALUES(191,'Busbanza',2);</v>
      </c>
    </row>
    <row r="193" spans="1:10" ht="31.5" hidden="1" x14ac:dyDescent="0.25">
      <c r="A193" s="2"/>
      <c r="B193" s="2" t="s">
        <v>15</v>
      </c>
      <c r="C193" s="2">
        <v>192</v>
      </c>
      <c r="D193" s="2" t="s">
        <v>16</v>
      </c>
      <c r="E193" s="3" t="s">
        <v>49</v>
      </c>
      <c r="F193" s="4">
        <f t="shared" si="4"/>
        <v>192</v>
      </c>
      <c r="G193" s="2" t="s">
        <v>16</v>
      </c>
      <c r="H193" s="2">
        <v>2</v>
      </c>
      <c r="I193" s="2" t="s">
        <v>18</v>
      </c>
      <c r="J193" s="2" t="str">
        <f t="shared" si="5"/>
        <v>INSERT INTO municipio(id_municipio,nom_municipio,id_zona) VALUES(192,'Caldas',2);</v>
      </c>
    </row>
    <row r="194" spans="1:10" ht="31.5" hidden="1" x14ac:dyDescent="0.25">
      <c r="A194" s="2"/>
      <c r="B194" s="2" t="s">
        <v>15</v>
      </c>
      <c r="C194" s="2">
        <v>193</v>
      </c>
      <c r="D194" s="2" t="s">
        <v>16</v>
      </c>
      <c r="E194" s="3" t="s">
        <v>206</v>
      </c>
      <c r="F194" s="4">
        <f t="shared" si="4"/>
        <v>193</v>
      </c>
      <c r="G194" s="2" t="s">
        <v>16</v>
      </c>
      <c r="H194" s="2">
        <v>2</v>
      </c>
      <c r="I194" s="2" t="s">
        <v>18</v>
      </c>
      <c r="J194" s="2" t="str">
        <f t="shared" si="5"/>
        <v>INSERT INTO municipio(id_municipio,nom_municipio,id_zona) VALUES(193,'Campo Hermoso',2);</v>
      </c>
    </row>
    <row r="195" spans="1:10" ht="31.5" hidden="1" x14ac:dyDescent="0.25">
      <c r="A195" s="2"/>
      <c r="B195" s="2" t="s">
        <v>15</v>
      </c>
      <c r="C195" s="2">
        <v>194</v>
      </c>
      <c r="D195" s="2" t="s">
        <v>16</v>
      </c>
      <c r="E195" s="3" t="s">
        <v>207</v>
      </c>
      <c r="F195" s="4">
        <f t="shared" ref="F195:F258" si="6">C195</f>
        <v>194</v>
      </c>
      <c r="G195" s="2" t="s">
        <v>16</v>
      </c>
      <c r="H195" s="2">
        <v>2</v>
      </c>
      <c r="I195" s="2" t="s">
        <v>18</v>
      </c>
      <c r="J195" s="2" t="str">
        <f t="shared" ref="J195:J258" si="7">_xlfn.CONCAT(B195,C195,D195,"'",E195,"'",G195,H195,I195)</f>
        <v>INSERT INTO municipio(id_municipio,nom_municipio,id_zona) VALUES(194,'Cerinza',2);</v>
      </c>
    </row>
    <row r="196" spans="1:10" ht="31.5" hidden="1" x14ac:dyDescent="0.25">
      <c r="A196" s="2"/>
      <c r="B196" s="2" t="s">
        <v>15</v>
      </c>
      <c r="C196" s="2">
        <v>195</v>
      </c>
      <c r="D196" s="2" t="s">
        <v>16</v>
      </c>
      <c r="E196" s="3" t="s">
        <v>208</v>
      </c>
      <c r="F196" s="4">
        <f t="shared" si="6"/>
        <v>195</v>
      </c>
      <c r="G196" s="2" t="s">
        <v>16</v>
      </c>
      <c r="H196" s="2">
        <v>2</v>
      </c>
      <c r="I196" s="2" t="s">
        <v>18</v>
      </c>
      <c r="J196" s="2" t="str">
        <f t="shared" si="7"/>
        <v>INSERT INTO municipio(id_municipio,nom_municipio,id_zona) VALUES(195,'Chinavita',2);</v>
      </c>
    </row>
    <row r="197" spans="1:10" ht="31.5" hidden="1" x14ac:dyDescent="0.25">
      <c r="A197" s="2"/>
      <c r="B197" s="2" t="s">
        <v>15</v>
      </c>
      <c r="C197" s="2">
        <v>196</v>
      </c>
      <c r="D197" s="2" t="s">
        <v>16</v>
      </c>
      <c r="E197" s="3" t="s">
        <v>209</v>
      </c>
      <c r="F197" s="4">
        <f t="shared" si="6"/>
        <v>196</v>
      </c>
      <c r="G197" s="2" t="s">
        <v>16</v>
      </c>
      <c r="H197" s="2">
        <v>2</v>
      </c>
      <c r="I197" s="2" t="s">
        <v>18</v>
      </c>
      <c r="J197" s="2" t="str">
        <f t="shared" si="7"/>
        <v>INSERT INTO municipio(id_municipio,nom_municipio,id_zona) VALUES(196,'Chiquinquira',2);</v>
      </c>
    </row>
    <row r="198" spans="1:10" ht="31.5" hidden="1" x14ac:dyDescent="0.25">
      <c r="A198" s="2"/>
      <c r="B198" s="2" t="s">
        <v>15</v>
      </c>
      <c r="C198" s="2">
        <v>197</v>
      </c>
      <c r="D198" s="2" t="s">
        <v>16</v>
      </c>
      <c r="E198" s="3" t="s">
        <v>210</v>
      </c>
      <c r="F198" s="4">
        <f t="shared" si="6"/>
        <v>197</v>
      </c>
      <c r="G198" s="2" t="s">
        <v>16</v>
      </c>
      <c r="H198" s="2">
        <v>2</v>
      </c>
      <c r="I198" s="2" t="s">
        <v>18</v>
      </c>
      <c r="J198" s="2" t="str">
        <f t="shared" si="7"/>
        <v>INSERT INTO municipio(id_municipio,nom_municipio,id_zona) VALUES(197,'Chiquiza',2);</v>
      </c>
    </row>
    <row r="199" spans="1:10" ht="31.5" hidden="1" x14ac:dyDescent="0.25">
      <c r="A199" s="2"/>
      <c r="B199" s="2" t="s">
        <v>15</v>
      </c>
      <c r="C199" s="2">
        <v>198</v>
      </c>
      <c r="D199" s="2" t="s">
        <v>16</v>
      </c>
      <c r="E199" s="3" t="s">
        <v>211</v>
      </c>
      <c r="F199" s="4">
        <f t="shared" si="6"/>
        <v>198</v>
      </c>
      <c r="G199" s="2" t="s">
        <v>16</v>
      </c>
      <c r="H199" s="2">
        <v>2</v>
      </c>
      <c r="I199" s="2" t="s">
        <v>18</v>
      </c>
      <c r="J199" s="2" t="str">
        <f t="shared" si="7"/>
        <v>INSERT INTO municipio(id_municipio,nom_municipio,id_zona) VALUES(198,'Chiscas',2);</v>
      </c>
    </row>
    <row r="200" spans="1:10" ht="31.5" hidden="1" x14ac:dyDescent="0.25">
      <c r="A200" s="2"/>
      <c r="B200" s="2" t="s">
        <v>15</v>
      </c>
      <c r="C200" s="2">
        <v>199</v>
      </c>
      <c r="D200" s="2" t="s">
        <v>16</v>
      </c>
      <c r="E200" s="3" t="s">
        <v>212</v>
      </c>
      <c r="F200" s="4">
        <f t="shared" si="6"/>
        <v>199</v>
      </c>
      <c r="G200" s="2" t="s">
        <v>16</v>
      </c>
      <c r="H200" s="2">
        <v>2</v>
      </c>
      <c r="I200" s="2" t="s">
        <v>18</v>
      </c>
      <c r="J200" s="2" t="str">
        <f t="shared" si="7"/>
        <v>INSERT INTO municipio(id_municipio,nom_municipio,id_zona) VALUES(199,'Chita',2);</v>
      </c>
    </row>
    <row r="201" spans="1:10" ht="31.5" hidden="1" x14ac:dyDescent="0.25">
      <c r="A201" s="2"/>
      <c r="B201" s="2" t="s">
        <v>15</v>
      </c>
      <c r="C201" s="2">
        <v>200</v>
      </c>
      <c r="D201" s="2" t="s">
        <v>16</v>
      </c>
      <c r="E201" s="3" t="s">
        <v>213</v>
      </c>
      <c r="F201" s="4">
        <f t="shared" si="6"/>
        <v>200</v>
      </c>
      <c r="G201" s="2" t="s">
        <v>16</v>
      </c>
      <c r="H201" s="2">
        <v>2</v>
      </c>
      <c r="I201" s="2" t="s">
        <v>18</v>
      </c>
      <c r="J201" s="2" t="str">
        <f t="shared" si="7"/>
        <v>INSERT INTO municipio(id_municipio,nom_municipio,id_zona) VALUES(200,'Chitaraque',2);</v>
      </c>
    </row>
    <row r="202" spans="1:10" ht="31.5" hidden="1" x14ac:dyDescent="0.25">
      <c r="A202" s="2"/>
      <c r="B202" s="2" t="s">
        <v>15</v>
      </c>
      <c r="C202" s="2">
        <v>201</v>
      </c>
      <c r="D202" s="2" t="s">
        <v>16</v>
      </c>
      <c r="E202" s="3" t="s">
        <v>214</v>
      </c>
      <c r="F202" s="4">
        <f t="shared" si="6"/>
        <v>201</v>
      </c>
      <c r="G202" s="2" t="s">
        <v>16</v>
      </c>
      <c r="H202" s="2">
        <v>2</v>
      </c>
      <c r="I202" s="2" t="s">
        <v>18</v>
      </c>
      <c r="J202" s="2" t="str">
        <f t="shared" si="7"/>
        <v>INSERT INTO municipio(id_municipio,nom_municipio,id_zona) VALUES(201,'Chivata',2);</v>
      </c>
    </row>
    <row r="203" spans="1:10" ht="31.5" hidden="1" x14ac:dyDescent="0.25">
      <c r="A203" s="2"/>
      <c r="B203" s="2" t="s">
        <v>15</v>
      </c>
      <c r="C203" s="2">
        <v>202</v>
      </c>
      <c r="D203" s="2" t="s">
        <v>16</v>
      </c>
      <c r="E203" s="3" t="s">
        <v>215</v>
      </c>
      <c r="F203" s="4">
        <f t="shared" si="6"/>
        <v>202</v>
      </c>
      <c r="G203" s="2" t="s">
        <v>16</v>
      </c>
      <c r="H203" s="2">
        <v>2</v>
      </c>
      <c r="I203" s="2" t="s">
        <v>18</v>
      </c>
      <c r="J203" s="2" t="str">
        <f t="shared" si="7"/>
        <v>INSERT INTO municipio(id_municipio,nom_municipio,id_zona) VALUES(202,'Chivor',2);</v>
      </c>
    </row>
    <row r="204" spans="1:10" ht="31.5" hidden="1" x14ac:dyDescent="0.25">
      <c r="A204" s="2"/>
      <c r="B204" s="2" t="s">
        <v>15</v>
      </c>
      <c r="C204" s="2">
        <v>203</v>
      </c>
      <c r="D204" s="2" t="s">
        <v>16</v>
      </c>
      <c r="E204" s="3" t="s">
        <v>216</v>
      </c>
      <c r="F204" s="4">
        <f t="shared" si="6"/>
        <v>203</v>
      </c>
      <c r="G204" s="2" t="s">
        <v>16</v>
      </c>
      <c r="H204" s="2">
        <v>2</v>
      </c>
      <c r="I204" s="2" t="s">
        <v>18</v>
      </c>
      <c r="J204" s="2" t="str">
        <f t="shared" si="7"/>
        <v>INSERT INTO municipio(id_municipio,nom_municipio,id_zona) VALUES(203,'Cienega',2);</v>
      </c>
    </row>
    <row r="205" spans="1:10" ht="31.5" hidden="1" x14ac:dyDescent="0.25">
      <c r="A205" s="2"/>
      <c r="B205" s="2" t="s">
        <v>15</v>
      </c>
      <c r="C205" s="2">
        <v>204</v>
      </c>
      <c r="D205" s="2" t="s">
        <v>16</v>
      </c>
      <c r="E205" s="3" t="s">
        <v>217</v>
      </c>
      <c r="F205" s="4">
        <f t="shared" si="6"/>
        <v>204</v>
      </c>
      <c r="G205" s="2" t="s">
        <v>16</v>
      </c>
      <c r="H205" s="2">
        <v>2</v>
      </c>
      <c r="I205" s="2" t="s">
        <v>18</v>
      </c>
      <c r="J205" s="2" t="str">
        <f t="shared" si="7"/>
        <v>INSERT INTO municipio(id_municipio,nom_municipio,id_zona) VALUES(204,'Combita',2);</v>
      </c>
    </row>
    <row r="206" spans="1:10" ht="31.5" hidden="1" x14ac:dyDescent="0.25">
      <c r="A206" s="2"/>
      <c r="B206" s="2" t="s">
        <v>15</v>
      </c>
      <c r="C206" s="2">
        <v>205</v>
      </c>
      <c r="D206" s="2" t="s">
        <v>16</v>
      </c>
      <c r="E206" s="3" t="s">
        <v>218</v>
      </c>
      <c r="F206" s="4">
        <f t="shared" si="6"/>
        <v>205</v>
      </c>
      <c r="G206" s="2" t="s">
        <v>16</v>
      </c>
      <c r="H206" s="2">
        <v>2</v>
      </c>
      <c r="I206" s="2" t="s">
        <v>18</v>
      </c>
      <c r="J206" s="2" t="str">
        <f t="shared" si="7"/>
        <v>INSERT INTO municipio(id_municipio,nom_municipio,id_zona) VALUES(205,'Coper',2);</v>
      </c>
    </row>
    <row r="207" spans="1:10" ht="31.5" hidden="1" x14ac:dyDescent="0.25">
      <c r="A207" s="2"/>
      <c r="B207" s="2" t="s">
        <v>15</v>
      </c>
      <c r="C207" s="2">
        <v>206</v>
      </c>
      <c r="D207" s="2" t="s">
        <v>16</v>
      </c>
      <c r="E207" s="3" t="s">
        <v>219</v>
      </c>
      <c r="F207" s="4">
        <f t="shared" si="6"/>
        <v>206</v>
      </c>
      <c r="G207" s="2" t="s">
        <v>16</v>
      </c>
      <c r="H207" s="2">
        <v>2</v>
      </c>
      <c r="I207" s="2" t="s">
        <v>18</v>
      </c>
      <c r="J207" s="2" t="str">
        <f t="shared" si="7"/>
        <v>INSERT INTO municipio(id_municipio,nom_municipio,id_zona) VALUES(206,'Corrales',2);</v>
      </c>
    </row>
    <row r="208" spans="1:10" ht="31.5" hidden="1" x14ac:dyDescent="0.25">
      <c r="A208" s="2"/>
      <c r="B208" s="2" t="s">
        <v>15</v>
      </c>
      <c r="C208" s="2">
        <v>207</v>
      </c>
      <c r="D208" s="2" t="s">
        <v>16</v>
      </c>
      <c r="E208" s="3" t="s">
        <v>220</v>
      </c>
      <c r="F208" s="4">
        <f t="shared" si="6"/>
        <v>207</v>
      </c>
      <c r="G208" s="2" t="s">
        <v>16</v>
      </c>
      <c r="H208" s="2">
        <v>2</v>
      </c>
      <c r="I208" s="2" t="s">
        <v>18</v>
      </c>
      <c r="J208" s="2" t="str">
        <f t="shared" si="7"/>
        <v>INSERT INTO municipio(id_municipio,nom_municipio,id_zona) VALUES(207,'Covarachia',2);</v>
      </c>
    </row>
    <row r="209" spans="1:10" ht="31.5" hidden="1" x14ac:dyDescent="0.25">
      <c r="A209" s="2"/>
      <c r="B209" s="2" t="s">
        <v>15</v>
      </c>
      <c r="C209" s="2">
        <v>208</v>
      </c>
      <c r="D209" s="2" t="s">
        <v>16</v>
      </c>
      <c r="E209" s="3" t="s">
        <v>221</v>
      </c>
      <c r="F209" s="4">
        <f t="shared" si="6"/>
        <v>208</v>
      </c>
      <c r="G209" s="2" t="s">
        <v>16</v>
      </c>
      <c r="H209" s="2">
        <v>2</v>
      </c>
      <c r="I209" s="2" t="s">
        <v>18</v>
      </c>
      <c r="J209" s="2" t="str">
        <f t="shared" si="7"/>
        <v>INSERT INTO municipio(id_municipio,nom_municipio,id_zona) VALUES(208,'Cubara',2);</v>
      </c>
    </row>
    <row r="210" spans="1:10" ht="31.5" hidden="1" x14ac:dyDescent="0.25">
      <c r="A210" s="2"/>
      <c r="B210" s="2" t="s">
        <v>15</v>
      </c>
      <c r="C210" s="2">
        <v>209</v>
      </c>
      <c r="D210" s="2" t="s">
        <v>16</v>
      </c>
      <c r="E210" s="3" t="s">
        <v>222</v>
      </c>
      <c r="F210" s="4">
        <f t="shared" si="6"/>
        <v>209</v>
      </c>
      <c r="G210" s="2" t="s">
        <v>16</v>
      </c>
      <c r="H210" s="2">
        <v>2</v>
      </c>
      <c r="I210" s="2" t="s">
        <v>18</v>
      </c>
      <c r="J210" s="2" t="str">
        <f t="shared" si="7"/>
        <v>INSERT INTO municipio(id_municipio,nom_municipio,id_zona) VALUES(209,'Cucaita',2);</v>
      </c>
    </row>
    <row r="211" spans="1:10" ht="31.5" hidden="1" x14ac:dyDescent="0.25">
      <c r="A211" s="2"/>
      <c r="B211" s="2" t="s">
        <v>15</v>
      </c>
      <c r="C211" s="2">
        <v>210</v>
      </c>
      <c r="D211" s="2" t="s">
        <v>16</v>
      </c>
      <c r="E211" s="3" t="s">
        <v>223</v>
      </c>
      <c r="F211" s="4">
        <f t="shared" si="6"/>
        <v>210</v>
      </c>
      <c r="G211" s="2" t="s">
        <v>16</v>
      </c>
      <c r="H211" s="2">
        <v>2</v>
      </c>
      <c r="I211" s="2" t="s">
        <v>18</v>
      </c>
      <c r="J211" s="2" t="str">
        <f t="shared" si="7"/>
        <v>INSERT INTO municipio(id_municipio,nom_municipio,id_zona) VALUES(210,'Cuitiva',2);</v>
      </c>
    </row>
    <row r="212" spans="1:10" ht="31.5" hidden="1" x14ac:dyDescent="0.25">
      <c r="A212" s="2"/>
      <c r="B212" s="2" t="s">
        <v>15</v>
      </c>
      <c r="C212" s="2">
        <v>211</v>
      </c>
      <c r="D212" s="2" t="s">
        <v>16</v>
      </c>
      <c r="E212" s="3" t="s">
        <v>224</v>
      </c>
      <c r="F212" s="4">
        <f t="shared" si="6"/>
        <v>211</v>
      </c>
      <c r="G212" s="2" t="s">
        <v>16</v>
      </c>
      <c r="H212" s="2">
        <v>2</v>
      </c>
      <c r="I212" s="2" t="s">
        <v>18</v>
      </c>
      <c r="J212" s="2" t="str">
        <f t="shared" si="7"/>
        <v>INSERT INTO municipio(id_municipio,nom_municipio,id_zona) VALUES(211,'Duitama',2);</v>
      </c>
    </row>
    <row r="213" spans="1:10" ht="31.5" hidden="1" x14ac:dyDescent="0.25">
      <c r="A213" s="2"/>
      <c r="B213" s="2" t="s">
        <v>15</v>
      </c>
      <c r="C213" s="2">
        <v>212</v>
      </c>
      <c r="D213" s="2" t="s">
        <v>16</v>
      </c>
      <c r="E213" s="3" t="s">
        <v>225</v>
      </c>
      <c r="F213" s="4">
        <f t="shared" si="6"/>
        <v>212</v>
      </c>
      <c r="G213" s="2" t="s">
        <v>16</v>
      </c>
      <c r="H213" s="2">
        <v>2</v>
      </c>
      <c r="I213" s="2" t="s">
        <v>18</v>
      </c>
      <c r="J213" s="2" t="str">
        <f t="shared" si="7"/>
        <v>INSERT INTO municipio(id_municipio,nom_municipio,id_zona) VALUES(212,'El Cocuy',2);</v>
      </c>
    </row>
    <row r="214" spans="1:10" ht="31.5" hidden="1" x14ac:dyDescent="0.25">
      <c r="A214" s="2"/>
      <c r="B214" s="2" t="s">
        <v>15</v>
      </c>
      <c r="C214" s="2">
        <v>213</v>
      </c>
      <c r="D214" s="2" t="s">
        <v>16</v>
      </c>
      <c r="E214" s="3" t="s">
        <v>226</v>
      </c>
      <c r="F214" s="4">
        <f t="shared" si="6"/>
        <v>213</v>
      </c>
      <c r="G214" s="2" t="s">
        <v>16</v>
      </c>
      <c r="H214" s="2">
        <v>2</v>
      </c>
      <c r="I214" s="2" t="s">
        <v>18</v>
      </c>
      <c r="J214" s="2" t="str">
        <f t="shared" si="7"/>
        <v>INSERT INTO municipio(id_municipio,nom_municipio,id_zona) VALUES(213,'El Espino',2);</v>
      </c>
    </row>
    <row r="215" spans="1:10" ht="31.5" hidden="1" x14ac:dyDescent="0.25">
      <c r="A215" s="2"/>
      <c r="B215" s="2" t="s">
        <v>15</v>
      </c>
      <c r="C215" s="2">
        <v>214</v>
      </c>
      <c r="D215" s="2" t="s">
        <v>16</v>
      </c>
      <c r="E215" s="3" t="s">
        <v>227</v>
      </c>
      <c r="F215" s="4">
        <f t="shared" si="6"/>
        <v>214</v>
      </c>
      <c r="G215" s="2" t="s">
        <v>16</v>
      </c>
      <c r="H215" s="2">
        <v>2</v>
      </c>
      <c r="I215" s="2" t="s">
        <v>18</v>
      </c>
      <c r="J215" s="2" t="str">
        <f t="shared" si="7"/>
        <v>INSERT INTO municipio(id_municipio,nom_municipio,id_zona) VALUES(214,'Firavitoba',2);</v>
      </c>
    </row>
    <row r="216" spans="1:10" ht="31.5" hidden="1" x14ac:dyDescent="0.25">
      <c r="A216" s="2"/>
      <c r="B216" s="2" t="s">
        <v>15</v>
      </c>
      <c r="C216" s="2">
        <v>215</v>
      </c>
      <c r="D216" s="2" t="s">
        <v>16</v>
      </c>
      <c r="E216" s="3" t="s">
        <v>228</v>
      </c>
      <c r="F216" s="4">
        <f t="shared" si="6"/>
        <v>215</v>
      </c>
      <c r="G216" s="2" t="s">
        <v>16</v>
      </c>
      <c r="H216" s="2">
        <v>2</v>
      </c>
      <c r="I216" s="2" t="s">
        <v>18</v>
      </c>
      <c r="J216" s="2" t="str">
        <f t="shared" si="7"/>
        <v>INSERT INTO municipio(id_municipio,nom_municipio,id_zona) VALUES(215,'Floresta',2);</v>
      </c>
    </row>
    <row r="217" spans="1:10" ht="31.5" hidden="1" x14ac:dyDescent="0.25">
      <c r="A217" s="2"/>
      <c r="B217" s="2" t="s">
        <v>15</v>
      </c>
      <c r="C217" s="2">
        <v>216</v>
      </c>
      <c r="D217" s="2" t="s">
        <v>16</v>
      </c>
      <c r="E217" s="3" t="s">
        <v>229</v>
      </c>
      <c r="F217" s="4">
        <f t="shared" si="6"/>
        <v>216</v>
      </c>
      <c r="G217" s="2" t="s">
        <v>16</v>
      </c>
      <c r="H217" s="2">
        <v>2</v>
      </c>
      <c r="I217" s="2" t="s">
        <v>18</v>
      </c>
      <c r="J217" s="2" t="str">
        <f t="shared" si="7"/>
        <v>INSERT INTO municipio(id_municipio,nom_municipio,id_zona) VALUES(216,'Gachantiva',2);</v>
      </c>
    </row>
    <row r="218" spans="1:10" ht="31.5" hidden="1" x14ac:dyDescent="0.25">
      <c r="A218" s="2"/>
      <c r="B218" s="2" t="s">
        <v>15</v>
      </c>
      <c r="C218" s="2">
        <v>217</v>
      </c>
      <c r="D218" s="2" t="s">
        <v>16</v>
      </c>
      <c r="E218" s="3" t="s">
        <v>230</v>
      </c>
      <c r="F218" s="4">
        <f t="shared" si="6"/>
        <v>217</v>
      </c>
      <c r="G218" s="2" t="s">
        <v>16</v>
      </c>
      <c r="H218" s="2">
        <v>2</v>
      </c>
      <c r="I218" s="2" t="s">
        <v>18</v>
      </c>
      <c r="J218" s="2" t="str">
        <f t="shared" si="7"/>
        <v>INSERT INTO municipio(id_municipio,nom_municipio,id_zona) VALUES(217,'Gameza',2);</v>
      </c>
    </row>
    <row r="219" spans="1:10" ht="31.5" hidden="1" x14ac:dyDescent="0.25">
      <c r="A219" s="2"/>
      <c r="B219" s="2" t="s">
        <v>15</v>
      </c>
      <c r="C219" s="2">
        <v>218</v>
      </c>
      <c r="D219" s="2" t="s">
        <v>16</v>
      </c>
      <c r="E219" s="3" t="s">
        <v>231</v>
      </c>
      <c r="F219" s="4">
        <f t="shared" si="6"/>
        <v>218</v>
      </c>
      <c r="G219" s="2" t="s">
        <v>16</v>
      </c>
      <c r="H219" s="2">
        <v>2</v>
      </c>
      <c r="I219" s="2" t="s">
        <v>18</v>
      </c>
      <c r="J219" s="2" t="str">
        <f t="shared" si="7"/>
        <v>INSERT INTO municipio(id_municipio,nom_municipio,id_zona) VALUES(218,'Garagoa',2);</v>
      </c>
    </row>
    <row r="220" spans="1:10" ht="31.5" hidden="1" x14ac:dyDescent="0.25">
      <c r="A220" s="2"/>
      <c r="B220" s="2" t="s">
        <v>15</v>
      </c>
      <c r="C220" s="2">
        <v>219</v>
      </c>
      <c r="D220" s="2" t="s">
        <v>16</v>
      </c>
      <c r="E220" s="3" t="s">
        <v>232</v>
      </c>
      <c r="F220" s="4">
        <f t="shared" si="6"/>
        <v>219</v>
      </c>
      <c r="G220" s="2" t="s">
        <v>16</v>
      </c>
      <c r="H220" s="2">
        <v>2</v>
      </c>
      <c r="I220" s="2" t="s">
        <v>18</v>
      </c>
      <c r="J220" s="2" t="str">
        <f t="shared" si="7"/>
        <v>INSERT INTO municipio(id_municipio,nom_municipio,id_zona) VALUES(219,'Guacamayas',2);</v>
      </c>
    </row>
    <row r="221" spans="1:10" ht="31.5" hidden="1" x14ac:dyDescent="0.25">
      <c r="A221" s="2"/>
      <c r="B221" s="2" t="s">
        <v>15</v>
      </c>
      <c r="C221" s="2">
        <v>220</v>
      </c>
      <c r="D221" s="2" t="s">
        <v>16</v>
      </c>
      <c r="E221" s="3" t="s">
        <v>233</v>
      </c>
      <c r="F221" s="4">
        <f t="shared" si="6"/>
        <v>220</v>
      </c>
      <c r="G221" s="2" t="s">
        <v>16</v>
      </c>
      <c r="H221" s="2">
        <v>2</v>
      </c>
      <c r="I221" s="2" t="s">
        <v>18</v>
      </c>
      <c r="J221" s="2" t="str">
        <f t="shared" si="7"/>
        <v>INSERT INTO municipio(id_municipio,nom_municipio,id_zona) VALUES(220,'Guateque',2);</v>
      </c>
    </row>
    <row r="222" spans="1:10" ht="31.5" hidden="1" x14ac:dyDescent="0.25">
      <c r="A222" s="2"/>
      <c r="B222" s="2" t="s">
        <v>15</v>
      </c>
      <c r="C222" s="2">
        <v>221</v>
      </c>
      <c r="D222" s="2" t="s">
        <v>16</v>
      </c>
      <c r="E222" s="3" t="s">
        <v>234</v>
      </c>
      <c r="F222" s="4">
        <f t="shared" si="6"/>
        <v>221</v>
      </c>
      <c r="G222" s="2" t="s">
        <v>16</v>
      </c>
      <c r="H222" s="2">
        <v>2</v>
      </c>
      <c r="I222" s="2" t="s">
        <v>18</v>
      </c>
      <c r="J222" s="2" t="str">
        <f t="shared" si="7"/>
        <v>INSERT INTO municipio(id_municipio,nom_municipio,id_zona) VALUES(221,'Guayata',2);</v>
      </c>
    </row>
    <row r="223" spans="1:10" ht="31.5" hidden="1" x14ac:dyDescent="0.25">
      <c r="A223" s="2"/>
      <c r="B223" s="2" t="s">
        <v>15</v>
      </c>
      <c r="C223" s="2">
        <v>222</v>
      </c>
      <c r="D223" s="2" t="s">
        <v>16</v>
      </c>
      <c r="E223" s="3" t="s">
        <v>235</v>
      </c>
      <c r="F223" s="4">
        <f t="shared" si="6"/>
        <v>222</v>
      </c>
      <c r="G223" s="2" t="s">
        <v>16</v>
      </c>
      <c r="H223" s="2">
        <v>2</v>
      </c>
      <c r="I223" s="2" t="s">
        <v>18</v>
      </c>
      <c r="J223" s="2" t="str">
        <f t="shared" si="7"/>
        <v>INSERT INTO municipio(id_municipio,nom_municipio,id_zona) VALUES(222,'Guican',2);</v>
      </c>
    </row>
    <row r="224" spans="1:10" ht="31.5" hidden="1" x14ac:dyDescent="0.25">
      <c r="A224" s="2"/>
      <c r="B224" s="2" t="s">
        <v>15</v>
      </c>
      <c r="C224" s="2">
        <v>223</v>
      </c>
      <c r="D224" s="2" t="s">
        <v>16</v>
      </c>
      <c r="E224" s="3" t="s">
        <v>236</v>
      </c>
      <c r="F224" s="4">
        <f t="shared" si="6"/>
        <v>223</v>
      </c>
      <c r="G224" s="2" t="s">
        <v>16</v>
      </c>
      <c r="H224" s="2">
        <v>2</v>
      </c>
      <c r="I224" s="2" t="s">
        <v>18</v>
      </c>
      <c r="J224" s="2" t="str">
        <f t="shared" si="7"/>
        <v>INSERT INTO municipio(id_municipio,nom_municipio,id_zona) VALUES(223,'Iza',2);</v>
      </c>
    </row>
    <row r="225" spans="1:10" ht="31.5" hidden="1" x14ac:dyDescent="0.25">
      <c r="A225" s="2"/>
      <c r="B225" s="2" t="s">
        <v>15</v>
      </c>
      <c r="C225" s="2">
        <v>224</v>
      </c>
      <c r="D225" s="2" t="s">
        <v>16</v>
      </c>
      <c r="E225" s="3" t="s">
        <v>237</v>
      </c>
      <c r="F225" s="4">
        <f t="shared" si="6"/>
        <v>224</v>
      </c>
      <c r="G225" s="2" t="s">
        <v>16</v>
      </c>
      <c r="H225" s="2">
        <v>2</v>
      </c>
      <c r="I225" s="2" t="s">
        <v>18</v>
      </c>
      <c r="J225" s="2" t="str">
        <f t="shared" si="7"/>
        <v>INSERT INTO municipio(id_municipio,nom_municipio,id_zona) VALUES(224,'Jenesano',2);</v>
      </c>
    </row>
    <row r="226" spans="1:10" ht="31.5" hidden="1" x14ac:dyDescent="0.25">
      <c r="A226" s="2"/>
      <c r="B226" s="2" t="s">
        <v>15</v>
      </c>
      <c r="C226" s="2">
        <v>225</v>
      </c>
      <c r="D226" s="2" t="s">
        <v>16</v>
      </c>
      <c r="E226" s="3" t="s">
        <v>92</v>
      </c>
      <c r="F226" s="4">
        <f t="shared" si="6"/>
        <v>225</v>
      </c>
      <c r="G226" s="2" t="s">
        <v>16</v>
      </c>
      <c r="H226" s="2">
        <v>2</v>
      </c>
      <c r="I226" s="2" t="s">
        <v>18</v>
      </c>
      <c r="J226" s="2" t="str">
        <f t="shared" si="7"/>
        <v>INSERT INTO municipio(id_municipio,nom_municipio,id_zona) VALUES(225,'Jerico',2);</v>
      </c>
    </row>
    <row r="227" spans="1:10" ht="31.5" hidden="1" x14ac:dyDescent="0.25">
      <c r="A227" s="2"/>
      <c r="B227" s="2" t="s">
        <v>15</v>
      </c>
      <c r="C227" s="2">
        <v>226</v>
      </c>
      <c r="D227" s="2" t="s">
        <v>16</v>
      </c>
      <c r="E227" s="3" t="s">
        <v>238</v>
      </c>
      <c r="F227" s="4">
        <f t="shared" si="6"/>
        <v>226</v>
      </c>
      <c r="G227" s="2" t="s">
        <v>16</v>
      </c>
      <c r="H227" s="2">
        <v>2</v>
      </c>
      <c r="I227" s="2" t="s">
        <v>18</v>
      </c>
      <c r="J227" s="2" t="str">
        <f t="shared" si="7"/>
        <v>INSERT INTO municipio(id_municipio,nom_municipio,id_zona) VALUES(226,'La Capilla',2);</v>
      </c>
    </row>
    <row r="228" spans="1:10" ht="31.5" hidden="1" x14ac:dyDescent="0.25">
      <c r="A228" s="2"/>
      <c r="B228" s="2" t="s">
        <v>15</v>
      </c>
      <c r="C228" s="2">
        <v>227</v>
      </c>
      <c r="D228" s="2" t="s">
        <v>16</v>
      </c>
      <c r="E228" s="3" t="s">
        <v>239</v>
      </c>
      <c r="F228" s="4">
        <f t="shared" si="6"/>
        <v>227</v>
      </c>
      <c r="G228" s="2" t="s">
        <v>16</v>
      </c>
      <c r="H228" s="2">
        <v>2</v>
      </c>
      <c r="I228" s="2" t="s">
        <v>18</v>
      </c>
      <c r="J228" s="2" t="str">
        <f t="shared" si="7"/>
        <v>INSERT INTO municipio(id_municipio,nom_municipio,id_zona) VALUES(227,'La Uvita',2);</v>
      </c>
    </row>
    <row r="229" spans="1:10" ht="31.5" hidden="1" x14ac:dyDescent="0.25">
      <c r="A229" s="2"/>
      <c r="B229" s="2" t="s">
        <v>15</v>
      </c>
      <c r="C229" s="2">
        <v>228</v>
      </c>
      <c r="D229" s="2" t="s">
        <v>16</v>
      </c>
      <c r="E229" s="3" t="s">
        <v>240</v>
      </c>
      <c r="F229" s="4">
        <f t="shared" si="6"/>
        <v>228</v>
      </c>
      <c r="G229" s="2" t="s">
        <v>16</v>
      </c>
      <c r="H229" s="2">
        <v>2</v>
      </c>
      <c r="I229" s="2" t="s">
        <v>18</v>
      </c>
      <c r="J229" s="2" t="str">
        <f t="shared" si="7"/>
        <v>INSERT INTO municipio(id_municipio,nom_municipio,id_zona) VALUES(228,'La Victoria',2);</v>
      </c>
    </row>
    <row r="230" spans="1:10" ht="31.5" hidden="1" x14ac:dyDescent="0.25">
      <c r="A230" s="2"/>
      <c r="B230" s="2" t="s">
        <v>15</v>
      </c>
      <c r="C230" s="2">
        <v>229</v>
      </c>
      <c r="D230" s="2" t="s">
        <v>16</v>
      </c>
      <c r="E230" s="3" t="s">
        <v>241</v>
      </c>
      <c r="F230" s="4">
        <f t="shared" si="6"/>
        <v>229</v>
      </c>
      <c r="G230" s="2" t="s">
        <v>16</v>
      </c>
      <c r="H230" s="2">
        <v>2</v>
      </c>
      <c r="I230" s="2" t="s">
        <v>18</v>
      </c>
      <c r="J230" s="2" t="str">
        <f t="shared" si="7"/>
        <v>INSERT INTO municipio(id_municipio,nom_municipio,id_zona) VALUES(229,'Labranzagrande',2);</v>
      </c>
    </row>
    <row r="231" spans="1:10" ht="31.5" hidden="1" x14ac:dyDescent="0.25">
      <c r="A231" s="2"/>
      <c r="B231" s="2" t="s">
        <v>15</v>
      </c>
      <c r="C231" s="2">
        <v>230</v>
      </c>
      <c r="D231" s="2" t="s">
        <v>16</v>
      </c>
      <c r="E231" s="3" t="s">
        <v>242</v>
      </c>
      <c r="F231" s="4">
        <f t="shared" si="6"/>
        <v>230</v>
      </c>
      <c r="G231" s="2" t="s">
        <v>16</v>
      </c>
      <c r="H231" s="2">
        <v>2</v>
      </c>
      <c r="I231" s="2" t="s">
        <v>18</v>
      </c>
      <c r="J231" s="2" t="str">
        <f t="shared" si="7"/>
        <v>INSERT INTO municipio(id_municipio,nom_municipio,id_zona) VALUES(230,'Macanal',2);</v>
      </c>
    </row>
    <row r="232" spans="1:10" ht="31.5" hidden="1" x14ac:dyDescent="0.25">
      <c r="A232" s="2"/>
      <c r="B232" s="2" t="s">
        <v>15</v>
      </c>
      <c r="C232" s="2">
        <v>231</v>
      </c>
      <c r="D232" s="2" t="s">
        <v>16</v>
      </c>
      <c r="E232" s="3" t="s">
        <v>243</v>
      </c>
      <c r="F232" s="4">
        <f t="shared" si="6"/>
        <v>231</v>
      </c>
      <c r="G232" s="2" t="s">
        <v>16</v>
      </c>
      <c r="H232" s="2">
        <v>2</v>
      </c>
      <c r="I232" s="2" t="s">
        <v>18</v>
      </c>
      <c r="J232" s="2" t="str">
        <f t="shared" si="7"/>
        <v>INSERT INTO municipio(id_municipio,nom_municipio,id_zona) VALUES(231,'Maripi',2);</v>
      </c>
    </row>
    <row r="233" spans="1:10" ht="31.5" hidden="1" x14ac:dyDescent="0.25">
      <c r="A233" s="2"/>
      <c r="B233" s="2" t="s">
        <v>15</v>
      </c>
      <c r="C233" s="2">
        <v>232</v>
      </c>
      <c r="D233" s="2" t="s">
        <v>16</v>
      </c>
      <c r="E233" s="3" t="s">
        <v>244</v>
      </c>
      <c r="F233" s="4">
        <f t="shared" si="6"/>
        <v>232</v>
      </c>
      <c r="G233" s="2" t="s">
        <v>16</v>
      </c>
      <c r="H233" s="2">
        <v>2</v>
      </c>
      <c r="I233" s="2" t="s">
        <v>18</v>
      </c>
      <c r="J233" s="2" t="str">
        <f t="shared" si="7"/>
        <v>INSERT INTO municipio(id_municipio,nom_municipio,id_zona) VALUES(232,'Miraflores',2);</v>
      </c>
    </row>
    <row r="234" spans="1:10" ht="31.5" hidden="1" x14ac:dyDescent="0.25">
      <c r="A234" s="2"/>
      <c r="B234" s="2" t="s">
        <v>15</v>
      </c>
      <c r="C234" s="2">
        <v>233</v>
      </c>
      <c r="D234" s="2" t="s">
        <v>16</v>
      </c>
      <c r="E234" s="3" t="s">
        <v>245</v>
      </c>
      <c r="F234" s="4">
        <f t="shared" si="6"/>
        <v>233</v>
      </c>
      <c r="G234" s="2" t="s">
        <v>16</v>
      </c>
      <c r="H234" s="2">
        <v>2</v>
      </c>
      <c r="I234" s="2" t="s">
        <v>18</v>
      </c>
      <c r="J234" s="2" t="str">
        <f t="shared" si="7"/>
        <v>INSERT INTO municipio(id_municipio,nom_municipio,id_zona) VALUES(233,'Mongua',2);</v>
      </c>
    </row>
    <row r="235" spans="1:10" ht="31.5" hidden="1" x14ac:dyDescent="0.25">
      <c r="A235" s="2"/>
      <c r="B235" s="2" t="s">
        <v>15</v>
      </c>
      <c r="C235" s="2">
        <v>234</v>
      </c>
      <c r="D235" s="2" t="s">
        <v>16</v>
      </c>
      <c r="E235" s="3" t="s">
        <v>246</v>
      </c>
      <c r="F235" s="4">
        <f t="shared" si="6"/>
        <v>234</v>
      </c>
      <c r="G235" s="2" t="s">
        <v>16</v>
      </c>
      <c r="H235" s="2">
        <v>2</v>
      </c>
      <c r="I235" s="2" t="s">
        <v>18</v>
      </c>
      <c r="J235" s="2" t="str">
        <f t="shared" si="7"/>
        <v>INSERT INTO municipio(id_municipio,nom_municipio,id_zona) VALUES(234,'Mongui',2);</v>
      </c>
    </row>
    <row r="236" spans="1:10" ht="31.5" hidden="1" x14ac:dyDescent="0.25">
      <c r="A236" s="2"/>
      <c r="B236" s="2" t="s">
        <v>15</v>
      </c>
      <c r="C236" s="2">
        <v>235</v>
      </c>
      <c r="D236" s="2" t="s">
        <v>16</v>
      </c>
      <c r="E236" s="3" t="s">
        <v>247</v>
      </c>
      <c r="F236" s="4">
        <f t="shared" si="6"/>
        <v>235</v>
      </c>
      <c r="G236" s="2" t="s">
        <v>16</v>
      </c>
      <c r="H236" s="2">
        <v>2</v>
      </c>
      <c r="I236" s="2" t="s">
        <v>18</v>
      </c>
      <c r="J236" s="2" t="str">
        <f t="shared" si="7"/>
        <v>INSERT INTO municipio(id_municipio,nom_municipio,id_zona) VALUES(235,'Moniquira',2);</v>
      </c>
    </row>
    <row r="237" spans="1:10" ht="31.5" hidden="1" x14ac:dyDescent="0.25">
      <c r="A237" s="2"/>
      <c r="B237" s="2" t="s">
        <v>15</v>
      </c>
      <c r="C237" s="2">
        <v>236</v>
      </c>
      <c r="D237" s="2" t="s">
        <v>16</v>
      </c>
      <c r="E237" s="3" t="s">
        <v>248</v>
      </c>
      <c r="F237" s="4">
        <f t="shared" si="6"/>
        <v>236</v>
      </c>
      <c r="G237" s="2" t="s">
        <v>16</v>
      </c>
      <c r="H237" s="2">
        <v>2</v>
      </c>
      <c r="I237" s="2" t="s">
        <v>18</v>
      </c>
      <c r="J237" s="2" t="str">
        <f t="shared" si="7"/>
        <v>INSERT INTO municipio(id_municipio,nom_municipio,id_zona) VALUES(236,'Motavita',2);</v>
      </c>
    </row>
    <row r="238" spans="1:10" ht="31.5" hidden="1" x14ac:dyDescent="0.25">
      <c r="A238" s="2"/>
      <c r="B238" s="2" t="s">
        <v>15</v>
      </c>
      <c r="C238" s="2">
        <v>237</v>
      </c>
      <c r="D238" s="2" t="s">
        <v>16</v>
      </c>
      <c r="E238" s="3" t="s">
        <v>249</v>
      </c>
      <c r="F238" s="4">
        <f t="shared" si="6"/>
        <v>237</v>
      </c>
      <c r="G238" s="2" t="s">
        <v>16</v>
      </c>
      <c r="H238" s="2">
        <v>2</v>
      </c>
      <c r="I238" s="2" t="s">
        <v>18</v>
      </c>
      <c r="J238" s="2" t="str">
        <f t="shared" si="7"/>
        <v>INSERT INTO municipio(id_municipio,nom_municipio,id_zona) VALUES(237,'Muzo',2);</v>
      </c>
    </row>
    <row r="239" spans="1:10" ht="31.5" hidden="1" x14ac:dyDescent="0.25">
      <c r="A239" s="2"/>
      <c r="B239" s="2" t="s">
        <v>15</v>
      </c>
      <c r="C239" s="2">
        <v>238</v>
      </c>
      <c r="D239" s="2" t="s">
        <v>16</v>
      </c>
      <c r="E239" s="3" t="s">
        <v>250</v>
      </c>
      <c r="F239" s="4">
        <f t="shared" si="6"/>
        <v>238</v>
      </c>
      <c r="G239" s="2" t="s">
        <v>16</v>
      </c>
      <c r="H239" s="2">
        <v>2</v>
      </c>
      <c r="I239" s="2" t="s">
        <v>18</v>
      </c>
      <c r="J239" s="2" t="str">
        <f t="shared" si="7"/>
        <v>INSERT INTO municipio(id_municipio,nom_municipio,id_zona) VALUES(238,'Nobsa',2);</v>
      </c>
    </row>
    <row r="240" spans="1:10" ht="31.5" hidden="1" x14ac:dyDescent="0.25">
      <c r="A240" s="2"/>
      <c r="B240" s="2" t="s">
        <v>15</v>
      </c>
      <c r="C240" s="2">
        <v>239</v>
      </c>
      <c r="D240" s="2" t="s">
        <v>16</v>
      </c>
      <c r="E240" s="3" t="s">
        <v>251</v>
      </c>
      <c r="F240" s="4">
        <f t="shared" si="6"/>
        <v>239</v>
      </c>
      <c r="G240" s="2" t="s">
        <v>16</v>
      </c>
      <c r="H240" s="2">
        <v>2</v>
      </c>
      <c r="I240" s="2" t="s">
        <v>18</v>
      </c>
      <c r="J240" s="2" t="str">
        <f t="shared" si="7"/>
        <v>INSERT INTO municipio(id_municipio,nom_municipio,id_zona) VALUES(239,'Nuevo Colon',2);</v>
      </c>
    </row>
    <row r="241" spans="1:10" ht="31.5" hidden="1" x14ac:dyDescent="0.25">
      <c r="A241" s="2"/>
      <c r="B241" s="2" t="s">
        <v>15</v>
      </c>
      <c r="C241" s="2">
        <v>240</v>
      </c>
      <c r="D241" s="2" t="s">
        <v>16</v>
      </c>
      <c r="E241" s="3" t="s">
        <v>252</v>
      </c>
      <c r="F241" s="4">
        <f t="shared" si="6"/>
        <v>240</v>
      </c>
      <c r="G241" s="2" t="s">
        <v>16</v>
      </c>
      <c r="H241" s="2">
        <v>2</v>
      </c>
      <c r="I241" s="2" t="s">
        <v>18</v>
      </c>
      <c r="J241" s="2" t="str">
        <f t="shared" si="7"/>
        <v>INSERT INTO municipio(id_municipio,nom_municipio,id_zona) VALUES(240,'Oicata',2);</v>
      </c>
    </row>
    <row r="242" spans="1:10" ht="31.5" hidden="1" x14ac:dyDescent="0.25">
      <c r="A242" s="2"/>
      <c r="B242" s="2" t="s">
        <v>15</v>
      </c>
      <c r="C242" s="2">
        <v>241</v>
      </c>
      <c r="D242" s="2" t="s">
        <v>16</v>
      </c>
      <c r="E242" s="3" t="s">
        <v>253</v>
      </c>
      <c r="F242" s="4">
        <f t="shared" si="6"/>
        <v>241</v>
      </c>
      <c r="G242" s="2" t="s">
        <v>16</v>
      </c>
      <c r="H242" s="2">
        <v>2</v>
      </c>
      <c r="I242" s="2" t="s">
        <v>18</v>
      </c>
      <c r="J242" s="2" t="str">
        <f t="shared" si="7"/>
        <v>INSERT INTO municipio(id_municipio,nom_municipio,id_zona) VALUES(241,'Otanche',2);</v>
      </c>
    </row>
    <row r="243" spans="1:10" ht="31.5" hidden="1" x14ac:dyDescent="0.25">
      <c r="A243" s="2"/>
      <c r="B243" s="2" t="s">
        <v>15</v>
      </c>
      <c r="C243" s="2">
        <v>242</v>
      </c>
      <c r="D243" s="2" t="s">
        <v>16</v>
      </c>
      <c r="E243" s="3" t="s">
        <v>254</v>
      </c>
      <c r="F243" s="4">
        <f t="shared" si="6"/>
        <v>242</v>
      </c>
      <c r="G243" s="2" t="s">
        <v>16</v>
      </c>
      <c r="H243" s="2">
        <v>2</v>
      </c>
      <c r="I243" s="2" t="s">
        <v>18</v>
      </c>
      <c r="J243" s="2" t="str">
        <f t="shared" si="7"/>
        <v>INSERT INTO municipio(id_municipio,nom_municipio,id_zona) VALUES(242,'Pachavita',2);</v>
      </c>
    </row>
    <row r="244" spans="1:10" ht="31.5" hidden="1" x14ac:dyDescent="0.25">
      <c r="A244" s="2"/>
      <c r="B244" s="2" t="s">
        <v>15</v>
      </c>
      <c r="C244" s="2">
        <v>243</v>
      </c>
      <c r="D244" s="2" t="s">
        <v>16</v>
      </c>
      <c r="E244" s="3" t="s">
        <v>255</v>
      </c>
      <c r="F244" s="4">
        <f t="shared" si="6"/>
        <v>243</v>
      </c>
      <c r="G244" s="2" t="s">
        <v>16</v>
      </c>
      <c r="H244" s="2">
        <v>2</v>
      </c>
      <c r="I244" s="2" t="s">
        <v>18</v>
      </c>
      <c r="J244" s="2" t="str">
        <f t="shared" si="7"/>
        <v>INSERT INTO municipio(id_municipio,nom_municipio,id_zona) VALUES(243,'Paez',2);</v>
      </c>
    </row>
    <row r="245" spans="1:10" ht="31.5" hidden="1" x14ac:dyDescent="0.25">
      <c r="A245" s="2"/>
      <c r="B245" s="2" t="s">
        <v>15</v>
      </c>
      <c r="C245" s="2">
        <v>244</v>
      </c>
      <c r="D245" s="2" t="s">
        <v>16</v>
      </c>
      <c r="E245" s="3" t="s">
        <v>256</v>
      </c>
      <c r="F245" s="4">
        <f t="shared" si="6"/>
        <v>244</v>
      </c>
      <c r="G245" s="2" t="s">
        <v>16</v>
      </c>
      <c r="H245" s="2">
        <v>2</v>
      </c>
      <c r="I245" s="2" t="s">
        <v>18</v>
      </c>
      <c r="J245" s="2" t="str">
        <f t="shared" si="7"/>
        <v>INSERT INTO municipio(id_municipio,nom_municipio,id_zona) VALUES(244,'Paipa',2);</v>
      </c>
    </row>
    <row r="246" spans="1:10" ht="31.5" hidden="1" x14ac:dyDescent="0.25">
      <c r="A246" s="2"/>
      <c r="B246" s="2" t="s">
        <v>15</v>
      </c>
      <c r="C246" s="2">
        <v>245</v>
      </c>
      <c r="D246" s="2" t="s">
        <v>16</v>
      </c>
      <c r="E246" s="3" t="s">
        <v>257</v>
      </c>
      <c r="F246" s="4">
        <f t="shared" si="6"/>
        <v>245</v>
      </c>
      <c r="G246" s="2" t="s">
        <v>16</v>
      </c>
      <c r="H246" s="2">
        <v>2</v>
      </c>
      <c r="I246" s="2" t="s">
        <v>18</v>
      </c>
      <c r="J246" s="2" t="str">
        <f t="shared" si="7"/>
        <v>INSERT INTO municipio(id_municipio,nom_municipio,id_zona) VALUES(245,'Pajarito',2);</v>
      </c>
    </row>
    <row r="247" spans="1:10" ht="31.5" hidden="1" x14ac:dyDescent="0.25">
      <c r="A247" s="2"/>
      <c r="B247" s="2" t="s">
        <v>15</v>
      </c>
      <c r="C247" s="2">
        <v>246</v>
      </c>
      <c r="D247" s="2" t="s">
        <v>16</v>
      </c>
      <c r="E247" s="3" t="s">
        <v>258</v>
      </c>
      <c r="F247" s="4">
        <f t="shared" si="6"/>
        <v>246</v>
      </c>
      <c r="G247" s="2" t="s">
        <v>16</v>
      </c>
      <c r="H247" s="2">
        <v>2</v>
      </c>
      <c r="I247" s="2" t="s">
        <v>18</v>
      </c>
      <c r="J247" s="2" t="str">
        <f t="shared" si="7"/>
        <v>INSERT INTO municipio(id_municipio,nom_municipio,id_zona) VALUES(246,'Panqueba',2);</v>
      </c>
    </row>
    <row r="248" spans="1:10" ht="31.5" hidden="1" x14ac:dyDescent="0.25">
      <c r="A248" s="2"/>
      <c r="B248" s="2" t="s">
        <v>15</v>
      </c>
      <c r="C248" s="2">
        <v>247</v>
      </c>
      <c r="D248" s="2" t="s">
        <v>16</v>
      </c>
      <c r="E248" s="3" t="s">
        <v>259</v>
      </c>
      <c r="F248" s="4">
        <f t="shared" si="6"/>
        <v>247</v>
      </c>
      <c r="G248" s="2" t="s">
        <v>16</v>
      </c>
      <c r="H248" s="2">
        <v>2</v>
      </c>
      <c r="I248" s="2" t="s">
        <v>18</v>
      </c>
      <c r="J248" s="2" t="str">
        <f t="shared" si="7"/>
        <v>INSERT INTO municipio(id_municipio,nom_municipio,id_zona) VALUES(247,'Pauna',2);</v>
      </c>
    </row>
    <row r="249" spans="1:10" ht="31.5" hidden="1" x14ac:dyDescent="0.25">
      <c r="A249" s="2"/>
      <c r="B249" s="2" t="s">
        <v>15</v>
      </c>
      <c r="C249" s="2">
        <v>248</v>
      </c>
      <c r="D249" s="2" t="s">
        <v>16</v>
      </c>
      <c r="E249" s="3" t="s">
        <v>260</v>
      </c>
      <c r="F249" s="4">
        <f t="shared" si="6"/>
        <v>248</v>
      </c>
      <c r="G249" s="2" t="s">
        <v>16</v>
      </c>
      <c r="H249" s="2">
        <v>2</v>
      </c>
      <c r="I249" s="2" t="s">
        <v>18</v>
      </c>
      <c r="J249" s="2" t="str">
        <f t="shared" si="7"/>
        <v>INSERT INTO municipio(id_municipio,nom_municipio,id_zona) VALUES(248,'Paya',2);</v>
      </c>
    </row>
    <row r="250" spans="1:10" ht="31.5" hidden="1" x14ac:dyDescent="0.25">
      <c r="A250" s="2"/>
      <c r="B250" s="2" t="s">
        <v>15</v>
      </c>
      <c r="C250" s="2">
        <v>249</v>
      </c>
      <c r="D250" s="2" t="s">
        <v>16</v>
      </c>
      <c r="E250" s="3" t="s">
        <v>261</v>
      </c>
      <c r="F250" s="4">
        <f t="shared" si="6"/>
        <v>249</v>
      </c>
      <c r="G250" s="2" t="s">
        <v>16</v>
      </c>
      <c r="H250" s="2">
        <v>2</v>
      </c>
      <c r="I250" s="2" t="s">
        <v>18</v>
      </c>
      <c r="J250" s="2" t="str">
        <f t="shared" si="7"/>
        <v>INSERT INTO municipio(id_municipio,nom_municipio,id_zona) VALUES(249,'Paz Del Rio',2);</v>
      </c>
    </row>
    <row r="251" spans="1:10" ht="31.5" hidden="1" x14ac:dyDescent="0.25">
      <c r="A251" s="2"/>
      <c r="B251" s="2" t="s">
        <v>15</v>
      </c>
      <c r="C251" s="2">
        <v>250</v>
      </c>
      <c r="D251" s="2" t="s">
        <v>16</v>
      </c>
      <c r="E251" s="3" t="s">
        <v>262</v>
      </c>
      <c r="F251" s="4">
        <f t="shared" si="6"/>
        <v>250</v>
      </c>
      <c r="G251" s="2" t="s">
        <v>16</v>
      </c>
      <c r="H251" s="2">
        <v>2</v>
      </c>
      <c r="I251" s="2" t="s">
        <v>18</v>
      </c>
      <c r="J251" s="2" t="str">
        <f t="shared" si="7"/>
        <v>INSERT INTO municipio(id_municipio,nom_municipio,id_zona) VALUES(250,'Pesca',2);</v>
      </c>
    </row>
    <row r="252" spans="1:10" ht="31.5" hidden="1" x14ac:dyDescent="0.25">
      <c r="A252" s="2"/>
      <c r="B252" s="2" t="s">
        <v>15</v>
      </c>
      <c r="C252" s="2">
        <v>251</v>
      </c>
      <c r="D252" s="2" t="s">
        <v>16</v>
      </c>
      <c r="E252" s="3" t="s">
        <v>263</v>
      </c>
      <c r="F252" s="4">
        <f t="shared" si="6"/>
        <v>251</v>
      </c>
      <c r="G252" s="2" t="s">
        <v>16</v>
      </c>
      <c r="H252" s="2">
        <v>2</v>
      </c>
      <c r="I252" s="2" t="s">
        <v>18</v>
      </c>
      <c r="J252" s="2" t="str">
        <f t="shared" si="7"/>
        <v>INSERT INTO municipio(id_municipio,nom_municipio,id_zona) VALUES(251,'Pisba',2);</v>
      </c>
    </row>
    <row r="253" spans="1:10" ht="31.5" hidden="1" x14ac:dyDescent="0.25">
      <c r="A253" s="2"/>
      <c r="B253" s="2" t="s">
        <v>15</v>
      </c>
      <c r="C253" s="2">
        <v>252</v>
      </c>
      <c r="D253" s="2" t="s">
        <v>16</v>
      </c>
      <c r="E253" s="3" t="s">
        <v>264</v>
      </c>
      <c r="F253" s="4">
        <f t="shared" si="6"/>
        <v>252</v>
      </c>
      <c r="G253" s="2" t="s">
        <v>16</v>
      </c>
      <c r="H253" s="2">
        <v>2</v>
      </c>
      <c r="I253" s="2" t="s">
        <v>18</v>
      </c>
      <c r="J253" s="2" t="str">
        <f t="shared" si="7"/>
        <v>INSERT INTO municipio(id_municipio,nom_municipio,id_zona) VALUES(252,'Puerto Boyaca',2);</v>
      </c>
    </row>
    <row r="254" spans="1:10" ht="31.5" hidden="1" x14ac:dyDescent="0.25">
      <c r="A254" s="2"/>
      <c r="B254" s="2" t="s">
        <v>15</v>
      </c>
      <c r="C254" s="2">
        <v>253</v>
      </c>
      <c r="D254" s="2" t="s">
        <v>16</v>
      </c>
      <c r="E254" s="3" t="s">
        <v>265</v>
      </c>
      <c r="F254" s="4">
        <f t="shared" si="6"/>
        <v>253</v>
      </c>
      <c r="G254" s="2" t="s">
        <v>16</v>
      </c>
      <c r="H254" s="2">
        <v>2</v>
      </c>
      <c r="I254" s="2" t="s">
        <v>18</v>
      </c>
      <c r="J254" s="2" t="str">
        <f t="shared" si="7"/>
        <v>INSERT INTO municipio(id_municipio,nom_municipio,id_zona) VALUES(253,'Quipama',2);</v>
      </c>
    </row>
    <row r="255" spans="1:10" ht="31.5" hidden="1" x14ac:dyDescent="0.25">
      <c r="A255" s="2"/>
      <c r="B255" s="2" t="s">
        <v>15</v>
      </c>
      <c r="C255" s="2">
        <v>254</v>
      </c>
      <c r="D255" s="2" t="s">
        <v>16</v>
      </c>
      <c r="E255" s="3" t="s">
        <v>266</v>
      </c>
      <c r="F255" s="4">
        <f t="shared" si="6"/>
        <v>254</v>
      </c>
      <c r="G255" s="2" t="s">
        <v>16</v>
      </c>
      <c r="H255" s="2">
        <v>2</v>
      </c>
      <c r="I255" s="2" t="s">
        <v>18</v>
      </c>
      <c r="J255" s="2" t="str">
        <f t="shared" si="7"/>
        <v>INSERT INTO municipio(id_municipio,nom_municipio,id_zona) VALUES(254,'Ramiriqui',2);</v>
      </c>
    </row>
    <row r="256" spans="1:10" ht="31.5" hidden="1" x14ac:dyDescent="0.25">
      <c r="A256" s="2"/>
      <c r="B256" s="2" t="s">
        <v>15</v>
      </c>
      <c r="C256" s="2">
        <v>255</v>
      </c>
      <c r="D256" s="2" t="s">
        <v>16</v>
      </c>
      <c r="E256" s="3" t="s">
        <v>267</v>
      </c>
      <c r="F256" s="4">
        <f t="shared" si="6"/>
        <v>255</v>
      </c>
      <c r="G256" s="2" t="s">
        <v>16</v>
      </c>
      <c r="H256" s="2">
        <v>2</v>
      </c>
      <c r="I256" s="2" t="s">
        <v>18</v>
      </c>
      <c r="J256" s="2" t="str">
        <f t="shared" si="7"/>
        <v>INSERT INTO municipio(id_municipio,nom_municipio,id_zona) VALUES(255,'Raquira',2);</v>
      </c>
    </row>
    <row r="257" spans="1:10" ht="31.5" hidden="1" x14ac:dyDescent="0.25">
      <c r="A257" s="2"/>
      <c r="B257" s="2" t="s">
        <v>15</v>
      </c>
      <c r="C257" s="2">
        <v>256</v>
      </c>
      <c r="D257" s="2" t="s">
        <v>16</v>
      </c>
      <c r="E257" s="3" t="s">
        <v>268</v>
      </c>
      <c r="F257" s="4">
        <f t="shared" si="6"/>
        <v>256</v>
      </c>
      <c r="G257" s="2" t="s">
        <v>16</v>
      </c>
      <c r="H257" s="2">
        <v>2</v>
      </c>
      <c r="I257" s="2" t="s">
        <v>18</v>
      </c>
      <c r="J257" s="2" t="str">
        <f t="shared" si="7"/>
        <v>INSERT INTO municipio(id_municipio,nom_municipio,id_zona) VALUES(256,'Rondon',2);</v>
      </c>
    </row>
    <row r="258" spans="1:10" ht="31.5" hidden="1" x14ac:dyDescent="0.25">
      <c r="A258" s="2"/>
      <c r="B258" s="2" t="s">
        <v>15</v>
      </c>
      <c r="C258" s="2">
        <v>257</v>
      </c>
      <c r="D258" s="2" t="s">
        <v>16</v>
      </c>
      <c r="E258" s="3" t="s">
        <v>269</v>
      </c>
      <c r="F258" s="4">
        <f t="shared" si="6"/>
        <v>257</v>
      </c>
      <c r="G258" s="2" t="s">
        <v>16</v>
      </c>
      <c r="H258" s="2">
        <v>2</v>
      </c>
      <c r="I258" s="2" t="s">
        <v>18</v>
      </c>
      <c r="J258" s="2" t="str">
        <f t="shared" si="7"/>
        <v>INSERT INTO municipio(id_municipio,nom_municipio,id_zona) VALUES(257,'Saboya',2);</v>
      </c>
    </row>
    <row r="259" spans="1:10" ht="31.5" hidden="1" x14ac:dyDescent="0.25">
      <c r="A259" s="2"/>
      <c r="B259" s="2" t="s">
        <v>15</v>
      </c>
      <c r="C259" s="2">
        <v>258</v>
      </c>
      <c r="D259" s="2" t="s">
        <v>16</v>
      </c>
      <c r="E259" s="3" t="s">
        <v>270</v>
      </c>
      <c r="F259" s="4">
        <f t="shared" ref="F259:F322" si="8">C259</f>
        <v>258</v>
      </c>
      <c r="G259" s="2" t="s">
        <v>16</v>
      </c>
      <c r="H259" s="2">
        <v>2</v>
      </c>
      <c r="I259" s="2" t="s">
        <v>18</v>
      </c>
      <c r="J259" s="2" t="str">
        <f t="shared" ref="J259:J322" si="9">_xlfn.CONCAT(B259,C259,D259,"'",E259,"'",G259,H259,I259)</f>
        <v>INSERT INTO municipio(id_municipio,nom_municipio,id_zona) VALUES(258,'Sachica',2);</v>
      </c>
    </row>
    <row r="260" spans="1:10" ht="31.5" hidden="1" x14ac:dyDescent="0.25">
      <c r="A260" s="2"/>
      <c r="B260" s="2" t="s">
        <v>15</v>
      </c>
      <c r="C260" s="2">
        <v>259</v>
      </c>
      <c r="D260" s="2" t="s">
        <v>16</v>
      </c>
      <c r="E260" s="3" t="s">
        <v>271</v>
      </c>
      <c r="F260" s="4">
        <f t="shared" si="8"/>
        <v>259</v>
      </c>
      <c r="G260" s="2" t="s">
        <v>16</v>
      </c>
      <c r="H260" s="2">
        <v>2</v>
      </c>
      <c r="I260" s="2" t="s">
        <v>18</v>
      </c>
      <c r="J260" s="2" t="str">
        <f t="shared" si="9"/>
        <v>INSERT INTO municipio(id_municipio,nom_municipio,id_zona) VALUES(259,'Samaca',2);</v>
      </c>
    </row>
    <row r="261" spans="1:10" ht="31.5" hidden="1" x14ac:dyDescent="0.25">
      <c r="A261" s="2"/>
      <c r="B261" s="2" t="s">
        <v>15</v>
      </c>
      <c r="C261" s="2">
        <v>260</v>
      </c>
      <c r="D261" s="2" t="s">
        <v>16</v>
      </c>
      <c r="E261" s="3" t="s">
        <v>272</v>
      </c>
      <c r="F261" s="4">
        <f t="shared" si="8"/>
        <v>260</v>
      </c>
      <c r="G261" s="2" t="s">
        <v>16</v>
      </c>
      <c r="H261" s="2">
        <v>2</v>
      </c>
      <c r="I261" s="2" t="s">
        <v>18</v>
      </c>
      <c r="J261" s="2" t="str">
        <f t="shared" si="9"/>
        <v>INSERT INTO municipio(id_municipio,nom_municipio,id_zona) VALUES(260,'San Eduardo',2);</v>
      </c>
    </row>
    <row r="262" spans="1:10" ht="31.5" hidden="1" x14ac:dyDescent="0.25">
      <c r="A262" s="2"/>
      <c r="B262" s="2" t="s">
        <v>15</v>
      </c>
      <c r="C262" s="2">
        <v>261</v>
      </c>
      <c r="D262" s="2" t="s">
        <v>16</v>
      </c>
      <c r="E262" s="3" t="s">
        <v>273</v>
      </c>
      <c r="F262" s="4">
        <f t="shared" si="8"/>
        <v>261</v>
      </c>
      <c r="G262" s="2" t="s">
        <v>16</v>
      </c>
      <c r="H262" s="2">
        <v>2</v>
      </c>
      <c r="I262" s="2" t="s">
        <v>18</v>
      </c>
      <c r="J262" s="2" t="str">
        <f t="shared" si="9"/>
        <v>INSERT INTO municipio(id_municipio,nom_municipio,id_zona) VALUES(261,'San Jose De Pare',2);</v>
      </c>
    </row>
    <row r="263" spans="1:10" ht="31.5" hidden="1" x14ac:dyDescent="0.25">
      <c r="A263" s="2"/>
      <c r="B263" s="2" t="s">
        <v>15</v>
      </c>
      <c r="C263" s="2">
        <v>262</v>
      </c>
      <c r="D263" s="2" t="s">
        <v>16</v>
      </c>
      <c r="E263" s="3" t="s">
        <v>274</v>
      </c>
      <c r="F263" s="4">
        <f t="shared" si="8"/>
        <v>262</v>
      </c>
      <c r="G263" s="2" t="s">
        <v>16</v>
      </c>
      <c r="H263" s="2">
        <v>2</v>
      </c>
      <c r="I263" s="2" t="s">
        <v>18</v>
      </c>
      <c r="J263" s="2" t="str">
        <f t="shared" si="9"/>
        <v>INSERT INTO municipio(id_municipio,nom_municipio,id_zona) VALUES(262,'San Luis De Gaceno',2);</v>
      </c>
    </row>
    <row r="264" spans="1:10" ht="31.5" hidden="1" x14ac:dyDescent="0.25">
      <c r="A264" s="2"/>
      <c r="B264" s="2" t="s">
        <v>15</v>
      </c>
      <c r="C264" s="2">
        <v>263</v>
      </c>
      <c r="D264" s="2" t="s">
        <v>16</v>
      </c>
      <c r="E264" s="3" t="s">
        <v>275</v>
      </c>
      <c r="F264" s="4">
        <f t="shared" si="8"/>
        <v>263</v>
      </c>
      <c r="G264" s="2" t="s">
        <v>16</v>
      </c>
      <c r="H264" s="2">
        <v>2</v>
      </c>
      <c r="I264" s="2" t="s">
        <v>18</v>
      </c>
      <c r="J264" s="2" t="str">
        <f t="shared" si="9"/>
        <v>INSERT INTO municipio(id_municipio,nom_municipio,id_zona) VALUES(263,'San Mateo',2);</v>
      </c>
    </row>
    <row r="265" spans="1:10" ht="31.5" hidden="1" x14ac:dyDescent="0.25">
      <c r="A265" s="2"/>
      <c r="B265" s="2" t="s">
        <v>15</v>
      </c>
      <c r="C265" s="2">
        <v>264</v>
      </c>
      <c r="D265" s="2" t="s">
        <v>16</v>
      </c>
      <c r="E265" s="3" t="s">
        <v>276</v>
      </c>
      <c r="F265" s="4">
        <f t="shared" si="8"/>
        <v>264</v>
      </c>
      <c r="G265" s="2" t="s">
        <v>16</v>
      </c>
      <c r="H265" s="2">
        <v>2</v>
      </c>
      <c r="I265" s="2" t="s">
        <v>18</v>
      </c>
      <c r="J265" s="2" t="str">
        <f t="shared" si="9"/>
        <v>INSERT INTO municipio(id_municipio,nom_municipio,id_zona) VALUES(264,'San Miguel De Sema',2);</v>
      </c>
    </row>
    <row r="266" spans="1:10" ht="31.5" hidden="1" x14ac:dyDescent="0.25">
      <c r="A266" s="2"/>
      <c r="B266" s="2" t="s">
        <v>15</v>
      </c>
      <c r="C266" s="2">
        <v>265</v>
      </c>
      <c r="D266" s="2" t="s">
        <v>16</v>
      </c>
      <c r="E266" s="3" t="s">
        <v>277</v>
      </c>
      <c r="F266" s="4">
        <f t="shared" si="8"/>
        <v>265</v>
      </c>
      <c r="G266" s="2" t="s">
        <v>16</v>
      </c>
      <c r="H266" s="2">
        <v>2</v>
      </c>
      <c r="I266" s="2" t="s">
        <v>18</v>
      </c>
      <c r="J266" s="2" t="str">
        <f t="shared" si="9"/>
        <v>INSERT INTO municipio(id_municipio,nom_municipio,id_zona) VALUES(265,'San Pablo De Borbur',2);</v>
      </c>
    </row>
    <row r="267" spans="1:10" ht="31.5" hidden="1" x14ac:dyDescent="0.25">
      <c r="A267" s="2"/>
      <c r="B267" s="2" t="s">
        <v>15</v>
      </c>
      <c r="C267" s="2">
        <v>266</v>
      </c>
      <c r="D267" s="2" t="s">
        <v>16</v>
      </c>
      <c r="E267" s="3" t="s">
        <v>278</v>
      </c>
      <c r="F267" s="4">
        <f t="shared" si="8"/>
        <v>266</v>
      </c>
      <c r="G267" s="2" t="s">
        <v>16</v>
      </c>
      <c r="H267" s="2">
        <v>2</v>
      </c>
      <c r="I267" s="2" t="s">
        <v>18</v>
      </c>
      <c r="J267" s="2" t="str">
        <f t="shared" si="9"/>
        <v>INSERT INTO municipio(id_municipio,nom_municipio,id_zona) VALUES(266,'Santa Maria',2);</v>
      </c>
    </row>
    <row r="268" spans="1:10" ht="31.5" hidden="1" x14ac:dyDescent="0.25">
      <c r="A268" s="2"/>
      <c r="B268" s="2" t="s">
        <v>15</v>
      </c>
      <c r="C268" s="2">
        <v>267</v>
      </c>
      <c r="D268" s="2" t="s">
        <v>16</v>
      </c>
      <c r="E268" s="3" t="s">
        <v>279</v>
      </c>
      <c r="F268" s="4">
        <f t="shared" si="8"/>
        <v>267</v>
      </c>
      <c r="G268" s="2" t="s">
        <v>16</v>
      </c>
      <c r="H268" s="2">
        <v>2</v>
      </c>
      <c r="I268" s="2" t="s">
        <v>18</v>
      </c>
      <c r="J268" s="2" t="str">
        <f t="shared" si="9"/>
        <v>INSERT INTO municipio(id_municipio,nom_municipio,id_zona) VALUES(267,'Santa Rosa De Viterbo',2);</v>
      </c>
    </row>
    <row r="269" spans="1:10" ht="31.5" hidden="1" x14ac:dyDescent="0.25">
      <c r="A269" s="2"/>
      <c r="B269" s="2" t="s">
        <v>15</v>
      </c>
      <c r="C269" s="2">
        <v>268</v>
      </c>
      <c r="D269" s="2" t="s">
        <v>16</v>
      </c>
      <c r="E269" s="3" t="s">
        <v>280</v>
      </c>
      <c r="F269" s="4">
        <f t="shared" si="8"/>
        <v>268</v>
      </c>
      <c r="G269" s="2" t="s">
        <v>16</v>
      </c>
      <c r="H269" s="2">
        <v>2</v>
      </c>
      <c r="I269" s="2" t="s">
        <v>18</v>
      </c>
      <c r="J269" s="2" t="str">
        <f t="shared" si="9"/>
        <v>INSERT INTO municipio(id_municipio,nom_municipio,id_zona) VALUES(268,'Santa Sofia',2);</v>
      </c>
    </row>
    <row r="270" spans="1:10" ht="31.5" hidden="1" x14ac:dyDescent="0.25">
      <c r="A270" s="2"/>
      <c r="B270" s="2" t="s">
        <v>15</v>
      </c>
      <c r="C270" s="2">
        <v>269</v>
      </c>
      <c r="D270" s="2" t="s">
        <v>16</v>
      </c>
      <c r="E270" s="3" t="s">
        <v>281</v>
      </c>
      <c r="F270" s="4">
        <f t="shared" si="8"/>
        <v>269</v>
      </c>
      <c r="G270" s="2" t="s">
        <v>16</v>
      </c>
      <c r="H270" s="2">
        <v>2</v>
      </c>
      <c r="I270" s="2" t="s">
        <v>18</v>
      </c>
      <c r="J270" s="2" t="str">
        <f t="shared" si="9"/>
        <v>INSERT INTO municipio(id_municipio,nom_municipio,id_zona) VALUES(269,'Santana',2);</v>
      </c>
    </row>
    <row r="271" spans="1:10" ht="31.5" hidden="1" x14ac:dyDescent="0.25">
      <c r="A271" s="2"/>
      <c r="B271" s="2" t="s">
        <v>15</v>
      </c>
      <c r="C271" s="2">
        <v>270</v>
      </c>
      <c r="D271" s="2" t="s">
        <v>16</v>
      </c>
      <c r="E271" s="3" t="s">
        <v>282</v>
      </c>
      <c r="F271" s="4">
        <f t="shared" si="8"/>
        <v>270</v>
      </c>
      <c r="G271" s="2" t="s">
        <v>16</v>
      </c>
      <c r="H271" s="2">
        <v>2</v>
      </c>
      <c r="I271" s="2" t="s">
        <v>18</v>
      </c>
      <c r="J271" s="2" t="str">
        <f t="shared" si="9"/>
        <v>INSERT INTO municipio(id_municipio,nom_municipio,id_zona) VALUES(270,'Sativanorte',2);</v>
      </c>
    </row>
    <row r="272" spans="1:10" ht="31.5" hidden="1" x14ac:dyDescent="0.25">
      <c r="A272" s="2"/>
      <c r="B272" s="2" t="s">
        <v>15</v>
      </c>
      <c r="C272" s="2">
        <v>271</v>
      </c>
      <c r="D272" s="2" t="s">
        <v>16</v>
      </c>
      <c r="E272" s="3" t="s">
        <v>283</v>
      </c>
      <c r="F272" s="4">
        <f t="shared" si="8"/>
        <v>271</v>
      </c>
      <c r="G272" s="2" t="s">
        <v>16</v>
      </c>
      <c r="H272" s="2">
        <v>2</v>
      </c>
      <c r="I272" s="2" t="s">
        <v>18</v>
      </c>
      <c r="J272" s="2" t="str">
        <f t="shared" si="9"/>
        <v>INSERT INTO municipio(id_municipio,nom_municipio,id_zona) VALUES(271,'Sativasur',2);</v>
      </c>
    </row>
    <row r="273" spans="1:10" ht="31.5" hidden="1" x14ac:dyDescent="0.25">
      <c r="A273" s="2"/>
      <c r="B273" s="2" t="s">
        <v>15</v>
      </c>
      <c r="C273" s="2">
        <v>272</v>
      </c>
      <c r="D273" s="2" t="s">
        <v>16</v>
      </c>
      <c r="E273" s="3" t="s">
        <v>284</v>
      </c>
      <c r="F273" s="4">
        <f t="shared" si="8"/>
        <v>272</v>
      </c>
      <c r="G273" s="2" t="s">
        <v>16</v>
      </c>
      <c r="H273" s="2">
        <v>2</v>
      </c>
      <c r="I273" s="2" t="s">
        <v>18</v>
      </c>
      <c r="J273" s="2" t="str">
        <f t="shared" si="9"/>
        <v>INSERT INTO municipio(id_municipio,nom_municipio,id_zona) VALUES(272,'Siachoque',2);</v>
      </c>
    </row>
    <row r="274" spans="1:10" ht="31.5" hidden="1" x14ac:dyDescent="0.25">
      <c r="A274" s="2"/>
      <c r="B274" s="2" t="s">
        <v>15</v>
      </c>
      <c r="C274" s="2">
        <v>273</v>
      </c>
      <c r="D274" s="2" t="s">
        <v>16</v>
      </c>
      <c r="E274" s="3" t="s">
        <v>285</v>
      </c>
      <c r="F274" s="4">
        <f t="shared" si="8"/>
        <v>273</v>
      </c>
      <c r="G274" s="2" t="s">
        <v>16</v>
      </c>
      <c r="H274" s="2">
        <v>2</v>
      </c>
      <c r="I274" s="2" t="s">
        <v>18</v>
      </c>
      <c r="J274" s="2" t="str">
        <f t="shared" si="9"/>
        <v>INSERT INTO municipio(id_municipio,nom_municipio,id_zona) VALUES(273,'Soata',2);</v>
      </c>
    </row>
    <row r="275" spans="1:10" ht="31.5" hidden="1" x14ac:dyDescent="0.25">
      <c r="A275" s="2"/>
      <c r="B275" s="2" t="s">
        <v>15</v>
      </c>
      <c r="C275" s="2">
        <v>274</v>
      </c>
      <c r="D275" s="2" t="s">
        <v>16</v>
      </c>
      <c r="E275" s="3" t="s">
        <v>286</v>
      </c>
      <c r="F275" s="4">
        <f t="shared" si="8"/>
        <v>274</v>
      </c>
      <c r="G275" s="2" t="s">
        <v>16</v>
      </c>
      <c r="H275" s="2">
        <v>2</v>
      </c>
      <c r="I275" s="2" t="s">
        <v>18</v>
      </c>
      <c r="J275" s="2" t="str">
        <f t="shared" si="9"/>
        <v>INSERT INTO municipio(id_municipio,nom_municipio,id_zona) VALUES(274,'Socha',2);</v>
      </c>
    </row>
    <row r="276" spans="1:10" ht="31.5" hidden="1" x14ac:dyDescent="0.25">
      <c r="A276" s="2"/>
      <c r="B276" s="2" t="s">
        <v>15</v>
      </c>
      <c r="C276" s="2">
        <v>275</v>
      </c>
      <c r="D276" s="2" t="s">
        <v>16</v>
      </c>
      <c r="E276" s="3" t="s">
        <v>287</v>
      </c>
      <c r="F276" s="4">
        <f t="shared" si="8"/>
        <v>275</v>
      </c>
      <c r="G276" s="2" t="s">
        <v>16</v>
      </c>
      <c r="H276" s="2">
        <v>2</v>
      </c>
      <c r="I276" s="2" t="s">
        <v>18</v>
      </c>
      <c r="J276" s="2" t="str">
        <f t="shared" si="9"/>
        <v>INSERT INTO municipio(id_municipio,nom_municipio,id_zona) VALUES(275,'Socota',2);</v>
      </c>
    </row>
    <row r="277" spans="1:10" ht="31.5" hidden="1" x14ac:dyDescent="0.25">
      <c r="A277" s="2"/>
      <c r="B277" s="2" t="s">
        <v>15</v>
      </c>
      <c r="C277" s="2">
        <v>276</v>
      </c>
      <c r="D277" s="2" t="s">
        <v>16</v>
      </c>
      <c r="E277" s="3" t="s">
        <v>288</v>
      </c>
      <c r="F277" s="4">
        <f t="shared" si="8"/>
        <v>276</v>
      </c>
      <c r="G277" s="2" t="s">
        <v>16</v>
      </c>
      <c r="H277" s="2">
        <v>2</v>
      </c>
      <c r="I277" s="2" t="s">
        <v>18</v>
      </c>
      <c r="J277" s="2" t="str">
        <f t="shared" si="9"/>
        <v>INSERT INTO municipio(id_municipio,nom_municipio,id_zona) VALUES(276,'Sogamoso',2);</v>
      </c>
    </row>
    <row r="278" spans="1:10" ht="31.5" hidden="1" x14ac:dyDescent="0.25">
      <c r="A278" s="2"/>
      <c r="B278" s="2" t="s">
        <v>15</v>
      </c>
      <c r="C278" s="2">
        <v>277</v>
      </c>
      <c r="D278" s="2" t="s">
        <v>16</v>
      </c>
      <c r="E278" s="3" t="s">
        <v>289</v>
      </c>
      <c r="F278" s="4">
        <f t="shared" si="8"/>
        <v>277</v>
      </c>
      <c r="G278" s="2" t="s">
        <v>16</v>
      </c>
      <c r="H278" s="2">
        <v>2</v>
      </c>
      <c r="I278" s="2" t="s">
        <v>18</v>
      </c>
      <c r="J278" s="2" t="str">
        <f t="shared" si="9"/>
        <v>INSERT INTO municipio(id_municipio,nom_municipio,id_zona) VALUES(277,'Somondoco',2);</v>
      </c>
    </row>
    <row r="279" spans="1:10" ht="31.5" hidden="1" x14ac:dyDescent="0.25">
      <c r="A279" s="2"/>
      <c r="B279" s="2" t="s">
        <v>15</v>
      </c>
      <c r="C279" s="2">
        <v>278</v>
      </c>
      <c r="D279" s="2" t="s">
        <v>16</v>
      </c>
      <c r="E279" s="3" t="s">
        <v>290</v>
      </c>
      <c r="F279" s="4">
        <f t="shared" si="8"/>
        <v>278</v>
      </c>
      <c r="G279" s="2" t="s">
        <v>16</v>
      </c>
      <c r="H279" s="2">
        <v>2</v>
      </c>
      <c r="I279" s="2" t="s">
        <v>18</v>
      </c>
      <c r="J279" s="2" t="str">
        <f t="shared" si="9"/>
        <v>INSERT INTO municipio(id_municipio,nom_municipio,id_zona) VALUES(278,'Sora',2);</v>
      </c>
    </row>
    <row r="280" spans="1:10" ht="31.5" hidden="1" x14ac:dyDescent="0.25">
      <c r="A280" s="2"/>
      <c r="B280" s="2" t="s">
        <v>15</v>
      </c>
      <c r="C280" s="2">
        <v>279</v>
      </c>
      <c r="D280" s="2" t="s">
        <v>16</v>
      </c>
      <c r="E280" s="3" t="s">
        <v>291</v>
      </c>
      <c r="F280" s="4">
        <f t="shared" si="8"/>
        <v>279</v>
      </c>
      <c r="G280" s="2" t="s">
        <v>16</v>
      </c>
      <c r="H280" s="2">
        <v>2</v>
      </c>
      <c r="I280" s="2" t="s">
        <v>18</v>
      </c>
      <c r="J280" s="2" t="str">
        <f t="shared" si="9"/>
        <v>INSERT INTO municipio(id_municipio,nom_municipio,id_zona) VALUES(279,'Soraca',2);</v>
      </c>
    </row>
    <row r="281" spans="1:10" ht="31.5" hidden="1" x14ac:dyDescent="0.25">
      <c r="A281" s="2"/>
      <c r="B281" s="2" t="s">
        <v>15</v>
      </c>
      <c r="C281" s="2">
        <v>280</v>
      </c>
      <c r="D281" s="2" t="s">
        <v>16</v>
      </c>
      <c r="E281" s="3" t="s">
        <v>292</v>
      </c>
      <c r="F281" s="4">
        <f t="shared" si="8"/>
        <v>280</v>
      </c>
      <c r="G281" s="2" t="s">
        <v>16</v>
      </c>
      <c r="H281" s="2">
        <v>2</v>
      </c>
      <c r="I281" s="2" t="s">
        <v>18</v>
      </c>
      <c r="J281" s="2" t="str">
        <f t="shared" si="9"/>
        <v>INSERT INTO municipio(id_municipio,nom_municipio,id_zona) VALUES(280,'Sotaquira',2);</v>
      </c>
    </row>
    <row r="282" spans="1:10" ht="31.5" hidden="1" x14ac:dyDescent="0.25">
      <c r="A282" s="2"/>
      <c r="B282" s="2" t="s">
        <v>15</v>
      </c>
      <c r="C282" s="2">
        <v>281</v>
      </c>
      <c r="D282" s="2" t="s">
        <v>16</v>
      </c>
      <c r="E282" s="3" t="s">
        <v>293</v>
      </c>
      <c r="F282" s="4">
        <f t="shared" si="8"/>
        <v>281</v>
      </c>
      <c r="G282" s="2" t="s">
        <v>16</v>
      </c>
      <c r="H282" s="2">
        <v>2</v>
      </c>
      <c r="I282" s="2" t="s">
        <v>18</v>
      </c>
      <c r="J282" s="2" t="str">
        <f t="shared" si="9"/>
        <v>INSERT INTO municipio(id_municipio,nom_municipio,id_zona) VALUES(281,'Susacon',2);</v>
      </c>
    </row>
    <row r="283" spans="1:10" ht="31.5" hidden="1" x14ac:dyDescent="0.25">
      <c r="A283" s="2"/>
      <c r="B283" s="2" t="s">
        <v>15</v>
      </c>
      <c r="C283" s="2">
        <v>282</v>
      </c>
      <c r="D283" s="2" t="s">
        <v>16</v>
      </c>
      <c r="E283" s="3" t="s">
        <v>294</v>
      </c>
      <c r="F283" s="4">
        <f t="shared" si="8"/>
        <v>282</v>
      </c>
      <c r="G283" s="2" t="s">
        <v>16</v>
      </c>
      <c r="H283" s="2">
        <v>2</v>
      </c>
      <c r="I283" s="2" t="s">
        <v>18</v>
      </c>
      <c r="J283" s="2" t="str">
        <f t="shared" si="9"/>
        <v>INSERT INTO municipio(id_municipio,nom_municipio,id_zona) VALUES(282,'Sutamarchan',2);</v>
      </c>
    </row>
    <row r="284" spans="1:10" ht="31.5" hidden="1" x14ac:dyDescent="0.25">
      <c r="A284" s="2"/>
      <c r="B284" s="2" t="s">
        <v>15</v>
      </c>
      <c r="C284" s="2">
        <v>283</v>
      </c>
      <c r="D284" s="2" t="s">
        <v>16</v>
      </c>
      <c r="E284" s="3" t="s">
        <v>295</v>
      </c>
      <c r="F284" s="4">
        <f t="shared" si="8"/>
        <v>283</v>
      </c>
      <c r="G284" s="2" t="s">
        <v>16</v>
      </c>
      <c r="H284" s="2">
        <v>2</v>
      </c>
      <c r="I284" s="2" t="s">
        <v>18</v>
      </c>
      <c r="J284" s="2" t="str">
        <f t="shared" si="9"/>
        <v>INSERT INTO municipio(id_municipio,nom_municipio,id_zona) VALUES(283,'Sutatenza',2);</v>
      </c>
    </row>
    <row r="285" spans="1:10" ht="31.5" hidden="1" x14ac:dyDescent="0.25">
      <c r="A285" s="2"/>
      <c r="B285" s="2" t="s">
        <v>15</v>
      </c>
      <c r="C285" s="2">
        <v>284</v>
      </c>
      <c r="D285" s="2" t="s">
        <v>16</v>
      </c>
      <c r="E285" s="3" t="s">
        <v>296</v>
      </c>
      <c r="F285" s="4">
        <f t="shared" si="8"/>
        <v>284</v>
      </c>
      <c r="G285" s="2" t="s">
        <v>16</v>
      </c>
      <c r="H285" s="2">
        <v>2</v>
      </c>
      <c r="I285" s="2" t="s">
        <v>18</v>
      </c>
      <c r="J285" s="2" t="str">
        <f t="shared" si="9"/>
        <v>INSERT INTO municipio(id_municipio,nom_municipio,id_zona) VALUES(284,'Tasco',2);</v>
      </c>
    </row>
    <row r="286" spans="1:10" ht="31.5" hidden="1" x14ac:dyDescent="0.25">
      <c r="A286" s="2"/>
      <c r="B286" s="2" t="s">
        <v>15</v>
      </c>
      <c r="C286" s="2">
        <v>285</v>
      </c>
      <c r="D286" s="2" t="s">
        <v>16</v>
      </c>
      <c r="E286" s="3" t="s">
        <v>297</v>
      </c>
      <c r="F286" s="4">
        <f t="shared" si="8"/>
        <v>285</v>
      </c>
      <c r="G286" s="2" t="s">
        <v>16</v>
      </c>
      <c r="H286" s="2">
        <v>2</v>
      </c>
      <c r="I286" s="2" t="s">
        <v>18</v>
      </c>
      <c r="J286" s="2" t="str">
        <f t="shared" si="9"/>
        <v>INSERT INTO municipio(id_municipio,nom_municipio,id_zona) VALUES(285,'Tenza',2);</v>
      </c>
    </row>
    <row r="287" spans="1:10" ht="31.5" hidden="1" x14ac:dyDescent="0.25">
      <c r="A287" s="2"/>
      <c r="B287" s="2" t="s">
        <v>15</v>
      </c>
      <c r="C287" s="2">
        <v>286</v>
      </c>
      <c r="D287" s="2" t="s">
        <v>16</v>
      </c>
      <c r="E287" s="3" t="s">
        <v>298</v>
      </c>
      <c r="F287" s="4">
        <f t="shared" si="8"/>
        <v>286</v>
      </c>
      <c r="G287" s="2" t="s">
        <v>16</v>
      </c>
      <c r="H287" s="2">
        <v>2</v>
      </c>
      <c r="I287" s="2" t="s">
        <v>18</v>
      </c>
      <c r="J287" s="2" t="str">
        <f t="shared" si="9"/>
        <v>INSERT INTO municipio(id_municipio,nom_municipio,id_zona) VALUES(286,'Tibana',2);</v>
      </c>
    </row>
    <row r="288" spans="1:10" ht="31.5" hidden="1" x14ac:dyDescent="0.25">
      <c r="A288" s="2"/>
      <c r="B288" s="2" t="s">
        <v>15</v>
      </c>
      <c r="C288" s="2">
        <v>287</v>
      </c>
      <c r="D288" s="2" t="s">
        <v>16</v>
      </c>
      <c r="E288" s="3" t="s">
        <v>299</v>
      </c>
      <c r="F288" s="4">
        <f t="shared" si="8"/>
        <v>287</v>
      </c>
      <c r="G288" s="2" t="s">
        <v>16</v>
      </c>
      <c r="H288" s="2">
        <v>2</v>
      </c>
      <c r="I288" s="2" t="s">
        <v>18</v>
      </c>
      <c r="J288" s="2" t="str">
        <f t="shared" si="9"/>
        <v>INSERT INTO municipio(id_municipio,nom_municipio,id_zona) VALUES(287,'Tibasosa',2);</v>
      </c>
    </row>
    <row r="289" spans="1:10" ht="31.5" hidden="1" x14ac:dyDescent="0.25">
      <c r="A289" s="2"/>
      <c r="B289" s="2" t="s">
        <v>15</v>
      </c>
      <c r="C289" s="2">
        <v>288</v>
      </c>
      <c r="D289" s="2" t="s">
        <v>16</v>
      </c>
      <c r="E289" s="3" t="s">
        <v>300</v>
      </c>
      <c r="F289" s="4">
        <f t="shared" si="8"/>
        <v>288</v>
      </c>
      <c r="G289" s="2" t="s">
        <v>16</v>
      </c>
      <c r="H289" s="2">
        <v>2</v>
      </c>
      <c r="I289" s="2" t="s">
        <v>18</v>
      </c>
      <c r="J289" s="2" t="str">
        <f t="shared" si="9"/>
        <v>INSERT INTO municipio(id_municipio,nom_municipio,id_zona) VALUES(288,'Tinjaca',2);</v>
      </c>
    </row>
    <row r="290" spans="1:10" ht="31.5" hidden="1" x14ac:dyDescent="0.25">
      <c r="A290" s="2"/>
      <c r="B290" s="2" t="s">
        <v>15</v>
      </c>
      <c r="C290" s="2">
        <v>289</v>
      </c>
      <c r="D290" s="2" t="s">
        <v>16</v>
      </c>
      <c r="E290" s="3" t="s">
        <v>301</v>
      </c>
      <c r="F290" s="4">
        <f t="shared" si="8"/>
        <v>289</v>
      </c>
      <c r="G290" s="2" t="s">
        <v>16</v>
      </c>
      <c r="H290" s="2">
        <v>2</v>
      </c>
      <c r="I290" s="2" t="s">
        <v>18</v>
      </c>
      <c r="J290" s="2" t="str">
        <f t="shared" si="9"/>
        <v>INSERT INTO municipio(id_municipio,nom_municipio,id_zona) VALUES(289,'Tipacoque',2);</v>
      </c>
    </row>
    <row r="291" spans="1:10" ht="31.5" hidden="1" x14ac:dyDescent="0.25">
      <c r="A291" s="2"/>
      <c r="B291" s="2" t="s">
        <v>15</v>
      </c>
      <c r="C291" s="2">
        <v>290</v>
      </c>
      <c r="D291" s="2" t="s">
        <v>16</v>
      </c>
      <c r="E291" s="3" t="s">
        <v>302</v>
      </c>
      <c r="F291" s="4">
        <f t="shared" si="8"/>
        <v>290</v>
      </c>
      <c r="G291" s="2" t="s">
        <v>16</v>
      </c>
      <c r="H291" s="2">
        <v>2</v>
      </c>
      <c r="I291" s="2" t="s">
        <v>18</v>
      </c>
      <c r="J291" s="2" t="str">
        <f t="shared" si="9"/>
        <v>INSERT INTO municipio(id_municipio,nom_municipio,id_zona) VALUES(290,'Toca',2);</v>
      </c>
    </row>
    <row r="292" spans="1:10" ht="31.5" hidden="1" x14ac:dyDescent="0.25">
      <c r="A292" s="2"/>
      <c r="B292" s="2" t="s">
        <v>15</v>
      </c>
      <c r="C292" s="2">
        <v>291</v>
      </c>
      <c r="D292" s="2" t="s">
        <v>16</v>
      </c>
      <c r="E292" s="3" t="s">
        <v>303</v>
      </c>
      <c r="F292" s="4">
        <f t="shared" si="8"/>
        <v>291</v>
      </c>
      <c r="G292" s="2" t="s">
        <v>16</v>
      </c>
      <c r="H292" s="2">
        <v>2</v>
      </c>
      <c r="I292" s="2" t="s">
        <v>18</v>
      </c>
      <c r="J292" s="2" t="str">
        <f t="shared" si="9"/>
        <v>INSERT INTO municipio(id_municipio,nom_municipio,id_zona) VALUES(291,'Togui',2);</v>
      </c>
    </row>
    <row r="293" spans="1:10" ht="31.5" hidden="1" x14ac:dyDescent="0.25">
      <c r="A293" s="2"/>
      <c r="B293" s="2" t="s">
        <v>15</v>
      </c>
      <c r="C293" s="2">
        <v>292</v>
      </c>
      <c r="D293" s="2" t="s">
        <v>16</v>
      </c>
      <c r="E293" s="3" t="s">
        <v>304</v>
      </c>
      <c r="F293" s="4">
        <f t="shared" si="8"/>
        <v>292</v>
      </c>
      <c r="G293" s="2" t="s">
        <v>16</v>
      </c>
      <c r="H293" s="2">
        <v>2</v>
      </c>
      <c r="I293" s="2" t="s">
        <v>18</v>
      </c>
      <c r="J293" s="2" t="str">
        <f t="shared" si="9"/>
        <v>INSERT INTO municipio(id_municipio,nom_municipio,id_zona) VALUES(292,'Topaga',2);</v>
      </c>
    </row>
    <row r="294" spans="1:10" ht="31.5" hidden="1" x14ac:dyDescent="0.25">
      <c r="A294" s="2"/>
      <c r="B294" s="2" t="s">
        <v>15</v>
      </c>
      <c r="C294" s="2">
        <v>293</v>
      </c>
      <c r="D294" s="2" t="s">
        <v>16</v>
      </c>
      <c r="E294" s="3" t="s">
        <v>305</v>
      </c>
      <c r="F294" s="4">
        <f t="shared" si="8"/>
        <v>293</v>
      </c>
      <c r="G294" s="2" t="s">
        <v>16</v>
      </c>
      <c r="H294" s="2">
        <v>2</v>
      </c>
      <c r="I294" s="2" t="s">
        <v>18</v>
      </c>
      <c r="J294" s="2" t="str">
        <f t="shared" si="9"/>
        <v>INSERT INTO municipio(id_municipio,nom_municipio,id_zona) VALUES(293,'Tota',2);</v>
      </c>
    </row>
    <row r="295" spans="1:10" ht="31.5" hidden="1" x14ac:dyDescent="0.25">
      <c r="A295" s="2"/>
      <c r="B295" s="2" t="s">
        <v>15</v>
      </c>
      <c r="C295" s="2">
        <v>294</v>
      </c>
      <c r="D295" s="2" t="s">
        <v>16</v>
      </c>
      <c r="E295" s="3" t="s">
        <v>306</v>
      </c>
      <c r="F295" s="4">
        <f t="shared" si="8"/>
        <v>294</v>
      </c>
      <c r="G295" s="2" t="s">
        <v>16</v>
      </c>
      <c r="H295" s="2">
        <v>2</v>
      </c>
      <c r="I295" s="2" t="s">
        <v>18</v>
      </c>
      <c r="J295" s="2" t="str">
        <f t="shared" si="9"/>
        <v>INSERT INTO municipio(id_municipio,nom_municipio,id_zona) VALUES(294,'Tunja',2);</v>
      </c>
    </row>
    <row r="296" spans="1:10" ht="31.5" hidden="1" x14ac:dyDescent="0.25">
      <c r="A296" s="2"/>
      <c r="B296" s="2" t="s">
        <v>15</v>
      </c>
      <c r="C296" s="2">
        <v>295</v>
      </c>
      <c r="D296" s="2" t="s">
        <v>16</v>
      </c>
      <c r="E296" s="3" t="s">
        <v>307</v>
      </c>
      <c r="F296" s="4">
        <f t="shared" si="8"/>
        <v>295</v>
      </c>
      <c r="G296" s="2" t="s">
        <v>16</v>
      </c>
      <c r="H296" s="2">
        <v>2</v>
      </c>
      <c r="I296" s="2" t="s">
        <v>18</v>
      </c>
      <c r="J296" s="2" t="str">
        <f t="shared" si="9"/>
        <v>INSERT INTO municipio(id_municipio,nom_municipio,id_zona) VALUES(295,'Tunungua',2);</v>
      </c>
    </row>
    <row r="297" spans="1:10" ht="31.5" hidden="1" x14ac:dyDescent="0.25">
      <c r="A297" s="2"/>
      <c r="B297" s="2" t="s">
        <v>15</v>
      </c>
      <c r="C297" s="2">
        <v>296</v>
      </c>
      <c r="D297" s="2" t="s">
        <v>16</v>
      </c>
      <c r="E297" s="3" t="s">
        <v>308</v>
      </c>
      <c r="F297" s="4">
        <f t="shared" si="8"/>
        <v>296</v>
      </c>
      <c r="G297" s="2" t="s">
        <v>16</v>
      </c>
      <c r="H297" s="2">
        <v>2</v>
      </c>
      <c r="I297" s="2" t="s">
        <v>18</v>
      </c>
      <c r="J297" s="2" t="str">
        <f t="shared" si="9"/>
        <v>INSERT INTO municipio(id_municipio,nom_municipio,id_zona) VALUES(296,'Turmeque',2);</v>
      </c>
    </row>
    <row r="298" spans="1:10" ht="31.5" hidden="1" x14ac:dyDescent="0.25">
      <c r="A298" s="2"/>
      <c r="B298" s="2" t="s">
        <v>15</v>
      </c>
      <c r="C298" s="2">
        <v>297</v>
      </c>
      <c r="D298" s="2" t="s">
        <v>16</v>
      </c>
      <c r="E298" s="3" t="s">
        <v>309</v>
      </c>
      <c r="F298" s="4">
        <f t="shared" si="8"/>
        <v>297</v>
      </c>
      <c r="G298" s="2" t="s">
        <v>16</v>
      </c>
      <c r="H298" s="2">
        <v>2</v>
      </c>
      <c r="I298" s="2" t="s">
        <v>18</v>
      </c>
      <c r="J298" s="2" t="str">
        <f t="shared" si="9"/>
        <v>INSERT INTO municipio(id_municipio,nom_municipio,id_zona) VALUES(297,'Tuta',2);</v>
      </c>
    </row>
    <row r="299" spans="1:10" ht="31.5" hidden="1" x14ac:dyDescent="0.25">
      <c r="A299" s="2"/>
      <c r="B299" s="2" t="s">
        <v>15</v>
      </c>
      <c r="C299" s="2">
        <v>298</v>
      </c>
      <c r="D299" s="2" t="s">
        <v>16</v>
      </c>
      <c r="E299" s="3" t="s">
        <v>310</v>
      </c>
      <c r="F299" s="4">
        <f t="shared" si="8"/>
        <v>298</v>
      </c>
      <c r="G299" s="2" t="s">
        <v>16</v>
      </c>
      <c r="H299" s="2">
        <v>2</v>
      </c>
      <c r="I299" s="2" t="s">
        <v>18</v>
      </c>
      <c r="J299" s="2" t="str">
        <f t="shared" si="9"/>
        <v>INSERT INTO municipio(id_municipio,nom_municipio,id_zona) VALUES(298,'Tutasa',2);</v>
      </c>
    </row>
    <row r="300" spans="1:10" ht="31.5" hidden="1" x14ac:dyDescent="0.25">
      <c r="A300" s="2"/>
      <c r="B300" s="2" t="s">
        <v>15</v>
      </c>
      <c r="C300" s="2">
        <v>299</v>
      </c>
      <c r="D300" s="2" t="s">
        <v>16</v>
      </c>
      <c r="E300" s="3" t="s">
        <v>311</v>
      </c>
      <c r="F300" s="4">
        <f t="shared" si="8"/>
        <v>299</v>
      </c>
      <c r="G300" s="2" t="s">
        <v>16</v>
      </c>
      <c r="H300" s="2">
        <v>2</v>
      </c>
      <c r="I300" s="2" t="s">
        <v>18</v>
      </c>
      <c r="J300" s="2" t="str">
        <f t="shared" si="9"/>
        <v>INSERT INTO municipio(id_municipio,nom_municipio,id_zona) VALUES(299,'Umbita',2);</v>
      </c>
    </row>
    <row r="301" spans="1:10" ht="31.5" hidden="1" x14ac:dyDescent="0.25">
      <c r="A301" s="2"/>
      <c r="B301" s="2" t="s">
        <v>15</v>
      </c>
      <c r="C301" s="2">
        <v>300</v>
      </c>
      <c r="D301" s="2" t="s">
        <v>16</v>
      </c>
      <c r="E301" s="3" t="s">
        <v>312</v>
      </c>
      <c r="F301" s="4">
        <f t="shared" si="8"/>
        <v>300</v>
      </c>
      <c r="G301" s="2" t="s">
        <v>16</v>
      </c>
      <c r="H301" s="2">
        <v>2</v>
      </c>
      <c r="I301" s="2" t="s">
        <v>18</v>
      </c>
      <c r="J301" s="2" t="str">
        <f t="shared" si="9"/>
        <v>INSERT INTO municipio(id_municipio,nom_municipio,id_zona) VALUES(300,'Ventaquemada',2);</v>
      </c>
    </row>
    <row r="302" spans="1:10" ht="31.5" hidden="1" x14ac:dyDescent="0.25">
      <c r="A302" s="2"/>
      <c r="B302" s="2" t="s">
        <v>15</v>
      </c>
      <c r="C302" s="2">
        <v>301</v>
      </c>
      <c r="D302" s="2" t="s">
        <v>16</v>
      </c>
      <c r="E302" s="3" t="s">
        <v>313</v>
      </c>
      <c r="F302" s="4">
        <f t="shared" si="8"/>
        <v>301</v>
      </c>
      <c r="G302" s="2" t="s">
        <v>16</v>
      </c>
      <c r="H302" s="2">
        <v>2</v>
      </c>
      <c r="I302" s="2" t="s">
        <v>18</v>
      </c>
      <c r="J302" s="2" t="str">
        <f t="shared" si="9"/>
        <v>INSERT INTO municipio(id_municipio,nom_municipio,id_zona) VALUES(301,'Villa De Leyva',2);</v>
      </c>
    </row>
    <row r="303" spans="1:10" ht="31.5" hidden="1" x14ac:dyDescent="0.25">
      <c r="A303" s="2"/>
      <c r="B303" s="2" t="s">
        <v>15</v>
      </c>
      <c r="C303" s="2">
        <v>302</v>
      </c>
      <c r="D303" s="2" t="s">
        <v>16</v>
      </c>
      <c r="E303" s="3" t="s">
        <v>314</v>
      </c>
      <c r="F303" s="4">
        <f t="shared" si="8"/>
        <v>302</v>
      </c>
      <c r="G303" s="2" t="s">
        <v>16</v>
      </c>
      <c r="H303" s="2">
        <v>2</v>
      </c>
      <c r="I303" s="2" t="s">
        <v>18</v>
      </c>
      <c r="J303" s="2" t="str">
        <f t="shared" si="9"/>
        <v>INSERT INTO municipio(id_municipio,nom_municipio,id_zona) VALUES(302,'Viracacha',2);</v>
      </c>
    </row>
    <row r="304" spans="1:10" ht="31.5" hidden="1" x14ac:dyDescent="0.25">
      <c r="A304" s="2"/>
      <c r="B304" s="2" t="s">
        <v>15</v>
      </c>
      <c r="C304" s="2">
        <v>303</v>
      </c>
      <c r="D304" s="2" t="s">
        <v>16</v>
      </c>
      <c r="E304" s="3" t="s">
        <v>315</v>
      </c>
      <c r="F304" s="4">
        <f t="shared" si="8"/>
        <v>303</v>
      </c>
      <c r="G304" s="2" t="s">
        <v>16</v>
      </c>
      <c r="H304" s="2">
        <v>2</v>
      </c>
      <c r="I304" s="2" t="s">
        <v>18</v>
      </c>
      <c r="J304" s="2" t="str">
        <f t="shared" si="9"/>
        <v>INSERT INTO municipio(id_municipio,nom_municipio,id_zona) VALUES(303,'Zetaquira',2);</v>
      </c>
    </row>
    <row r="305" spans="1:10" ht="31.5" hidden="1" x14ac:dyDescent="0.25">
      <c r="A305" s="6" t="s">
        <v>316</v>
      </c>
      <c r="B305" s="6" t="s">
        <v>15</v>
      </c>
      <c r="C305" s="6">
        <v>304</v>
      </c>
      <c r="D305" s="6" t="s">
        <v>16</v>
      </c>
      <c r="E305" s="7" t="s">
        <v>317</v>
      </c>
      <c r="F305" s="8">
        <f t="shared" si="8"/>
        <v>304</v>
      </c>
      <c r="G305" s="6" t="s">
        <v>16</v>
      </c>
      <c r="H305" s="6">
        <v>3</v>
      </c>
      <c r="I305" s="6" t="s">
        <v>18</v>
      </c>
      <c r="J305" s="6" t="str">
        <f t="shared" si="9"/>
        <v>INSERT INTO municipio(id_municipio,nom_municipio,id_zona) VALUES(304,'Agua De Dios',3);</v>
      </c>
    </row>
    <row r="306" spans="1:10" ht="31.5" hidden="1" x14ac:dyDescent="0.25">
      <c r="A306" s="2"/>
      <c r="B306" s="2" t="s">
        <v>15</v>
      </c>
      <c r="C306" s="2">
        <v>305</v>
      </c>
      <c r="D306" s="2" t="s">
        <v>16</v>
      </c>
      <c r="E306" s="3" t="s">
        <v>318</v>
      </c>
      <c r="F306" s="4">
        <f t="shared" si="8"/>
        <v>305</v>
      </c>
      <c r="G306" s="2" t="s">
        <v>16</v>
      </c>
      <c r="H306" s="2">
        <v>3</v>
      </c>
      <c r="I306" s="2" t="s">
        <v>18</v>
      </c>
      <c r="J306" s="2" t="str">
        <f t="shared" si="9"/>
        <v>INSERT INTO municipio(id_municipio,nom_municipio,id_zona) VALUES(305,'Alban',3);</v>
      </c>
    </row>
    <row r="307" spans="1:10" ht="31.5" hidden="1" x14ac:dyDescent="0.25">
      <c r="A307" s="2"/>
      <c r="B307" s="2" t="s">
        <v>15</v>
      </c>
      <c r="C307" s="2">
        <v>306</v>
      </c>
      <c r="D307" s="2" t="s">
        <v>16</v>
      </c>
      <c r="E307" s="3" t="s">
        <v>319</v>
      </c>
      <c r="F307" s="4">
        <f t="shared" si="8"/>
        <v>306</v>
      </c>
      <c r="G307" s="2" t="s">
        <v>16</v>
      </c>
      <c r="H307" s="2">
        <v>3</v>
      </c>
      <c r="I307" s="2" t="s">
        <v>18</v>
      </c>
      <c r="J307" s="2" t="str">
        <f t="shared" si="9"/>
        <v>INSERT INTO municipio(id_municipio,nom_municipio,id_zona) VALUES(306,'Anapoima',3);</v>
      </c>
    </row>
    <row r="308" spans="1:10" ht="31.5" hidden="1" x14ac:dyDescent="0.25">
      <c r="A308" s="2"/>
      <c r="B308" s="2" t="s">
        <v>15</v>
      </c>
      <c r="C308" s="2">
        <v>307</v>
      </c>
      <c r="D308" s="2" t="s">
        <v>16</v>
      </c>
      <c r="E308" s="3" t="s">
        <v>320</v>
      </c>
      <c r="F308" s="4">
        <f t="shared" si="8"/>
        <v>307</v>
      </c>
      <c r="G308" s="2" t="s">
        <v>16</v>
      </c>
      <c r="H308" s="2">
        <v>3</v>
      </c>
      <c r="I308" s="2" t="s">
        <v>18</v>
      </c>
      <c r="J308" s="2" t="str">
        <f t="shared" si="9"/>
        <v>INSERT INTO municipio(id_municipio,nom_municipio,id_zona) VALUES(307,'Anolaima',3);</v>
      </c>
    </row>
    <row r="309" spans="1:10" ht="31.5" hidden="1" x14ac:dyDescent="0.25">
      <c r="A309" s="2"/>
      <c r="B309" s="2" t="s">
        <v>15</v>
      </c>
      <c r="C309" s="2">
        <v>308</v>
      </c>
      <c r="D309" s="2" t="s">
        <v>16</v>
      </c>
      <c r="E309" s="3" t="s">
        <v>321</v>
      </c>
      <c r="F309" s="4">
        <f t="shared" si="8"/>
        <v>308</v>
      </c>
      <c r="G309" s="2" t="s">
        <v>16</v>
      </c>
      <c r="H309" s="2">
        <v>3</v>
      </c>
      <c r="I309" s="2" t="s">
        <v>18</v>
      </c>
      <c r="J309" s="2" t="str">
        <f t="shared" si="9"/>
        <v>INSERT INTO municipio(id_municipio,nom_municipio,id_zona) VALUES(308,'Apulo (Rafael Reyes)',3);</v>
      </c>
    </row>
    <row r="310" spans="1:10" ht="31.5" hidden="1" x14ac:dyDescent="0.25">
      <c r="A310" s="2"/>
      <c r="B310" s="2" t="s">
        <v>15</v>
      </c>
      <c r="C310" s="2">
        <v>309</v>
      </c>
      <c r="D310" s="2" t="s">
        <v>16</v>
      </c>
      <c r="E310" s="3" t="s">
        <v>322</v>
      </c>
      <c r="F310" s="4">
        <f t="shared" si="8"/>
        <v>309</v>
      </c>
      <c r="G310" s="2" t="s">
        <v>16</v>
      </c>
      <c r="H310" s="2">
        <v>3</v>
      </c>
      <c r="I310" s="2" t="s">
        <v>18</v>
      </c>
      <c r="J310" s="2" t="str">
        <f t="shared" si="9"/>
        <v>INSERT INTO municipio(id_municipio,nom_municipio,id_zona) VALUES(309,'Arbelaez',3);</v>
      </c>
    </row>
    <row r="311" spans="1:10" ht="31.5" hidden="1" x14ac:dyDescent="0.25">
      <c r="A311" s="2"/>
      <c r="B311" s="2" t="s">
        <v>15</v>
      </c>
      <c r="C311" s="2">
        <v>310</v>
      </c>
      <c r="D311" s="2" t="s">
        <v>16</v>
      </c>
      <c r="E311" s="9" t="s">
        <v>323</v>
      </c>
      <c r="F311" s="4">
        <f t="shared" si="8"/>
        <v>310</v>
      </c>
      <c r="G311" s="2" t="s">
        <v>16</v>
      </c>
      <c r="H311" s="2">
        <v>3</v>
      </c>
      <c r="I311" s="2" t="s">
        <v>18</v>
      </c>
      <c r="J311" s="2" t="str">
        <f t="shared" si="9"/>
        <v>INSERT INTO municipio(id_municipio,nom_municipio,id_zona) VALUES(310,'Beltran',3);</v>
      </c>
    </row>
    <row r="312" spans="1:10" ht="31.5" hidden="1" x14ac:dyDescent="0.25">
      <c r="A312" s="2"/>
      <c r="B312" s="2" t="s">
        <v>15</v>
      </c>
      <c r="C312" s="2">
        <v>311</v>
      </c>
      <c r="D312" s="2" t="s">
        <v>16</v>
      </c>
      <c r="E312" s="9" t="s">
        <v>324</v>
      </c>
      <c r="F312" s="4">
        <f t="shared" si="8"/>
        <v>311</v>
      </c>
      <c r="G312" s="2" t="s">
        <v>16</v>
      </c>
      <c r="H312" s="2">
        <v>3</v>
      </c>
      <c r="I312" s="2" t="s">
        <v>18</v>
      </c>
      <c r="J312" s="2" t="str">
        <f t="shared" si="9"/>
        <v>INSERT INTO municipio(id_municipio,nom_municipio,id_zona) VALUES(311,'Bituima',3);</v>
      </c>
    </row>
    <row r="313" spans="1:10" ht="31.5" hidden="1" x14ac:dyDescent="0.25">
      <c r="A313" s="2"/>
      <c r="B313" s="2" t="s">
        <v>15</v>
      </c>
      <c r="C313" s="2">
        <v>312</v>
      </c>
      <c r="D313" s="2" t="s">
        <v>16</v>
      </c>
      <c r="E313" s="3" t="s">
        <v>325</v>
      </c>
      <c r="F313" s="4">
        <f t="shared" si="8"/>
        <v>312</v>
      </c>
      <c r="G313" s="2" t="s">
        <v>16</v>
      </c>
      <c r="H313" s="2">
        <v>3</v>
      </c>
      <c r="I313" s="2" t="s">
        <v>18</v>
      </c>
      <c r="J313" s="2" t="str">
        <f t="shared" si="9"/>
        <v>INSERT INTO municipio(id_municipio,nom_municipio,id_zona) VALUES(312,'Bogotá D.C.',3);</v>
      </c>
    </row>
    <row r="314" spans="1:10" ht="31.5" hidden="1" x14ac:dyDescent="0.25">
      <c r="A314" s="2"/>
      <c r="B314" s="2" t="s">
        <v>15</v>
      </c>
      <c r="C314" s="2">
        <v>313</v>
      </c>
      <c r="D314" s="2" t="s">
        <v>16</v>
      </c>
      <c r="E314" s="3" t="s">
        <v>326</v>
      </c>
      <c r="F314" s="4">
        <f t="shared" si="8"/>
        <v>313</v>
      </c>
      <c r="G314" s="2" t="s">
        <v>16</v>
      </c>
      <c r="H314" s="2">
        <v>3</v>
      </c>
      <c r="I314" s="2" t="s">
        <v>18</v>
      </c>
      <c r="J314" s="2" t="str">
        <f t="shared" si="9"/>
        <v>INSERT INTO municipio(id_municipio,nom_municipio,id_zona) VALUES(313,'Bojaca',3);</v>
      </c>
    </row>
    <row r="315" spans="1:10" ht="31.5" hidden="1" x14ac:dyDescent="0.25">
      <c r="A315" s="2"/>
      <c r="B315" s="2" t="s">
        <v>15</v>
      </c>
      <c r="C315" s="2">
        <v>314</v>
      </c>
      <c r="D315" s="2" t="s">
        <v>16</v>
      </c>
      <c r="E315" s="3" t="s">
        <v>327</v>
      </c>
      <c r="F315" s="4">
        <f t="shared" si="8"/>
        <v>314</v>
      </c>
      <c r="G315" s="2" t="s">
        <v>16</v>
      </c>
      <c r="H315" s="2">
        <v>3</v>
      </c>
      <c r="I315" s="2" t="s">
        <v>18</v>
      </c>
      <c r="J315" s="2" t="str">
        <f t="shared" si="9"/>
        <v>INSERT INTO municipio(id_municipio,nom_municipio,id_zona) VALUES(314,'Cabrera',3);</v>
      </c>
    </row>
    <row r="316" spans="1:10" ht="31.5" hidden="1" x14ac:dyDescent="0.25">
      <c r="A316" s="2"/>
      <c r="B316" s="2" t="s">
        <v>15</v>
      </c>
      <c r="C316" s="2">
        <v>315</v>
      </c>
      <c r="D316" s="2" t="s">
        <v>16</v>
      </c>
      <c r="E316" s="3" t="s">
        <v>328</v>
      </c>
      <c r="F316" s="4">
        <f t="shared" si="8"/>
        <v>315</v>
      </c>
      <c r="G316" s="2" t="s">
        <v>16</v>
      </c>
      <c r="H316" s="2">
        <v>3</v>
      </c>
      <c r="I316" s="2" t="s">
        <v>18</v>
      </c>
      <c r="J316" s="2" t="str">
        <f t="shared" si="9"/>
        <v>INSERT INTO municipio(id_municipio,nom_municipio,id_zona) VALUES(315,'Cachipay',3);</v>
      </c>
    </row>
    <row r="317" spans="1:10" ht="31.5" hidden="1" x14ac:dyDescent="0.25">
      <c r="A317" s="2"/>
      <c r="B317" s="2" t="s">
        <v>15</v>
      </c>
      <c r="C317" s="2">
        <v>316</v>
      </c>
      <c r="D317" s="2" t="s">
        <v>16</v>
      </c>
      <c r="E317" s="3" t="s">
        <v>329</v>
      </c>
      <c r="F317" s="4">
        <f t="shared" si="8"/>
        <v>316</v>
      </c>
      <c r="G317" s="2" t="s">
        <v>16</v>
      </c>
      <c r="H317" s="2">
        <v>3</v>
      </c>
      <c r="I317" s="2" t="s">
        <v>18</v>
      </c>
      <c r="J317" s="2" t="str">
        <f t="shared" si="9"/>
        <v>INSERT INTO municipio(id_municipio,nom_municipio,id_zona) VALUES(316,'Cajica',3);</v>
      </c>
    </row>
    <row r="318" spans="1:10" ht="31.5" hidden="1" x14ac:dyDescent="0.25">
      <c r="A318" s="2"/>
      <c r="B318" s="2" t="s">
        <v>15</v>
      </c>
      <c r="C318" s="2">
        <v>317</v>
      </c>
      <c r="D318" s="2" t="s">
        <v>16</v>
      </c>
      <c r="E318" s="3" t="s">
        <v>330</v>
      </c>
      <c r="F318" s="4">
        <f t="shared" si="8"/>
        <v>317</v>
      </c>
      <c r="G318" s="2" t="s">
        <v>16</v>
      </c>
      <c r="H318" s="2">
        <v>3</v>
      </c>
      <c r="I318" s="2" t="s">
        <v>18</v>
      </c>
      <c r="J318" s="2" t="str">
        <f t="shared" si="9"/>
        <v>INSERT INTO municipio(id_municipio,nom_municipio,id_zona) VALUES(317,'Caparrapi',3);</v>
      </c>
    </row>
    <row r="319" spans="1:10" ht="31.5" hidden="1" x14ac:dyDescent="0.25">
      <c r="A319" s="2"/>
      <c r="B319" s="2" t="s">
        <v>15</v>
      </c>
      <c r="C319" s="2">
        <v>318</v>
      </c>
      <c r="D319" s="2" t="s">
        <v>16</v>
      </c>
      <c r="E319" s="3" t="s">
        <v>331</v>
      </c>
      <c r="F319" s="4">
        <f t="shared" si="8"/>
        <v>318</v>
      </c>
      <c r="G319" s="2" t="s">
        <v>16</v>
      </c>
      <c r="H319" s="2">
        <v>3</v>
      </c>
      <c r="I319" s="2" t="s">
        <v>18</v>
      </c>
      <c r="J319" s="2" t="str">
        <f t="shared" si="9"/>
        <v>INSERT INTO municipio(id_municipio,nom_municipio,id_zona) VALUES(318,'Caqueza',3);</v>
      </c>
    </row>
    <row r="320" spans="1:10" ht="31.5" hidden="1" x14ac:dyDescent="0.25">
      <c r="A320" s="2"/>
      <c r="B320" s="2" t="s">
        <v>15</v>
      </c>
      <c r="C320" s="2">
        <v>319</v>
      </c>
      <c r="D320" s="2" t="s">
        <v>16</v>
      </c>
      <c r="E320" s="3" t="s">
        <v>332</v>
      </c>
      <c r="F320" s="4">
        <f t="shared" si="8"/>
        <v>319</v>
      </c>
      <c r="G320" s="2" t="s">
        <v>16</v>
      </c>
      <c r="H320" s="2">
        <v>3</v>
      </c>
      <c r="I320" s="2" t="s">
        <v>18</v>
      </c>
      <c r="J320" s="2" t="str">
        <f t="shared" si="9"/>
        <v>INSERT INTO municipio(id_municipio,nom_municipio,id_zona) VALUES(319,'Carmen De Carupa',3);</v>
      </c>
    </row>
    <row r="321" spans="1:10" ht="31.5" hidden="1" x14ac:dyDescent="0.25">
      <c r="A321" s="2"/>
      <c r="B321" s="2" t="s">
        <v>15</v>
      </c>
      <c r="C321" s="2">
        <v>320</v>
      </c>
      <c r="D321" s="2" t="s">
        <v>16</v>
      </c>
      <c r="E321" s="3" t="s">
        <v>333</v>
      </c>
      <c r="F321" s="4">
        <f t="shared" si="8"/>
        <v>320</v>
      </c>
      <c r="G321" s="2" t="s">
        <v>16</v>
      </c>
      <c r="H321" s="2">
        <v>3</v>
      </c>
      <c r="I321" s="2" t="s">
        <v>18</v>
      </c>
      <c r="J321" s="2" t="str">
        <f t="shared" si="9"/>
        <v>INSERT INTO municipio(id_municipio,nom_municipio,id_zona) VALUES(320,'Chaguani',3);</v>
      </c>
    </row>
    <row r="322" spans="1:10" ht="31.5" hidden="1" x14ac:dyDescent="0.25">
      <c r="A322" s="2"/>
      <c r="B322" s="2" t="s">
        <v>15</v>
      </c>
      <c r="C322" s="2">
        <v>321</v>
      </c>
      <c r="D322" s="2" t="s">
        <v>16</v>
      </c>
      <c r="E322" s="3" t="s">
        <v>334</v>
      </c>
      <c r="F322" s="4">
        <f t="shared" si="8"/>
        <v>321</v>
      </c>
      <c r="G322" s="2" t="s">
        <v>16</v>
      </c>
      <c r="H322" s="2">
        <v>3</v>
      </c>
      <c r="I322" s="2" t="s">
        <v>18</v>
      </c>
      <c r="J322" s="2" t="str">
        <f t="shared" si="9"/>
        <v>INSERT INTO municipio(id_municipio,nom_municipio,id_zona) VALUES(321,'Chia',3);</v>
      </c>
    </row>
    <row r="323" spans="1:10" ht="31.5" hidden="1" x14ac:dyDescent="0.25">
      <c r="A323" s="2"/>
      <c r="B323" s="2" t="s">
        <v>15</v>
      </c>
      <c r="C323" s="2">
        <v>322</v>
      </c>
      <c r="D323" s="2" t="s">
        <v>16</v>
      </c>
      <c r="E323" s="3" t="s">
        <v>335</v>
      </c>
      <c r="F323" s="4">
        <f t="shared" ref="F323:F386" si="10">C323</f>
        <v>322</v>
      </c>
      <c r="G323" s="2" t="s">
        <v>16</v>
      </c>
      <c r="H323" s="2">
        <v>3</v>
      </c>
      <c r="I323" s="2" t="s">
        <v>18</v>
      </c>
      <c r="J323" s="2" t="str">
        <f t="shared" ref="J323:J386" si="11">_xlfn.CONCAT(B323,C323,D323,"'",E323,"'",G323,H323,I323)</f>
        <v>INSERT INTO municipio(id_municipio,nom_municipio,id_zona) VALUES(322,'Chipaque',3);</v>
      </c>
    </row>
    <row r="324" spans="1:10" ht="31.5" hidden="1" x14ac:dyDescent="0.25">
      <c r="A324" s="2"/>
      <c r="B324" s="2" t="s">
        <v>15</v>
      </c>
      <c r="C324" s="2">
        <v>323</v>
      </c>
      <c r="D324" s="2" t="s">
        <v>16</v>
      </c>
      <c r="E324" s="3" t="s">
        <v>336</v>
      </c>
      <c r="F324" s="4">
        <f t="shared" si="10"/>
        <v>323</v>
      </c>
      <c r="G324" s="2" t="s">
        <v>16</v>
      </c>
      <c r="H324" s="2">
        <v>3</v>
      </c>
      <c r="I324" s="2" t="s">
        <v>18</v>
      </c>
      <c r="J324" s="2" t="str">
        <f t="shared" si="11"/>
        <v>INSERT INTO municipio(id_municipio,nom_municipio,id_zona) VALUES(323,'Choachi',3);</v>
      </c>
    </row>
    <row r="325" spans="1:10" ht="31.5" hidden="1" x14ac:dyDescent="0.25">
      <c r="A325" s="2"/>
      <c r="B325" s="2" t="s">
        <v>15</v>
      </c>
      <c r="C325" s="2">
        <v>324</v>
      </c>
      <c r="D325" s="2" t="s">
        <v>16</v>
      </c>
      <c r="E325" s="3" t="s">
        <v>337</v>
      </c>
      <c r="F325" s="4">
        <f t="shared" si="10"/>
        <v>324</v>
      </c>
      <c r="G325" s="2" t="s">
        <v>16</v>
      </c>
      <c r="H325" s="2">
        <v>3</v>
      </c>
      <c r="I325" s="2" t="s">
        <v>18</v>
      </c>
      <c r="J325" s="2" t="str">
        <f t="shared" si="11"/>
        <v>INSERT INTO municipio(id_municipio,nom_municipio,id_zona) VALUES(324,'Choconta',3);</v>
      </c>
    </row>
    <row r="326" spans="1:10" ht="31.5" hidden="1" x14ac:dyDescent="0.25">
      <c r="A326" s="2"/>
      <c r="B326" s="2" t="s">
        <v>15</v>
      </c>
      <c r="C326" s="2">
        <v>325</v>
      </c>
      <c r="D326" s="2" t="s">
        <v>16</v>
      </c>
      <c r="E326" s="3" t="s">
        <v>338</v>
      </c>
      <c r="F326" s="4">
        <f t="shared" si="10"/>
        <v>325</v>
      </c>
      <c r="G326" s="2" t="s">
        <v>16</v>
      </c>
      <c r="H326" s="2">
        <v>3</v>
      </c>
      <c r="I326" s="2" t="s">
        <v>18</v>
      </c>
      <c r="J326" s="2" t="str">
        <f t="shared" si="11"/>
        <v>INSERT INTO municipio(id_municipio,nom_municipio,id_zona) VALUES(325,'Cogua',3);</v>
      </c>
    </row>
    <row r="327" spans="1:10" ht="31.5" hidden="1" x14ac:dyDescent="0.25">
      <c r="A327" s="2"/>
      <c r="B327" s="2" t="s">
        <v>15</v>
      </c>
      <c r="C327" s="2">
        <v>326</v>
      </c>
      <c r="D327" s="2" t="s">
        <v>16</v>
      </c>
      <c r="E327" s="3" t="s">
        <v>339</v>
      </c>
      <c r="F327" s="4">
        <f t="shared" si="10"/>
        <v>326</v>
      </c>
      <c r="G327" s="2" t="s">
        <v>16</v>
      </c>
      <c r="H327" s="2">
        <v>3</v>
      </c>
      <c r="I327" s="2" t="s">
        <v>18</v>
      </c>
      <c r="J327" s="2" t="str">
        <f t="shared" si="11"/>
        <v>INSERT INTO municipio(id_municipio,nom_municipio,id_zona) VALUES(326,'Cota',3);</v>
      </c>
    </row>
    <row r="328" spans="1:10" ht="31.5" hidden="1" x14ac:dyDescent="0.25">
      <c r="A328" s="2"/>
      <c r="B328" s="2" t="s">
        <v>15</v>
      </c>
      <c r="C328" s="2">
        <v>327</v>
      </c>
      <c r="D328" s="2" t="s">
        <v>16</v>
      </c>
      <c r="E328" s="3" t="s">
        <v>340</v>
      </c>
      <c r="F328" s="4">
        <f t="shared" si="10"/>
        <v>327</v>
      </c>
      <c r="G328" s="2" t="s">
        <v>16</v>
      </c>
      <c r="H328" s="2">
        <v>3</v>
      </c>
      <c r="I328" s="2" t="s">
        <v>18</v>
      </c>
      <c r="J328" s="2" t="str">
        <f t="shared" si="11"/>
        <v>INSERT INTO municipio(id_municipio,nom_municipio,id_zona) VALUES(327,'Cucunuba',3);</v>
      </c>
    </row>
    <row r="329" spans="1:10" ht="31.5" hidden="1" x14ac:dyDescent="0.25">
      <c r="A329" s="2"/>
      <c r="B329" s="2" t="s">
        <v>15</v>
      </c>
      <c r="C329" s="2">
        <v>328</v>
      </c>
      <c r="D329" s="2" t="s">
        <v>16</v>
      </c>
      <c r="E329" s="3" t="s">
        <v>341</v>
      </c>
      <c r="F329" s="4">
        <f t="shared" si="10"/>
        <v>328</v>
      </c>
      <c r="G329" s="2" t="s">
        <v>16</v>
      </c>
      <c r="H329" s="2">
        <v>3</v>
      </c>
      <c r="I329" s="2" t="s">
        <v>18</v>
      </c>
      <c r="J329" s="2" t="str">
        <f t="shared" si="11"/>
        <v>INSERT INTO municipio(id_municipio,nom_municipio,id_zona) VALUES(328,'Mesitas Del Colegio',3);</v>
      </c>
    </row>
    <row r="330" spans="1:10" ht="31.5" hidden="1" x14ac:dyDescent="0.25">
      <c r="A330" s="2"/>
      <c r="B330" s="2" t="s">
        <v>15</v>
      </c>
      <c r="C330" s="2">
        <v>329</v>
      </c>
      <c r="D330" s="2" t="s">
        <v>16</v>
      </c>
      <c r="E330" s="3" t="s">
        <v>342</v>
      </c>
      <c r="F330" s="4">
        <f t="shared" si="10"/>
        <v>329</v>
      </c>
      <c r="G330" s="2" t="s">
        <v>16</v>
      </c>
      <c r="H330" s="2">
        <v>3</v>
      </c>
      <c r="I330" s="2" t="s">
        <v>18</v>
      </c>
      <c r="J330" s="2" t="str">
        <f t="shared" si="11"/>
        <v>INSERT INTO municipio(id_municipio,nom_municipio,id_zona) VALUES(329,'El Peñon',3);</v>
      </c>
    </row>
    <row r="331" spans="1:10" ht="31.5" hidden="1" x14ac:dyDescent="0.25">
      <c r="A331" s="2"/>
      <c r="B331" s="2" t="s">
        <v>15</v>
      </c>
      <c r="C331" s="2">
        <v>330</v>
      </c>
      <c r="D331" s="2" t="s">
        <v>16</v>
      </c>
      <c r="E331" s="3" t="s">
        <v>343</v>
      </c>
      <c r="F331" s="4">
        <f t="shared" si="10"/>
        <v>330</v>
      </c>
      <c r="G331" s="2" t="s">
        <v>16</v>
      </c>
      <c r="H331" s="2">
        <v>3</v>
      </c>
      <c r="I331" s="2" t="s">
        <v>18</v>
      </c>
      <c r="J331" s="2" t="str">
        <f t="shared" si="11"/>
        <v>INSERT INTO municipio(id_municipio,nom_municipio,id_zona) VALUES(330,'El Rosal',3);</v>
      </c>
    </row>
    <row r="332" spans="1:10" ht="31.5" hidden="1" x14ac:dyDescent="0.25">
      <c r="A332" s="2"/>
      <c r="B332" s="2" t="s">
        <v>15</v>
      </c>
      <c r="C332" s="2">
        <v>331</v>
      </c>
      <c r="D332" s="2" t="s">
        <v>16</v>
      </c>
      <c r="E332" s="3" t="s">
        <v>344</v>
      </c>
      <c r="F332" s="4">
        <f t="shared" si="10"/>
        <v>331</v>
      </c>
      <c r="G332" s="2" t="s">
        <v>16</v>
      </c>
      <c r="H332" s="2">
        <v>3</v>
      </c>
      <c r="I332" s="2" t="s">
        <v>18</v>
      </c>
      <c r="J332" s="2" t="str">
        <f t="shared" si="11"/>
        <v>INSERT INTO municipio(id_municipio,nom_municipio,id_zona) VALUES(331,'Facatativa',3);</v>
      </c>
    </row>
    <row r="333" spans="1:10" ht="31.5" hidden="1" x14ac:dyDescent="0.25">
      <c r="A333" s="2"/>
      <c r="B333" s="2" t="s">
        <v>15</v>
      </c>
      <c r="C333" s="2">
        <v>332</v>
      </c>
      <c r="D333" s="2" t="s">
        <v>16</v>
      </c>
      <c r="E333" s="3" t="s">
        <v>345</v>
      </c>
      <c r="F333" s="4">
        <f t="shared" si="10"/>
        <v>332</v>
      </c>
      <c r="G333" s="2" t="s">
        <v>16</v>
      </c>
      <c r="H333" s="2">
        <v>3</v>
      </c>
      <c r="I333" s="2" t="s">
        <v>18</v>
      </c>
      <c r="J333" s="2" t="str">
        <f t="shared" si="11"/>
        <v>INSERT INTO municipio(id_municipio,nom_municipio,id_zona) VALUES(332,'Fomeque',3);</v>
      </c>
    </row>
    <row r="334" spans="1:10" ht="31.5" hidden="1" x14ac:dyDescent="0.25">
      <c r="A334" s="2"/>
      <c r="B334" s="2" t="s">
        <v>15</v>
      </c>
      <c r="C334" s="2">
        <v>333</v>
      </c>
      <c r="D334" s="2" t="s">
        <v>16</v>
      </c>
      <c r="E334" s="3" t="s">
        <v>346</v>
      </c>
      <c r="F334" s="4">
        <f t="shared" si="10"/>
        <v>333</v>
      </c>
      <c r="G334" s="2" t="s">
        <v>16</v>
      </c>
      <c r="H334" s="2">
        <v>3</v>
      </c>
      <c r="I334" s="2" t="s">
        <v>18</v>
      </c>
      <c r="J334" s="2" t="str">
        <f t="shared" si="11"/>
        <v>INSERT INTO municipio(id_municipio,nom_municipio,id_zona) VALUES(333,'Fosca',3);</v>
      </c>
    </row>
    <row r="335" spans="1:10" ht="31.5" hidden="1" x14ac:dyDescent="0.25">
      <c r="A335" s="2"/>
      <c r="B335" s="2" t="s">
        <v>15</v>
      </c>
      <c r="C335" s="2">
        <v>334</v>
      </c>
      <c r="D335" s="2" t="s">
        <v>16</v>
      </c>
      <c r="E335" s="3" t="s">
        <v>347</v>
      </c>
      <c r="F335" s="4">
        <f t="shared" si="10"/>
        <v>334</v>
      </c>
      <c r="G335" s="2" t="s">
        <v>16</v>
      </c>
      <c r="H335" s="2">
        <v>3</v>
      </c>
      <c r="I335" s="2" t="s">
        <v>18</v>
      </c>
      <c r="J335" s="2" t="str">
        <f t="shared" si="11"/>
        <v>INSERT INTO municipio(id_municipio,nom_municipio,id_zona) VALUES(334,'Funza',3);</v>
      </c>
    </row>
    <row r="336" spans="1:10" ht="31.5" hidden="1" x14ac:dyDescent="0.25">
      <c r="A336" s="2"/>
      <c r="B336" s="2" t="s">
        <v>15</v>
      </c>
      <c r="C336" s="2">
        <v>335</v>
      </c>
      <c r="D336" s="2" t="s">
        <v>16</v>
      </c>
      <c r="E336" s="3" t="s">
        <v>348</v>
      </c>
      <c r="F336" s="4">
        <f t="shared" si="10"/>
        <v>335</v>
      </c>
      <c r="G336" s="2" t="s">
        <v>16</v>
      </c>
      <c r="H336" s="2">
        <v>3</v>
      </c>
      <c r="I336" s="2" t="s">
        <v>18</v>
      </c>
      <c r="J336" s="2" t="str">
        <f t="shared" si="11"/>
        <v>INSERT INTO municipio(id_municipio,nom_municipio,id_zona) VALUES(335,'Fuquene',3);</v>
      </c>
    </row>
    <row r="337" spans="1:10" ht="31.5" hidden="1" x14ac:dyDescent="0.25">
      <c r="A337" s="2"/>
      <c r="B337" s="2" t="s">
        <v>15</v>
      </c>
      <c r="C337" s="2">
        <v>336</v>
      </c>
      <c r="D337" s="2" t="s">
        <v>16</v>
      </c>
      <c r="E337" s="3" t="s">
        <v>349</v>
      </c>
      <c r="F337" s="4">
        <f t="shared" si="10"/>
        <v>336</v>
      </c>
      <c r="G337" s="2" t="s">
        <v>16</v>
      </c>
      <c r="H337" s="2">
        <v>3</v>
      </c>
      <c r="I337" s="2" t="s">
        <v>18</v>
      </c>
      <c r="J337" s="2" t="str">
        <f t="shared" si="11"/>
        <v>INSERT INTO municipio(id_municipio,nom_municipio,id_zona) VALUES(336,'Fusagasuga',3);</v>
      </c>
    </row>
    <row r="338" spans="1:10" ht="31.5" hidden="1" x14ac:dyDescent="0.25">
      <c r="A338" s="2"/>
      <c r="B338" s="2" t="s">
        <v>15</v>
      </c>
      <c r="C338" s="2">
        <v>337</v>
      </c>
      <c r="D338" s="2" t="s">
        <v>16</v>
      </c>
      <c r="E338" s="3" t="s">
        <v>350</v>
      </c>
      <c r="F338" s="4">
        <f t="shared" si="10"/>
        <v>337</v>
      </c>
      <c r="G338" s="2" t="s">
        <v>16</v>
      </c>
      <c r="H338" s="2">
        <v>3</v>
      </c>
      <c r="I338" s="2" t="s">
        <v>18</v>
      </c>
      <c r="J338" s="2" t="str">
        <f t="shared" si="11"/>
        <v>INSERT INTO municipio(id_municipio,nom_municipio,id_zona) VALUES(337,'Gachala',3);</v>
      </c>
    </row>
    <row r="339" spans="1:10" ht="31.5" hidden="1" x14ac:dyDescent="0.25">
      <c r="A339" s="2"/>
      <c r="B339" s="2" t="s">
        <v>15</v>
      </c>
      <c r="C339" s="2">
        <v>338</v>
      </c>
      <c r="D339" s="2" t="s">
        <v>16</v>
      </c>
      <c r="E339" s="3" t="s">
        <v>351</v>
      </c>
      <c r="F339" s="4">
        <f t="shared" si="10"/>
        <v>338</v>
      </c>
      <c r="G339" s="2" t="s">
        <v>16</v>
      </c>
      <c r="H339" s="2">
        <v>3</v>
      </c>
      <c r="I339" s="2" t="s">
        <v>18</v>
      </c>
      <c r="J339" s="2" t="str">
        <f t="shared" si="11"/>
        <v>INSERT INTO municipio(id_municipio,nom_municipio,id_zona) VALUES(338,'Gachancipa',3);</v>
      </c>
    </row>
    <row r="340" spans="1:10" ht="31.5" hidden="1" x14ac:dyDescent="0.25">
      <c r="A340" s="2"/>
      <c r="B340" s="2" t="s">
        <v>15</v>
      </c>
      <c r="C340" s="2">
        <v>339</v>
      </c>
      <c r="D340" s="2" t="s">
        <v>16</v>
      </c>
      <c r="E340" s="3" t="s">
        <v>352</v>
      </c>
      <c r="F340" s="4">
        <f t="shared" si="10"/>
        <v>339</v>
      </c>
      <c r="G340" s="2" t="s">
        <v>16</v>
      </c>
      <c r="H340" s="2">
        <v>3</v>
      </c>
      <c r="I340" s="2" t="s">
        <v>18</v>
      </c>
      <c r="J340" s="2" t="str">
        <f t="shared" si="11"/>
        <v>INSERT INTO municipio(id_municipio,nom_municipio,id_zona) VALUES(339,'Gacheta',3);</v>
      </c>
    </row>
    <row r="341" spans="1:10" ht="31.5" hidden="1" x14ac:dyDescent="0.25">
      <c r="A341" s="2"/>
      <c r="B341" s="2" t="s">
        <v>15</v>
      </c>
      <c r="C341" s="2">
        <v>340</v>
      </c>
      <c r="D341" s="2" t="s">
        <v>16</v>
      </c>
      <c r="E341" s="3" t="s">
        <v>353</v>
      </c>
      <c r="F341" s="4">
        <f t="shared" si="10"/>
        <v>340</v>
      </c>
      <c r="G341" s="2" t="s">
        <v>16</v>
      </c>
      <c r="H341" s="2">
        <v>3</v>
      </c>
      <c r="I341" s="2" t="s">
        <v>18</v>
      </c>
      <c r="J341" s="2" t="str">
        <f t="shared" si="11"/>
        <v>INSERT INTO municipio(id_municipio,nom_municipio,id_zona) VALUES(340,'Gama',3);</v>
      </c>
    </row>
    <row r="342" spans="1:10" ht="31.5" hidden="1" x14ac:dyDescent="0.25">
      <c r="A342" s="2"/>
      <c r="B342" s="2" t="s">
        <v>15</v>
      </c>
      <c r="C342" s="2">
        <v>341</v>
      </c>
      <c r="D342" s="2" t="s">
        <v>16</v>
      </c>
      <c r="E342" s="3" t="s">
        <v>354</v>
      </c>
      <c r="F342" s="4">
        <f t="shared" si="10"/>
        <v>341</v>
      </c>
      <c r="G342" s="2" t="s">
        <v>16</v>
      </c>
      <c r="H342" s="2">
        <v>3</v>
      </c>
      <c r="I342" s="2" t="s">
        <v>18</v>
      </c>
      <c r="J342" s="2" t="str">
        <f t="shared" si="11"/>
        <v>INSERT INTO municipio(id_municipio,nom_municipio,id_zona) VALUES(341,'Girardot',3);</v>
      </c>
    </row>
    <row r="343" spans="1:10" ht="31.5" hidden="1" x14ac:dyDescent="0.25">
      <c r="A343" s="2"/>
      <c r="B343" s="2" t="s">
        <v>15</v>
      </c>
      <c r="C343" s="2">
        <v>342</v>
      </c>
      <c r="D343" s="2" t="s">
        <v>16</v>
      </c>
      <c r="E343" s="3" t="s">
        <v>83</v>
      </c>
      <c r="F343" s="4">
        <f t="shared" si="10"/>
        <v>342</v>
      </c>
      <c r="G343" s="2" t="s">
        <v>16</v>
      </c>
      <c r="H343" s="2">
        <v>3</v>
      </c>
      <c r="I343" s="2" t="s">
        <v>18</v>
      </c>
      <c r="J343" s="2" t="str">
        <f t="shared" si="11"/>
        <v>INSERT INTO municipio(id_municipio,nom_municipio,id_zona) VALUES(342,'Granada',3);</v>
      </c>
    </row>
    <row r="344" spans="1:10" ht="31.5" hidden="1" x14ac:dyDescent="0.25">
      <c r="A344" s="2"/>
      <c r="B344" s="2" t="s">
        <v>15</v>
      </c>
      <c r="C344" s="2">
        <v>343</v>
      </c>
      <c r="D344" s="2" t="s">
        <v>16</v>
      </c>
      <c r="E344" s="3" t="s">
        <v>355</v>
      </c>
      <c r="F344" s="4">
        <f t="shared" si="10"/>
        <v>343</v>
      </c>
      <c r="G344" s="2" t="s">
        <v>16</v>
      </c>
      <c r="H344" s="2">
        <v>3</v>
      </c>
      <c r="I344" s="2" t="s">
        <v>18</v>
      </c>
      <c r="J344" s="2" t="str">
        <f t="shared" si="11"/>
        <v>INSERT INTO municipio(id_municipio,nom_municipio,id_zona) VALUES(343,'Guacheta',3);</v>
      </c>
    </row>
    <row r="345" spans="1:10" ht="31.5" hidden="1" x14ac:dyDescent="0.25">
      <c r="A345" s="2"/>
      <c r="B345" s="2" t="s">
        <v>15</v>
      </c>
      <c r="C345" s="2">
        <v>344</v>
      </c>
      <c r="D345" s="2" t="s">
        <v>16</v>
      </c>
      <c r="E345" s="3" t="s">
        <v>356</v>
      </c>
      <c r="F345" s="4">
        <f t="shared" si="10"/>
        <v>344</v>
      </c>
      <c r="G345" s="2" t="s">
        <v>16</v>
      </c>
      <c r="H345" s="2">
        <v>3</v>
      </c>
      <c r="I345" s="2" t="s">
        <v>18</v>
      </c>
      <c r="J345" s="2" t="str">
        <f t="shared" si="11"/>
        <v>INSERT INTO municipio(id_municipio,nom_municipio,id_zona) VALUES(344,'Guaduas',3);</v>
      </c>
    </row>
    <row r="346" spans="1:10" ht="31.5" hidden="1" x14ac:dyDescent="0.25">
      <c r="A346" s="2"/>
      <c r="B346" s="2" t="s">
        <v>15</v>
      </c>
      <c r="C346" s="2">
        <v>345</v>
      </c>
      <c r="D346" s="2" t="s">
        <v>16</v>
      </c>
      <c r="E346" s="3" t="s">
        <v>357</v>
      </c>
      <c r="F346" s="4">
        <f t="shared" si="10"/>
        <v>345</v>
      </c>
      <c r="G346" s="2" t="s">
        <v>16</v>
      </c>
      <c r="H346" s="2">
        <v>3</v>
      </c>
      <c r="I346" s="2" t="s">
        <v>18</v>
      </c>
      <c r="J346" s="2" t="str">
        <f t="shared" si="11"/>
        <v>INSERT INTO municipio(id_municipio,nom_municipio,id_zona) VALUES(345,'Guasca',3);</v>
      </c>
    </row>
    <row r="347" spans="1:10" ht="31.5" hidden="1" x14ac:dyDescent="0.25">
      <c r="A347" s="2"/>
      <c r="B347" s="2" t="s">
        <v>15</v>
      </c>
      <c r="C347" s="2">
        <v>346</v>
      </c>
      <c r="D347" s="2" t="s">
        <v>16</v>
      </c>
      <c r="E347" s="3" t="s">
        <v>358</v>
      </c>
      <c r="F347" s="4">
        <f t="shared" si="10"/>
        <v>346</v>
      </c>
      <c r="G347" s="2" t="s">
        <v>16</v>
      </c>
      <c r="H347" s="2">
        <v>3</v>
      </c>
      <c r="I347" s="2" t="s">
        <v>18</v>
      </c>
      <c r="J347" s="2" t="str">
        <f t="shared" si="11"/>
        <v>INSERT INTO municipio(id_municipio,nom_municipio,id_zona) VALUES(346,'Guataqui',3);</v>
      </c>
    </row>
    <row r="348" spans="1:10" ht="31.5" hidden="1" x14ac:dyDescent="0.25">
      <c r="A348" s="2"/>
      <c r="B348" s="2" t="s">
        <v>15</v>
      </c>
      <c r="C348" s="2">
        <v>347</v>
      </c>
      <c r="D348" s="2" t="s">
        <v>16</v>
      </c>
      <c r="E348" s="3" t="s">
        <v>359</v>
      </c>
      <c r="F348" s="4">
        <f t="shared" si="10"/>
        <v>347</v>
      </c>
      <c r="G348" s="2" t="s">
        <v>16</v>
      </c>
      <c r="H348" s="2">
        <v>3</v>
      </c>
      <c r="I348" s="2" t="s">
        <v>18</v>
      </c>
      <c r="J348" s="2" t="str">
        <f t="shared" si="11"/>
        <v>INSERT INTO municipio(id_municipio,nom_municipio,id_zona) VALUES(347,'Guatavita',3);</v>
      </c>
    </row>
    <row r="349" spans="1:10" ht="31.5" hidden="1" x14ac:dyDescent="0.25">
      <c r="A349" s="2"/>
      <c r="B349" s="2" t="s">
        <v>15</v>
      </c>
      <c r="C349" s="2">
        <v>348</v>
      </c>
      <c r="D349" s="2" t="s">
        <v>16</v>
      </c>
      <c r="E349" s="3" t="s">
        <v>360</v>
      </c>
      <c r="F349" s="4">
        <f t="shared" si="10"/>
        <v>348</v>
      </c>
      <c r="G349" s="2" t="s">
        <v>16</v>
      </c>
      <c r="H349" s="2">
        <v>3</v>
      </c>
      <c r="I349" s="2" t="s">
        <v>18</v>
      </c>
      <c r="J349" s="2" t="str">
        <f t="shared" si="11"/>
        <v>INSERT INTO municipio(id_municipio,nom_municipio,id_zona) VALUES(348,'Guayabal De Siquima',3);</v>
      </c>
    </row>
    <row r="350" spans="1:10" ht="31.5" hidden="1" x14ac:dyDescent="0.25">
      <c r="A350" s="2"/>
      <c r="B350" s="2" t="s">
        <v>15</v>
      </c>
      <c r="C350" s="2">
        <v>349</v>
      </c>
      <c r="D350" s="2" t="s">
        <v>16</v>
      </c>
      <c r="E350" s="3" t="s">
        <v>361</v>
      </c>
      <c r="F350" s="4">
        <f t="shared" si="10"/>
        <v>349</v>
      </c>
      <c r="G350" s="2" t="s">
        <v>16</v>
      </c>
      <c r="H350" s="2">
        <v>3</v>
      </c>
      <c r="I350" s="2" t="s">
        <v>18</v>
      </c>
      <c r="J350" s="2" t="str">
        <f t="shared" si="11"/>
        <v>INSERT INTO municipio(id_municipio,nom_municipio,id_zona) VALUES(349,'Guayabetal',3);</v>
      </c>
    </row>
    <row r="351" spans="1:10" ht="31.5" hidden="1" x14ac:dyDescent="0.25">
      <c r="A351" s="2"/>
      <c r="B351" s="2" t="s">
        <v>15</v>
      </c>
      <c r="C351" s="2">
        <v>350</v>
      </c>
      <c r="D351" s="2" t="s">
        <v>16</v>
      </c>
      <c r="E351" s="3" t="s">
        <v>362</v>
      </c>
      <c r="F351" s="4">
        <f t="shared" si="10"/>
        <v>350</v>
      </c>
      <c r="G351" s="2" t="s">
        <v>16</v>
      </c>
      <c r="H351" s="2">
        <v>3</v>
      </c>
      <c r="I351" s="2" t="s">
        <v>18</v>
      </c>
      <c r="J351" s="2" t="str">
        <f t="shared" si="11"/>
        <v>INSERT INTO municipio(id_municipio,nom_municipio,id_zona) VALUES(350,'Gutierrez',3);</v>
      </c>
    </row>
    <row r="352" spans="1:10" ht="31.5" hidden="1" x14ac:dyDescent="0.25">
      <c r="A352" s="2"/>
      <c r="B352" s="2" t="s">
        <v>15</v>
      </c>
      <c r="C352" s="2">
        <v>351</v>
      </c>
      <c r="D352" s="2" t="s">
        <v>16</v>
      </c>
      <c r="E352" s="3" t="s">
        <v>363</v>
      </c>
      <c r="F352" s="4">
        <f t="shared" si="10"/>
        <v>351</v>
      </c>
      <c r="G352" s="2" t="s">
        <v>16</v>
      </c>
      <c r="H352" s="2">
        <v>3</v>
      </c>
      <c r="I352" s="2" t="s">
        <v>18</v>
      </c>
      <c r="J352" s="2" t="str">
        <f t="shared" si="11"/>
        <v>INSERT INTO municipio(id_municipio,nom_municipio,id_zona) VALUES(351,'Jerusalen',3);</v>
      </c>
    </row>
    <row r="353" spans="1:10" ht="31.5" hidden="1" x14ac:dyDescent="0.25">
      <c r="A353" s="2"/>
      <c r="B353" s="2" t="s">
        <v>15</v>
      </c>
      <c r="C353" s="2">
        <v>352</v>
      </c>
      <c r="D353" s="2" t="s">
        <v>16</v>
      </c>
      <c r="E353" s="3" t="s">
        <v>364</v>
      </c>
      <c r="F353" s="4">
        <f t="shared" si="10"/>
        <v>352</v>
      </c>
      <c r="G353" s="2" t="s">
        <v>16</v>
      </c>
      <c r="H353" s="2">
        <v>3</v>
      </c>
      <c r="I353" s="2" t="s">
        <v>18</v>
      </c>
      <c r="J353" s="2" t="str">
        <f t="shared" si="11"/>
        <v>INSERT INTO municipio(id_municipio,nom_municipio,id_zona) VALUES(352,'Junin',3);</v>
      </c>
    </row>
    <row r="354" spans="1:10" ht="31.5" hidden="1" x14ac:dyDescent="0.25">
      <c r="A354" s="2"/>
      <c r="B354" s="2" t="s">
        <v>15</v>
      </c>
      <c r="C354" s="2">
        <v>353</v>
      </c>
      <c r="D354" s="2" t="s">
        <v>16</v>
      </c>
      <c r="E354" s="3" t="s">
        <v>365</v>
      </c>
      <c r="F354" s="4">
        <f t="shared" si="10"/>
        <v>353</v>
      </c>
      <c r="G354" s="2" t="s">
        <v>16</v>
      </c>
      <c r="H354" s="2">
        <v>3</v>
      </c>
      <c r="I354" s="2" t="s">
        <v>18</v>
      </c>
      <c r="J354" s="2" t="str">
        <f t="shared" si="11"/>
        <v>INSERT INTO municipio(id_municipio,nom_municipio,id_zona) VALUES(353,'La Calera',3);</v>
      </c>
    </row>
    <row r="355" spans="1:10" ht="31.5" hidden="1" x14ac:dyDescent="0.25">
      <c r="A355" s="2"/>
      <c r="B355" s="2" t="s">
        <v>15</v>
      </c>
      <c r="C355" s="2">
        <v>354</v>
      </c>
      <c r="D355" s="2" t="s">
        <v>16</v>
      </c>
      <c r="E355" s="3" t="s">
        <v>366</v>
      </c>
      <c r="F355" s="4">
        <f t="shared" si="10"/>
        <v>354</v>
      </c>
      <c r="G355" s="2" t="s">
        <v>16</v>
      </c>
      <c r="H355" s="2">
        <v>3</v>
      </c>
      <c r="I355" s="2" t="s">
        <v>18</v>
      </c>
      <c r="J355" s="2" t="str">
        <f t="shared" si="11"/>
        <v>INSERT INTO municipio(id_municipio,nom_municipio,id_zona) VALUES(354,'La Mesa',3);</v>
      </c>
    </row>
    <row r="356" spans="1:10" ht="31.5" hidden="1" x14ac:dyDescent="0.25">
      <c r="A356" s="2"/>
      <c r="B356" s="2" t="s">
        <v>15</v>
      </c>
      <c r="C356" s="2">
        <v>355</v>
      </c>
      <c r="D356" s="2" t="s">
        <v>16</v>
      </c>
      <c r="E356" s="3" t="s">
        <v>367</v>
      </c>
      <c r="F356" s="4">
        <f t="shared" si="10"/>
        <v>355</v>
      </c>
      <c r="G356" s="2" t="s">
        <v>16</v>
      </c>
      <c r="H356" s="2">
        <v>3</v>
      </c>
      <c r="I356" s="2" t="s">
        <v>18</v>
      </c>
      <c r="J356" s="2" t="str">
        <f t="shared" si="11"/>
        <v>INSERT INTO municipio(id_municipio,nom_municipio,id_zona) VALUES(355,'La Palma',3);</v>
      </c>
    </row>
    <row r="357" spans="1:10" ht="31.5" hidden="1" x14ac:dyDescent="0.25">
      <c r="A357" s="2"/>
      <c r="B357" s="2" t="s">
        <v>15</v>
      </c>
      <c r="C357" s="2">
        <v>356</v>
      </c>
      <c r="D357" s="2" t="s">
        <v>16</v>
      </c>
      <c r="E357" s="3" t="s">
        <v>368</v>
      </c>
      <c r="F357" s="4">
        <f t="shared" si="10"/>
        <v>356</v>
      </c>
      <c r="G357" s="2" t="s">
        <v>16</v>
      </c>
      <c r="H357" s="2">
        <v>3</v>
      </c>
      <c r="I357" s="2" t="s">
        <v>18</v>
      </c>
      <c r="J357" s="2" t="str">
        <f t="shared" si="11"/>
        <v>INSERT INTO municipio(id_municipio,nom_municipio,id_zona) VALUES(356,'La Peña',3);</v>
      </c>
    </row>
    <row r="358" spans="1:10" ht="31.5" hidden="1" x14ac:dyDescent="0.25">
      <c r="A358" s="2"/>
      <c r="B358" s="2" t="s">
        <v>15</v>
      </c>
      <c r="C358" s="2">
        <v>357</v>
      </c>
      <c r="D358" s="2" t="s">
        <v>16</v>
      </c>
      <c r="E358" s="3" t="s">
        <v>369</v>
      </c>
      <c r="F358" s="4">
        <f t="shared" si="10"/>
        <v>357</v>
      </c>
      <c r="G358" s="2" t="s">
        <v>16</v>
      </c>
      <c r="H358" s="2">
        <v>3</v>
      </c>
      <c r="I358" s="2" t="s">
        <v>18</v>
      </c>
      <c r="J358" s="2" t="str">
        <f t="shared" si="11"/>
        <v>INSERT INTO municipio(id_municipio,nom_municipio,id_zona) VALUES(357,'La Vega',3);</v>
      </c>
    </row>
    <row r="359" spans="1:10" ht="31.5" hidden="1" x14ac:dyDescent="0.25">
      <c r="A359" s="2"/>
      <c r="B359" s="2" t="s">
        <v>15</v>
      </c>
      <c r="C359" s="2">
        <v>358</v>
      </c>
      <c r="D359" s="2" t="s">
        <v>16</v>
      </c>
      <c r="E359" s="3" t="s">
        <v>370</v>
      </c>
      <c r="F359" s="4">
        <f t="shared" si="10"/>
        <v>358</v>
      </c>
      <c r="G359" s="2" t="s">
        <v>16</v>
      </c>
      <c r="H359" s="2">
        <v>3</v>
      </c>
      <c r="I359" s="2" t="s">
        <v>18</v>
      </c>
      <c r="J359" s="2" t="str">
        <f t="shared" si="11"/>
        <v>INSERT INTO municipio(id_municipio,nom_municipio,id_zona) VALUES(358,'Lenguazaque',3);</v>
      </c>
    </row>
    <row r="360" spans="1:10" ht="31.5" hidden="1" x14ac:dyDescent="0.25">
      <c r="A360" s="2"/>
      <c r="B360" s="2" t="s">
        <v>15</v>
      </c>
      <c r="C360" s="2">
        <v>359</v>
      </c>
      <c r="D360" s="2" t="s">
        <v>16</v>
      </c>
      <c r="E360" s="3" t="s">
        <v>371</v>
      </c>
      <c r="F360" s="4">
        <f t="shared" si="10"/>
        <v>359</v>
      </c>
      <c r="G360" s="2" t="s">
        <v>16</v>
      </c>
      <c r="H360" s="2">
        <v>3</v>
      </c>
      <c r="I360" s="2" t="s">
        <v>18</v>
      </c>
      <c r="J360" s="2" t="str">
        <f t="shared" si="11"/>
        <v>INSERT INTO municipio(id_municipio,nom_municipio,id_zona) VALUES(359,'Macheta',3);</v>
      </c>
    </row>
    <row r="361" spans="1:10" ht="31.5" hidden="1" x14ac:dyDescent="0.25">
      <c r="A361" s="2"/>
      <c r="B361" s="2" t="s">
        <v>15</v>
      </c>
      <c r="C361" s="2">
        <v>360</v>
      </c>
      <c r="D361" s="2" t="s">
        <v>16</v>
      </c>
      <c r="E361" s="3" t="s">
        <v>372</v>
      </c>
      <c r="F361" s="4">
        <f t="shared" si="10"/>
        <v>360</v>
      </c>
      <c r="G361" s="2" t="s">
        <v>16</v>
      </c>
      <c r="H361" s="2">
        <v>3</v>
      </c>
      <c r="I361" s="2" t="s">
        <v>18</v>
      </c>
      <c r="J361" s="2" t="str">
        <f t="shared" si="11"/>
        <v>INSERT INTO municipio(id_municipio,nom_municipio,id_zona) VALUES(360,'Madrid',3);</v>
      </c>
    </row>
    <row r="362" spans="1:10" ht="31.5" hidden="1" x14ac:dyDescent="0.25">
      <c r="A362" s="2"/>
      <c r="B362" s="2" t="s">
        <v>15</v>
      </c>
      <c r="C362" s="2">
        <v>361</v>
      </c>
      <c r="D362" s="2" t="s">
        <v>16</v>
      </c>
      <c r="E362" s="3" t="s">
        <v>373</v>
      </c>
      <c r="F362" s="4">
        <f t="shared" si="10"/>
        <v>361</v>
      </c>
      <c r="G362" s="2" t="s">
        <v>16</v>
      </c>
      <c r="H362" s="2">
        <v>3</v>
      </c>
      <c r="I362" s="2" t="s">
        <v>18</v>
      </c>
      <c r="J362" s="2" t="str">
        <f t="shared" si="11"/>
        <v>INSERT INTO municipio(id_municipio,nom_municipio,id_zona) VALUES(361,'Manta',3);</v>
      </c>
    </row>
    <row r="363" spans="1:10" ht="31.5" hidden="1" x14ac:dyDescent="0.25">
      <c r="A363" s="2"/>
      <c r="B363" s="2" t="s">
        <v>15</v>
      </c>
      <c r="C363" s="2">
        <v>362</v>
      </c>
      <c r="D363" s="2" t="s">
        <v>16</v>
      </c>
      <c r="E363" s="3" t="s">
        <v>374</v>
      </c>
      <c r="F363" s="4">
        <f t="shared" si="10"/>
        <v>362</v>
      </c>
      <c r="G363" s="2" t="s">
        <v>16</v>
      </c>
      <c r="H363" s="2">
        <v>3</v>
      </c>
      <c r="I363" s="2" t="s">
        <v>18</v>
      </c>
      <c r="J363" s="2" t="str">
        <f t="shared" si="11"/>
        <v>INSERT INTO municipio(id_municipio,nom_municipio,id_zona) VALUES(362,'Medina',3);</v>
      </c>
    </row>
    <row r="364" spans="1:10" ht="31.5" hidden="1" x14ac:dyDescent="0.25">
      <c r="A364" s="2"/>
      <c r="B364" s="2" t="s">
        <v>15</v>
      </c>
      <c r="C364" s="2">
        <v>363</v>
      </c>
      <c r="D364" s="2" t="s">
        <v>16</v>
      </c>
      <c r="E364" s="3" t="s">
        <v>375</v>
      </c>
      <c r="F364" s="4">
        <f t="shared" si="10"/>
        <v>363</v>
      </c>
      <c r="G364" s="2" t="s">
        <v>16</v>
      </c>
      <c r="H364" s="2">
        <v>3</v>
      </c>
      <c r="I364" s="2" t="s">
        <v>18</v>
      </c>
      <c r="J364" s="2" t="str">
        <f t="shared" si="11"/>
        <v>INSERT INTO municipio(id_municipio,nom_municipio,id_zona) VALUES(363,'Mosquera',3);</v>
      </c>
    </row>
    <row r="365" spans="1:10" ht="31.5" hidden="1" x14ac:dyDescent="0.25">
      <c r="A365" s="2"/>
      <c r="B365" s="2" t="s">
        <v>15</v>
      </c>
      <c r="C365" s="2">
        <v>364</v>
      </c>
      <c r="D365" s="2" t="s">
        <v>16</v>
      </c>
      <c r="E365" s="3" t="s">
        <v>118</v>
      </c>
      <c r="F365" s="4">
        <f t="shared" si="10"/>
        <v>364</v>
      </c>
      <c r="G365" s="2" t="s">
        <v>16</v>
      </c>
      <c r="H365" s="2">
        <v>3</v>
      </c>
      <c r="I365" s="2" t="s">
        <v>18</v>
      </c>
      <c r="J365" s="2" t="str">
        <f t="shared" si="11"/>
        <v>INSERT INTO municipio(id_municipio,nom_municipio,id_zona) VALUES(364,'Nariño',3);</v>
      </c>
    </row>
    <row r="366" spans="1:10" ht="31.5" hidden="1" x14ac:dyDescent="0.25">
      <c r="A366" s="2"/>
      <c r="B366" s="2" t="s">
        <v>15</v>
      </c>
      <c r="C366" s="2">
        <v>365</v>
      </c>
      <c r="D366" s="2" t="s">
        <v>16</v>
      </c>
      <c r="E366" s="3" t="s">
        <v>376</v>
      </c>
      <c r="F366" s="4">
        <f t="shared" si="10"/>
        <v>365</v>
      </c>
      <c r="G366" s="2" t="s">
        <v>16</v>
      </c>
      <c r="H366" s="2">
        <v>3</v>
      </c>
      <c r="I366" s="2" t="s">
        <v>18</v>
      </c>
      <c r="J366" s="2" t="str">
        <f t="shared" si="11"/>
        <v>INSERT INTO municipio(id_municipio,nom_municipio,id_zona) VALUES(365,'Nemocon',3);</v>
      </c>
    </row>
    <row r="367" spans="1:10" ht="31.5" hidden="1" x14ac:dyDescent="0.25">
      <c r="A367" s="2"/>
      <c r="B367" s="2" t="s">
        <v>15</v>
      </c>
      <c r="C367" s="2">
        <v>366</v>
      </c>
      <c r="D367" s="2" t="s">
        <v>16</v>
      </c>
      <c r="E367" s="3" t="s">
        <v>377</v>
      </c>
      <c r="F367" s="4">
        <f t="shared" si="10"/>
        <v>366</v>
      </c>
      <c r="G367" s="2" t="s">
        <v>16</v>
      </c>
      <c r="H367" s="2">
        <v>3</v>
      </c>
      <c r="I367" s="2" t="s">
        <v>18</v>
      </c>
      <c r="J367" s="2" t="str">
        <f t="shared" si="11"/>
        <v>INSERT INTO municipio(id_municipio,nom_municipio,id_zona) VALUES(366,'Nilo',3);</v>
      </c>
    </row>
    <row r="368" spans="1:10" ht="31.5" hidden="1" x14ac:dyDescent="0.25">
      <c r="A368" s="2"/>
      <c r="B368" s="2" t="s">
        <v>15</v>
      </c>
      <c r="C368" s="2">
        <v>367</v>
      </c>
      <c r="D368" s="2" t="s">
        <v>16</v>
      </c>
      <c r="E368" s="3" t="s">
        <v>378</v>
      </c>
      <c r="F368" s="4">
        <f t="shared" si="10"/>
        <v>367</v>
      </c>
      <c r="G368" s="2" t="s">
        <v>16</v>
      </c>
      <c r="H368" s="2">
        <v>3</v>
      </c>
      <c r="I368" s="2" t="s">
        <v>18</v>
      </c>
      <c r="J368" s="2" t="str">
        <f t="shared" si="11"/>
        <v>INSERT INTO municipio(id_municipio,nom_municipio,id_zona) VALUES(367,'Nimaima',3);</v>
      </c>
    </row>
    <row r="369" spans="1:10" ht="31.5" hidden="1" x14ac:dyDescent="0.25">
      <c r="A369" s="2"/>
      <c r="B369" s="2" t="s">
        <v>15</v>
      </c>
      <c r="C369" s="2">
        <v>368</v>
      </c>
      <c r="D369" s="2" t="s">
        <v>16</v>
      </c>
      <c r="E369" s="3" t="s">
        <v>379</v>
      </c>
      <c r="F369" s="4">
        <f t="shared" si="10"/>
        <v>368</v>
      </c>
      <c r="G369" s="2" t="s">
        <v>16</v>
      </c>
      <c r="H369" s="2">
        <v>3</v>
      </c>
      <c r="I369" s="2" t="s">
        <v>18</v>
      </c>
      <c r="J369" s="2" t="str">
        <f t="shared" si="11"/>
        <v>INSERT INTO municipio(id_municipio,nom_municipio,id_zona) VALUES(368,'Nocaima',3);</v>
      </c>
    </row>
    <row r="370" spans="1:10" ht="31.5" hidden="1" x14ac:dyDescent="0.25">
      <c r="A370" s="2"/>
      <c r="B370" s="2" t="s">
        <v>15</v>
      </c>
      <c r="C370" s="2">
        <v>369</v>
      </c>
      <c r="D370" s="2" t="s">
        <v>16</v>
      </c>
      <c r="E370" s="3" t="s">
        <v>380</v>
      </c>
      <c r="F370" s="4">
        <f t="shared" si="10"/>
        <v>369</v>
      </c>
      <c r="G370" s="2" t="s">
        <v>16</v>
      </c>
      <c r="H370" s="2">
        <v>3</v>
      </c>
      <c r="I370" s="2" t="s">
        <v>18</v>
      </c>
      <c r="J370" s="2" t="str">
        <f t="shared" si="11"/>
        <v>INSERT INTO municipio(id_municipio,nom_municipio,id_zona) VALUES(369,'Pacho',3);</v>
      </c>
    </row>
    <row r="371" spans="1:10" ht="31.5" hidden="1" x14ac:dyDescent="0.25">
      <c r="A371" s="2"/>
      <c r="B371" s="2" t="s">
        <v>15</v>
      </c>
      <c r="C371" s="2">
        <v>370</v>
      </c>
      <c r="D371" s="2" t="s">
        <v>16</v>
      </c>
      <c r="E371" s="3" t="s">
        <v>381</v>
      </c>
      <c r="F371" s="4">
        <f t="shared" si="10"/>
        <v>370</v>
      </c>
      <c r="G371" s="2" t="s">
        <v>16</v>
      </c>
      <c r="H371" s="2">
        <v>3</v>
      </c>
      <c r="I371" s="2" t="s">
        <v>18</v>
      </c>
      <c r="J371" s="2" t="str">
        <f t="shared" si="11"/>
        <v>INSERT INTO municipio(id_municipio,nom_municipio,id_zona) VALUES(370,'Paime',3);</v>
      </c>
    </row>
    <row r="372" spans="1:10" ht="31.5" hidden="1" x14ac:dyDescent="0.25">
      <c r="A372" s="2"/>
      <c r="B372" s="2" t="s">
        <v>15</v>
      </c>
      <c r="C372" s="2">
        <v>371</v>
      </c>
      <c r="D372" s="2" t="s">
        <v>16</v>
      </c>
      <c r="E372" s="3" t="s">
        <v>382</v>
      </c>
      <c r="F372" s="4">
        <f t="shared" si="10"/>
        <v>371</v>
      </c>
      <c r="G372" s="2" t="s">
        <v>16</v>
      </c>
      <c r="H372" s="2">
        <v>3</v>
      </c>
      <c r="I372" s="2" t="s">
        <v>18</v>
      </c>
      <c r="J372" s="2" t="str">
        <f t="shared" si="11"/>
        <v>INSERT INTO municipio(id_municipio,nom_municipio,id_zona) VALUES(371,'Pandi',3);</v>
      </c>
    </row>
    <row r="373" spans="1:10" ht="31.5" hidden="1" x14ac:dyDescent="0.25">
      <c r="A373" s="2"/>
      <c r="B373" s="2" t="s">
        <v>15</v>
      </c>
      <c r="C373" s="2">
        <v>372</v>
      </c>
      <c r="D373" s="2" t="s">
        <v>16</v>
      </c>
      <c r="E373" s="3" t="s">
        <v>383</v>
      </c>
      <c r="F373" s="4">
        <f t="shared" si="10"/>
        <v>372</v>
      </c>
      <c r="G373" s="2" t="s">
        <v>16</v>
      </c>
      <c r="H373" s="2">
        <v>3</v>
      </c>
      <c r="I373" s="2" t="s">
        <v>18</v>
      </c>
      <c r="J373" s="2" t="str">
        <f t="shared" si="11"/>
        <v>INSERT INTO municipio(id_municipio,nom_municipio,id_zona) VALUES(372,'Paratebueno',3);</v>
      </c>
    </row>
    <row r="374" spans="1:10" ht="31.5" hidden="1" x14ac:dyDescent="0.25">
      <c r="A374" s="2"/>
      <c r="B374" s="2" t="s">
        <v>15</v>
      </c>
      <c r="C374" s="2">
        <v>373</v>
      </c>
      <c r="D374" s="2" t="s">
        <v>16</v>
      </c>
      <c r="E374" s="3" t="s">
        <v>384</v>
      </c>
      <c r="F374" s="4">
        <f t="shared" si="10"/>
        <v>373</v>
      </c>
      <c r="G374" s="2" t="s">
        <v>16</v>
      </c>
      <c r="H374" s="2">
        <v>3</v>
      </c>
      <c r="I374" s="2" t="s">
        <v>18</v>
      </c>
      <c r="J374" s="2" t="str">
        <f t="shared" si="11"/>
        <v>INSERT INTO municipio(id_municipio,nom_municipio,id_zona) VALUES(373,'Pasca',3);</v>
      </c>
    </row>
    <row r="375" spans="1:10" ht="31.5" hidden="1" x14ac:dyDescent="0.25">
      <c r="A375" s="2"/>
      <c r="B375" s="2" t="s">
        <v>15</v>
      </c>
      <c r="C375" s="2">
        <v>374</v>
      </c>
      <c r="D375" s="2" t="s">
        <v>16</v>
      </c>
      <c r="E375" s="3" t="s">
        <v>385</v>
      </c>
      <c r="F375" s="4">
        <f t="shared" si="10"/>
        <v>374</v>
      </c>
      <c r="G375" s="2" t="s">
        <v>16</v>
      </c>
      <c r="H375" s="2">
        <v>3</v>
      </c>
      <c r="I375" s="2" t="s">
        <v>18</v>
      </c>
      <c r="J375" s="2" t="str">
        <f t="shared" si="11"/>
        <v>INSERT INTO municipio(id_municipio,nom_municipio,id_zona) VALUES(374,'Puerto Salgar',3);</v>
      </c>
    </row>
    <row r="376" spans="1:10" ht="31.5" hidden="1" x14ac:dyDescent="0.25">
      <c r="A376" s="2"/>
      <c r="B376" s="2" t="s">
        <v>15</v>
      </c>
      <c r="C376" s="2">
        <v>375</v>
      </c>
      <c r="D376" s="2" t="s">
        <v>16</v>
      </c>
      <c r="E376" s="3" t="s">
        <v>386</v>
      </c>
      <c r="F376" s="4">
        <f t="shared" si="10"/>
        <v>375</v>
      </c>
      <c r="G376" s="2" t="s">
        <v>16</v>
      </c>
      <c r="H376" s="2">
        <v>3</v>
      </c>
      <c r="I376" s="2" t="s">
        <v>18</v>
      </c>
      <c r="J376" s="2" t="str">
        <f t="shared" si="11"/>
        <v>INSERT INTO municipio(id_municipio,nom_municipio,id_zona) VALUES(375,'Puli',3);</v>
      </c>
    </row>
    <row r="377" spans="1:10" ht="31.5" hidden="1" x14ac:dyDescent="0.25">
      <c r="A377" s="2"/>
      <c r="B377" s="2" t="s">
        <v>15</v>
      </c>
      <c r="C377" s="2">
        <v>376</v>
      </c>
      <c r="D377" s="2" t="s">
        <v>16</v>
      </c>
      <c r="E377" s="3" t="s">
        <v>387</v>
      </c>
      <c r="F377" s="4">
        <f t="shared" si="10"/>
        <v>376</v>
      </c>
      <c r="G377" s="2" t="s">
        <v>16</v>
      </c>
      <c r="H377" s="2">
        <v>3</v>
      </c>
      <c r="I377" s="2" t="s">
        <v>18</v>
      </c>
      <c r="J377" s="2" t="str">
        <f t="shared" si="11"/>
        <v>INSERT INTO municipio(id_municipio,nom_municipio,id_zona) VALUES(376,'Quebradanegra',3);</v>
      </c>
    </row>
    <row r="378" spans="1:10" ht="31.5" hidden="1" x14ac:dyDescent="0.25">
      <c r="A378" s="2"/>
      <c r="B378" s="2" t="s">
        <v>15</v>
      </c>
      <c r="C378" s="2">
        <v>377</v>
      </c>
      <c r="D378" s="2" t="s">
        <v>16</v>
      </c>
      <c r="E378" s="3" t="s">
        <v>388</v>
      </c>
      <c r="F378" s="4">
        <f t="shared" si="10"/>
        <v>377</v>
      </c>
      <c r="G378" s="2" t="s">
        <v>16</v>
      </c>
      <c r="H378" s="2">
        <v>3</v>
      </c>
      <c r="I378" s="2" t="s">
        <v>18</v>
      </c>
      <c r="J378" s="2" t="str">
        <f t="shared" si="11"/>
        <v>INSERT INTO municipio(id_municipio,nom_municipio,id_zona) VALUES(377,'Quetame',3);</v>
      </c>
    </row>
    <row r="379" spans="1:10" ht="31.5" hidden="1" x14ac:dyDescent="0.25">
      <c r="A379" s="2"/>
      <c r="B379" s="2" t="s">
        <v>15</v>
      </c>
      <c r="C379" s="2">
        <v>378</v>
      </c>
      <c r="D379" s="2" t="s">
        <v>16</v>
      </c>
      <c r="E379" s="3" t="s">
        <v>389</v>
      </c>
      <c r="F379" s="4">
        <f t="shared" si="10"/>
        <v>378</v>
      </c>
      <c r="G379" s="2" t="s">
        <v>16</v>
      </c>
      <c r="H379" s="2">
        <v>3</v>
      </c>
      <c r="I379" s="2" t="s">
        <v>18</v>
      </c>
      <c r="J379" s="2" t="str">
        <f t="shared" si="11"/>
        <v>INSERT INTO municipio(id_municipio,nom_municipio,id_zona) VALUES(378,'Quipile',3);</v>
      </c>
    </row>
    <row r="380" spans="1:10" ht="31.5" hidden="1" x14ac:dyDescent="0.25">
      <c r="A380" s="2"/>
      <c r="B380" s="2" t="s">
        <v>15</v>
      </c>
      <c r="C380" s="2">
        <v>379</v>
      </c>
      <c r="D380" s="2" t="s">
        <v>16</v>
      </c>
      <c r="E380" s="3" t="s">
        <v>390</v>
      </c>
      <c r="F380" s="4">
        <f t="shared" si="10"/>
        <v>379</v>
      </c>
      <c r="G380" s="2" t="s">
        <v>16</v>
      </c>
      <c r="H380" s="2">
        <v>3</v>
      </c>
      <c r="I380" s="2" t="s">
        <v>18</v>
      </c>
      <c r="J380" s="2" t="str">
        <f t="shared" si="11"/>
        <v>INSERT INTO municipio(id_municipio,nom_municipio,id_zona) VALUES(379,'Ricaurte',3);</v>
      </c>
    </row>
    <row r="381" spans="1:10" ht="31.5" hidden="1" x14ac:dyDescent="0.25">
      <c r="A381" s="2"/>
      <c r="B381" s="2" t="s">
        <v>15</v>
      </c>
      <c r="C381" s="2">
        <v>380</v>
      </c>
      <c r="D381" s="2" t="s">
        <v>16</v>
      </c>
      <c r="E381" s="3" t="s">
        <v>391</v>
      </c>
      <c r="F381" s="4">
        <f t="shared" si="10"/>
        <v>380</v>
      </c>
      <c r="G381" s="2" t="s">
        <v>16</v>
      </c>
      <c r="H381" s="2">
        <v>3</v>
      </c>
      <c r="I381" s="2" t="s">
        <v>18</v>
      </c>
      <c r="J381" s="2" t="str">
        <f t="shared" si="11"/>
        <v>INSERT INTO municipio(id_municipio,nom_municipio,id_zona) VALUES(380,'San  Antonio Del Tequendama',3);</v>
      </c>
    </row>
    <row r="382" spans="1:10" ht="31.5" hidden="1" x14ac:dyDescent="0.25">
      <c r="A382" s="2"/>
      <c r="B382" s="2" t="s">
        <v>15</v>
      </c>
      <c r="C382" s="2">
        <v>381</v>
      </c>
      <c r="D382" s="2" t="s">
        <v>16</v>
      </c>
      <c r="E382" s="3" t="s">
        <v>392</v>
      </c>
      <c r="F382" s="4">
        <f t="shared" si="10"/>
        <v>381</v>
      </c>
      <c r="G382" s="2" t="s">
        <v>16</v>
      </c>
      <c r="H382" s="2">
        <v>3</v>
      </c>
      <c r="I382" s="2" t="s">
        <v>18</v>
      </c>
      <c r="J382" s="2" t="str">
        <f t="shared" si="11"/>
        <v>INSERT INTO municipio(id_municipio,nom_municipio,id_zona) VALUES(381,'San Bernardo',3);</v>
      </c>
    </row>
    <row r="383" spans="1:10" ht="31.5" hidden="1" x14ac:dyDescent="0.25">
      <c r="A383" s="2"/>
      <c r="B383" s="2" t="s">
        <v>15</v>
      </c>
      <c r="C383" s="2">
        <v>382</v>
      </c>
      <c r="D383" s="2" t="s">
        <v>16</v>
      </c>
      <c r="E383" s="3" t="s">
        <v>393</v>
      </c>
      <c r="F383" s="4">
        <f t="shared" si="10"/>
        <v>382</v>
      </c>
      <c r="G383" s="2" t="s">
        <v>16</v>
      </c>
      <c r="H383" s="2">
        <v>3</v>
      </c>
      <c r="I383" s="2" t="s">
        <v>18</v>
      </c>
      <c r="J383" s="2" t="str">
        <f t="shared" si="11"/>
        <v>INSERT INTO municipio(id_municipio,nom_municipio,id_zona) VALUES(382,'San Cayetano',3);</v>
      </c>
    </row>
    <row r="384" spans="1:10" ht="31.5" hidden="1" x14ac:dyDescent="0.25">
      <c r="A384" s="2"/>
      <c r="B384" s="2" t="s">
        <v>15</v>
      </c>
      <c r="C384" s="2">
        <v>383</v>
      </c>
      <c r="D384" s="2" t="s">
        <v>16</v>
      </c>
      <c r="E384" s="3" t="s">
        <v>154</v>
      </c>
      <c r="F384" s="4">
        <f t="shared" si="10"/>
        <v>383</v>
      </c>
      <c r="G384" s="2" t="s">
        <v>16</v>
      </c>
      <c r="H384" s="2">
        <v>3</v>
      </c>
      <c r="I384" s="2" t="s">
        <v>18</v>
      </c>
      <c r="J384" s="2" t="str">
        <f t="shared" si="11"/>
        <v>INSERT INTO municipio(id_municipio,nom_municipio,id_zona) VALUES(383,'San Francisco',3);</v>
      </c>
    </row>
    <row r="385" spans="1:10" ht="31.5" hidden="1" x14ac:dyDescent="0.25">
      <c r="A385" s="2"/>
      <c r="B385" s="2" t="s">
        <v>15</v>
      </c>
      <c r="C385" s="2">
        <v>384</v>
      </c>
      <c r="D385" s="2" t="s">
        <v>16</v>
      </c>
      <c r="E385" s="3" t="s">
        <v>394</v>
      </c>
      <c r="F385" s="4">
        <f t="shared" si="10"/>
        <v>384</v>
      </c>
      <c r="G385" s="2" t="s">
        <v>16</v>
      </c>
      <c r="H385" s="2">
        <v>3</v>
      </c>
      <c r="I385" s="2" t="s">
        <v>18</v>
      </c>
      <c r="J385" s="2" t="str">
        <f t="shared" si="11"/>
        <v>INSERT INTO municipio(id_municipio,nom_municipio,id_zona) VALUES(384,'San Juan De Rioseco',3);</v>
      </c>
    </row>
    <row r="386" spans="1:10" ht="31.5" hidden="1" x14ac:dyDescent="0.25">
      <c r="A386" s="2"/>
      <c r="B386" s="2" t="s">
        <v>15</v>
      </c>
      <c r="C386" s="2">
        <v>385</v>
      </c>
      <c r="D386" s="2" t="s">
        <v>16</v>
      </c>
      <c r="E386" s="3" t="s">
        <v>395</v>
      </c>
      <c r="F386" s="4">
        <f t="shared" si="10"/>
        <v>385</v>
      </c>
      <c r="G386" s="2" t="s">
        <v>16</v>
      </c>
      <c r="H386" s="2">
        <v>3</v>
      </c>
      <c r="I386" s="2" t="s">
        <v>18</v>
      </c>
      <c r="J386" s="2" t="str">
        <f t="shared" si="11"/>
        <v>INSERT INTO municipio(id_municipio,nom_municipio,id_zona) VALUES(385,'Sasaima',3);</v>
      </c>
    </row>
    <row r="387" spans="1:10" ht="31.5" hidden="1" x14ac:dyDescent="0.25">
      <c r="A387" s="2"/>
      <c r="B387" s="2" t="s">
        <v>15</v>
      </c>
      <c r="C387" s="2">
        <v>386</v>
      </c>
      <c r="D387" s="2" t="s">
        <v>16</v>
      </c>
      <c r="E387" s="3" t="s">
        <v>396</v>
      </c>
      <c r="F387" s="4">
        <f t="shared" ref="F387:F450" si="12">C387</f>
        <v>386</v>
      </c>
      <c r="G387" s="2" t="s">
        <v>16</v>
      </c>
      <c r="H387" s="2">
        <v>3</v>
      </c>
      <c r="I387" s="2" t="s">
        <v>18</v>
      </c>
      <c r="J387" s="2" t="str">
        <f t="shared" ref="J387:J450" si="13">_xlfn.CONCAT(B387,C387,D387,"'",E387,"'",G387,H387,I387)</f>
        <v>INSERT INTO municipio(id_municipio,nom_municipio,id_zona) VALUES(386,'Sesquile',3);</v>
      </c>
    </row>
    <row r="388" spans="1:10" ht="31.5" hidden="1" x14ac:dyDescent="0.25">
      <c r="A388" s="2"/>
      <c r="B388" s="2" t="s">
        <v>15</v>
      </c>
      <c r="C388" s="2">
        <v>387</v>
      </c>
      <c r="D388" s="2" t="s">
        <v>16</v>
      </c>
      <c r="E388" s="3" t="s">
        <v>397</v>
      </c>
      <c r="F388" s="4">
        <f t="shared" si="12"/>
        <v>387</v>
      </c>
      <c r="G388" s="2" t="s">
        <v>16</v>
      </c>
      <c r="H388" s="2">
        <v>3</v>
      </c>
      <c r="I388" s="2" t="s">
        <v>18</v>
      </c>
      <c r="J388" s="2" t="str">
        <f t="shared" si="13"/>
        <v>INSERT INTO municipio(id_municipio,nom_municipio,id_zona) VALUES(387,'Sibate',3);</v>
      </c>
    </row>
    <row r="389" spans="1:10" ht="31.5" hidden="1" x14ac:dyDescent="0.25">
      <c r="A389" s="2"/>
      <c r="B389" s="2" t="s">
        <v>15</v>
      </c>
      <c r="C389" s="2">
        <v>388</v>
      </c>
      <c r="D389" s="2" t="s">
        <v>16</v>
      </c>
      <c r="E389" s="3" t="s">
        <v>398</v>
      </c>
      <c r="F389" s="4">
        <f t="shared" si="12"/>
        <v>388</v>
      </c>
      <c r="G389" s="2" t="s">
        <v>16</v>
      </c>
      <c r="H389" s="2">
        <v>3</v>
      </c>
      <c r="I389" s="2" t="s">
        <v>18</v>
      </c>
      <c r="J389" s="2" t="str">
        <f t="shared" si="13"/>
        <v>INSERT INTO municipio(id_municipio,nom_municipio,id_zona) VALUES(388,'Silvania',3);</v>
      </c>
    </row>
    <row r="390" spans="1:10" ht="31.5" hidden="1" x14ac:dyDescent="0.25">
      <c r="A390" s="2"/>
      <c r="B390" s="2" t="s">
        <v>15</v>
      </c>
      <c r="C390" s="2">
        <v>389</v>
      </c>
      <c r="D390" s="2" t="s">
        <v>16</v>
      </c>
      <c r="E390" s="3" t="s">
        <v>399</v>
      </c>
      <c r="F390" s="4">
        <f t="shared" si="12"/>
        <v>389</v>
      </c>
      <c r="G390" s="2" t="s">
        <v>16</v>
      </c>
      <c r="H390" s="2">
        <v>3</v>
      </c>
      <c r="I390" s="2" t="s">
        <v>18</v>
      </c>
      <c r="J390" s="2" t="str">
        <f t="shared" si="13"/>
        <v>INSERT INTO municipio(id_municipio,nom_municipio,id_zona) VALUES(389,'Simijaca',3);</v>
      </c>
    </row>
    <row r="391" spans="1:10" ht="31.5" hidden="1" x14ac:dyDescent="0.25">
      <c r="A391" s="2"/>
      <c r="B391" s="2" t="s">
        <v>15</v>
      </c>
      <c r="C391" s="2">
        <v>390</v>
      </c>
      <c r="D391" s="2" t="s">
        <v>16</v>
      </c>
      <c r="E391" s="3" t="s">
        <v>400</v>
      </c>
      <c r="F391" s="4">
        <f t="shared" si="12"/>
        <v>390</v>
      </c>
      <c r="G391" s="2" t="s">
        <v>16</v>
      </c>
      <c r="H391" s="2">
        <v>3</v>
      </c>
      <c r="I391" s="2" t="s">
        <v>18</v>
      </c>
      <c r="J391" s="2" t="str">
        <f t="shared" si="13"/>
        <v>INSERT INTO municipio(id_municipio,nom_municipio,id_zona) VALUES(390,'Soacha',3);</v>
      </c>
    </row>
    <row r="392" spans="1:10" ht="31.5" hidden="1" x14ac:dyDescent="0.25">
      <c r="A392" s="2"/>
      <c r="B392" s="2" t="s">
        <v>15</v>
      </c>
      <c r="C392" s="2">
        <v>391</v>
      </c>
      <c r="D392" s="2" t="s">
        <v>16</v>
      </c>
      <c r="E392" s="3" t="s">
        <v>401</v>
      </c>
      <c r="F392" s="4">
        <f t="shared" si="12"/>
        <v>391</v>
      </c>
      <c r="G392" s="2" t="s">
        <v>16</v>
      </c>
      <c r="H392" s="2">
        <v>3</v>
      </c>
      <c r="I392" s="2" t="s">
        <v>18</v>
      </c>
      <c r="J392" s="2" t="str">
        <f t="shared" si="13"/>
        <v>INSERT INTO municipio(id_municipio,nom_municipio,id_zona) VALUES(391,'Sopo',3);</v>
      </c>
    </row>
    <row r="393" spans="1:10" ht="31.5" hidden="1" x14ac:dyDescent="0.25">
      <c r="A393" s="2"/>
      <c r="B393" s="2" t="s">
        <v>15</v>
      </c>
      <c r="C393" s="2">
        <v>392</v>
      </c>
      <c r="D393" s="2" t="s">
        <v>16</v>
      </c>
      <c r="E393" s="3" t="s">
        <v>402</v>
      </c>
      <c r="F393" s="4">
        <f t="shared" si="12"/>
        <v>392</v>
      </c>
      <c r="G393" s="2" t="s">
        <v>16</v>
      </c>
      <c r="H393" s="2">
        <v>3</v>
      </c>
      <c r="I393" s="2" t="s">
        <v>18</v>
      </c>
      <c r="J393" s="2" t="str">
        <f t="shared" si="13"/>
        <v>INSERT INTO municipio(id_municipio,nom_municipio,id_zona) VALUES(392,'Subachoque',3);</v>
      </c>
    </row>
    <row r="394" spans="1:10" ht="31.5" hidden="1" x14ac:dyDescent="0.25">
      <c r="A394" s="2"/>
      <c r="B394" s="2" t="s">
        <v>15</v>
      </c>
      <c r="C394" s="2">
        <v>393</v>
      </c>
      <c r="D394" s="2" t="s">
        <v>16</v>
      </c>
      <c r="E394" s="3" t="s">
        <v>403</v>
      </c>
      <c r="F394" s="4">
        <f t="shared" si="12"/>
        <v>393</v>
      </c>
      <c r="G394" s="2" t="s">
        <v>16</v>
      </c>
      <c r="H394" s="2">
        <v>3</v>
      </c>
      <c r="I394" s="2" t="s">
        <v>18</v>
      </c>
      <c r="J394" s="2" t="str">
        <f t="shared" si="13"/>
        <v>INSERT INTO municipio(id_municipio,nom_municipio,id_zona) VALUES(393,'Suesca',3);</v>
      </c>
    </row>
    <row r="395" spans="1:10" ht="31.5" hidden="1" x14ac:dyDescent="0.25">
      <c r="A395" s="2"/>
      <c r="B395" s="2" t="s">
        <v>15</v>
      </c>
      <c r="C395" s="2">
        <v>394</v>
      </c>
      <c r="D395" s="2" t="s">
        <v>16</v>
      </c>
      <c r="E395" s="3" t="s">
        <v>404</v>
      </c>
      <c r="F395" s="4">
        <f t="shared" si="12"/>
        <v>394</v>
      </c>
      <c r="G395" s="2" t="s">
        <v>16</v>
      </c>
      <c r="H395" s="2">
        <v>3</v>
      </c>
      <c r="I395" s="2" t="s">
        <v>18</v>
      </c>
      <c r="J395" s="2" t="str">
        <f t="shared" si="13"/>
        <v>INSERT INTO municipio(id_municipio,nom_municipio,id_zona) VALUES(394,'Supata',3);</v>
      </c>
    </row>
    <row r="396" spans="1:10" ht="31.5" hidden="1" x14ac:dyDescent="0.25">
      <c r="A396" s="2"/>
      <c r="B396" s="2" t="s">
        <v>15</v>
      </c>
      <c r="C396" s="2">
        <v>395</v>
      </c>
      <c r="D396" s="2" t="s">
        <v>16</v>
      </c>
      <c r="E396" s="3" t="s">
        <v>405</v>
      </c>
      <c r="F396" s="4">
        <f t="shared" si="12"/>
        <v>395</v>
      </c>
      <c r="G396" s="2" t="s">
        <v>16</v>
      </c>
      <c r="H396" s="2">
        <v>3</v>
      </c>
      <c r="I396" s="2" t="s">
        <v>18</v>
      </c>
      <c r="J396" s="2" t="str">
        <f t="shared" si="13"/>
        <v>INSERT INTO municipio(id_municipio,nom_municipio,id_zona) VALUES(395,'Susa',3);</v>
      </c>
    </row>
    <row r="397" spans="1:10" ht="31.5" hidden="1" x14ac:dyDescent="0.25">
      <c r="A397" s="2"/>
      <c r="B397" s="2" t="s">
        <v>15</v>
      </c>
      <c r="C397" s="2">
        <v>396</v>
      </c>
      <c r="D397" s="2" t="s">
        <v>16</v>
      </c>
      <c r="E397" s="3" t="s">
        <v>406</v>
      </c>
      <c r="F397" s="4">
        <f t="shared" si="12"/>
        <v>396</v>
      </c>
      <c r="G397" s="2" t="s">
        <v>16</v>
      </c>
      <c r="H397" s="2">
        <v>3</v>
      </c>
      <c r="I397" s="2" t="s">
        <v>18</v>
      </c>
      <c r="J397" s="2" t="str">
        <f t="shared" si="13"/>
        <v>INSERT INTO municipio(id_municipio,nom_municipio,id_zona) VALUES(396,'Sutatausa',3);</v>
      </c>
    </row>
    <row r="398" spans="1:10" ht="31.5" hidden="1" x14ac:dyDescent="0.25">
      <c r="A398" s="2"/>
      <c r="B398" s="2" t="s">
        <v>15</v>
      </c>
      <c r="C398" s="2">
        <v>397</v>
      </c>
      <c r="D398" s="2" t="s">
        <v>16</v>
      </c>
      <c r="E398" s="3" t="s">
        <v>407</v>
      </c>
      <c r="F398" s="4">
        <f t="shared" si="12"/>
        <v>397</v>
      </c>
      <c r="G398" s="2" t="s">
        <v>16</v>
      </c>
      <c r="H398" s="2">
        <v>3</v>
      </c>
      <c r="I398" s="2" t="s">
        <v>18</v>
      </c>
      <c r="J398" s="2" t="str">
        <f t="shared" si="13"/>
        <v>INSERT INTO municipio(id_municipio,nom_municipio,id_zona) VALUES(397,'Tabio',3);</v>
      </c>
    </row>
    <row r="399" spans="1:10" ht="31.5" hidden="1" x14ac:dyDescent="0.25">
      <c r="A399" s="2"/>
      <c r="B399" s="2" t="s">
        <v>15</v>
      </c>
      <c r="C399" s="2">
        <v>398</v>
      </c>
      <c r="D399" s="2" t="s">
        <v>16</v>
      </c>
      <c r="E399" s="3" t="s">
        <v>408</v>
      </c>
      <c r="F399" s="4">
        <f t="shared" si="12"/>
        <v>398</v>
      </c>
      <c r="G399" s="2" t="s">
        <v>16</v>
      </c>
      <c r="H399" s="2">
        <v>3</v>
      </c>
      <c r="I399" s="2" t="s">
        <v>18</v>
      </c>
      <c r="J399" s="2" t="str">
        <f t="shared" si="13"/>
        <v>INSERT INTO municipio(id_municipio,nom_municipio,id_zona) VALUES(398,'Tausa',3);</v>
      </c>
    </row>
    <row r="400" spans="1:10" ht="31.5" hidden="1" x14ac:dyDescent="0.25">
      <c r="A400" s="2"/>
      <c r="B400" s="2" t="s">
        <v>15</v>
      </c>
      <c r="C400" s="2">
        <v>399</v>
      </c>
      <c r="D400" s="2" t="s">
        <v>16</v>
      </c>
      <c r="E400" s="3" t="s">
        <v>409</v>
      </c>
      <c r="F400" s="4">
        <f t="shared" si="12"/>
        <v>399</v>
      </c>
      <c r="G400" s="2" t="s">
        <v>16</v>
      </c>
      <c r="H400" s="2">
        <v>3</v>
      </c>
      <c r="I400" s="2" t="s">
        <v>18</v>
      </c>
      <c r="J400" s="2" t="str">
        <f t="shared" si="13"/>
        <v>INSERT INTO municipio(id_municipio,nom_municipio,id_zona) VALUES(399,'Tena',3);</v>
      </c>
    </row>
    <row r="401" spans="1:10" ht="31.5" hidden="1" x14ac:dyDescent="0.25">
      <c r="A401" s="2"/>
      <c r="B401" s="2" t="s">
        <v>15</v>
      </c>
      <c r="C401" s="2">
        <v>400</v>
      </c>
      <c r="D401" s="2" t="s">
        <v>16</v>
      </c>
      <c r="E401" s="3" t="s">
        <v>410</v>
      </c>
      <c r="F401" s="4">
        <f t="shared" si="12"/>
        <v>400</v>
      </c>
      <c r="G401" s="2" t="s">
        <v>16</v>
      </c>
      <c r="H401" s="2">
        <v>3</v>
      </c>
      <c r="I401" s="2" t="s">
        <v>18</v>
      </c>
      <c r="J401" s="2" t="str">
        <f t="shared" si="13"/>
        <v>INSERT INTO municipio(id_municipio,nom_municipio,id_zona) VALUES(400,'Tenjo',3);</v>
      </c>
    </row>
    <row r="402" spans="1:10" ht="31.5" hidden="1" x14ac:dyDescent="0.25">
      <c r="A402" s="2"/>
      <c r="B402" s="2" t="s">
        <v>15</v>
      </c>
      <c r="C402" s="2">
        <v>401</v>
      </c>
      <c r="D402" s="2" t="s">
        <v>16</v>
      </c>
      <c r="E402" s="3" t="s">
        <v>411</v>
      </c>
      <c r="F402" s="4">
        <f t="shared" si="12"/>
        <v>401</v>
      </c>
      <c r="G402" s="2" t="s">
        <v>16</v>
      </c>
      <c r="H402" s="2">
        <v>3</v>
      </c>
      <c r="I402" s="2" t="s">
        <v>18</v>
      </c>
      <c r="J402" s="2" t="str">
        <f t="shared" si="13"/>
        <v>INSERT INTO municipio(id_municipio,nom_municipio,id_zona) VALUES(401,'Tibacuy',3);</v>
      </c>
    </row>
    <row r="403" spans="1:10" ht="31.5" hidden="1" x14ac:dyDescent="0.25">
      <c r="A403" s="2"/>
      <c r="B403" s="2" t="s">
        <v>15</v>
      </c>
      <c r="C403" s="2">
        <v>402</v>
      </c>
      <c r="D403" s="2" t="s">
        <v>16</v>
      </c>
      <c r="E403" s="3" t="s">
        <v>412</v>
      </c>
      <c r="F403" s="4">
        <f t="shared" si="12"/>
        <v>402</v>
      </c>
      <c r="G403" s="2" t="s">
        <v>16</v>
      </c>
      <c r="H403" s="2">
        <v>3</v>
      </c>
      <c r="I403" s="2" t="s">
        <v>18</v>
      </c>
      <c r="J403" s="2" t="str">
        <f t="shared" si="13"/>
        <v>INSERT INTO municipio(id_municipio,nom_municipio,id_zona) VALUES(402,'Tibirita',3);</v>
      </c>
    </row>
    <row r="404" spans="1:10" ht="31.5" hidden="1" x14ac:dyDescent="0.25">
      <c r="A404" s="2"/>
      <c r="B404" s="2" t="s">
        <v>15</v>
      </c>
      <c r="C404" s="2">
        <v>403</v>
      </c>
      <c r="D404" s="2" t="s">
        <v>16</v>
      </c>
      <c r="E404" s="3" t="s">
        <v>413</v>
      </c>
      <c r="F404" s="4">
        <f t="shared" si="12"/>
        <v>403</v>
      </c>
      <c r="G404" s="2" t="s">
        <v>16</v>
      </c>
      <c r="H404" s="2">
        <v>3</v>
      </c>
      <c r="I404" s="2" t="s">
        <v>18</v>
      </c>
      <c r="J404" s="2" t="str">
        <f t="shared" si="13"/>
        <v>INSERT INTO municipio(id_municipio,nom_municipio,id_zona) VALUES(403,'Tocaima',3);</v>
      </c>
    </row>
    <row r="405" spans="1:10" ht="31.5" hidden="1" x14ac:dyDescent="0.25">
      <c r="A405" s="2"/>
      <c r="B405" s="2" t="s">
        <v>15</v>
      </c>
      <c r="C405" s="2">
        <v>404</v>
      </c>
      <c r="D405" s="2" t="s">
        <v>16</v>
      </c>
      <c r="E405" s="3" t="s">
        <v>414</v>
      </c>
      <c r="F405" s="4">
        <f t="shared" si="12"/>
        <v>404</v>
      </c>
      <c r="G405" s="2" t="s">
        <v>16</v>
      </c>
      <c r="H405" s="2">
        <v>3</v>
      </c>
      <c r="I405" s="2" t="s">
        <v>18</v>
      </c>
      <c r="J405" s="2" t="str">
        <f t="shared" si="13"/>
        <v>INSERT INTO municipio(id_municipio,nom_municipio,id_zona) VALUES(404,'Tocancipa',3);</v>
      </c>
    </row>
    <row r="406" spans="1:10" ht="31.5" hidden="1" x14ac:dyDescent="0.25">
      <c r="A406" s="2"/>
      <c r="B406" s="2" t="s">
        <v>15</v>
      </c>
      <c r="C406" s="2">
        <v>405</v>
      </c>
      <c r="D406" s="2" t="s">
        <v>16</v>
      </c>
      <c r="E406" s="3" t="s">
        <v>415</v>
      </c>
      <c r="F406" s="4">
        <f t="shared" si="12"/>
        <v>405</v>
      </c>
      <c r="G406" s="2" t="s">
        <v>16</v>
      </c>
      <c r="H406" s="2">
        <v>3</v>
      </c>
      <c r="I406" s="2" t="s">
        <v>18</v>
      </c>
      <c r="J406" s="2" t="str">
        <f t="shared" si="13"/>
        <v>INSERT INTO municipio(id_municipio,nom_municipio,id_zona) VALUES(405,'Topaipi',3);</v>
      </c>
    </row>
    <row r="407" spans="1:10" ht="31.5" hidden="1" x14ac:dyDescent="0.25">
      <c r="A407" s="2"/>
      <c r="B407" s="2" t="s">
        <v>15</v>
      </c>
      <c r="C407" s="2">
        <v>406</v>
      </c>
      <c r="D407" s="2" t="s">
        <v>16</v>
      </c>
      <c r="E407" s="3" t="s">
        <v>416</v>
      </c>
      <c r="F407" s="4">
        <f t="shared" si="12"/>
        <v>406</v>
      </c>
      <c r="G407" s="2" t="s">
        <v>16</v>
      </c>
      <c r="H407" s="2">
        <v>3</v>
      </c>
      <c r="I407" s="2" t="s">
        <v>18</v>
      </c>
      <c r="J407" s="2" t="str">
        <f t="shared" si="13"/>
        <v>INSERT INTO municipio(id_municipio,nom_municipio,id_zona) VALUES(406,'Ubala',3);</v>
      </c>
    </row>
    <row r="408" spans="1:10" ht="31.5" hidden="1" x14ac:dyDescent="0.25">
      <c r="A408" s="2"/>
      <c r="B408" s="2" t="s">
        <v>15</v>
      </c>
      <c r="C408" s="2">
        <v>407</v>
      </c>
      <c r="D408" s="2" t="s">
        <v>16</v>
      </c>
      <c r="E408" s="3" t="s">
        <v>417</v>
      </c>
      <c r="F408" s="4">
        <f t="shared" si="12"/>
        <v>407</v>
      </c>
      <c r="G408" s="2" t="s">
        <v>16</v>
      </c>
      <c r="H408" s="2">
        <v>3</v>
      </c>
      <c r="I408" s="2" t="s">
        <v>18</v>
      </c>
      <c r="J408" s="2" t="str">
        <f t="shared" si="13"/>
        <v>INSERT INTO municipio(id_municipio,nom_municipio,id_zona) VALUES(407,'Ubaque',3);</v>
      </c>
    </row>
    <row r="409" spans="1:10" ht="31.5" hidden="1" x14ac:dyDescent="0.25">
      <c r="A409" s="2"/>
      <c r="B409" s="2" t="s">
        <v>15</v>
      </c>
      <c r="C409" s="2">
        <v>408</v>
      </c>
      <c r="D409" s="2" t="s">
        <v>16</v>
      </c>
      <c r="E409" s="3" t="s">
        <v>418</v>
      </c>
      <c r="F409" s="4">
        <f t="shared" si="12"/>
        <v>408</v>
      </c>
      <c r="G409" s="2" t="s">
        <v>16</v>
      </c>
      <c r="H409" s="2">
        <v>3</v>
      </c>
      <c r="I409" s="2" t="s">
        <v>18</v>
      </c>
      <c r="J409" s="2" t="str">
        <f t="shared" si="13"/>
        <v>INSERT INTO municipio(id_municipio,nom_municipio,id_zona) VALUES(408,'Ubate',3);</v>
      </c>
    </row>
    <row r="410" spans="1:10" ht="31.5" hidden="1" x14ac:dyDescent="0.25">
      <c r="A410" s="2"/>
      <c r="B410" s="2" t="s">
        <v>15</v>
      </c>
      <c r="C410" s="2">
        <v>409</v>
      </c>
      <c r="D410" s="2" t="s">
        <v>16</v>
      </c>
      <c r="E410" s="3" t="s">
        <v>419</v>
      </c>
      <c r="F410" s="4">
        <f t="shared" si="12"/>
        <v>409</v>
      </c>
      <c r="G410" s="2" t="s">
        <v>16</v>
      </c>
      <c r="H410" s="2">
        <v>3</v>
      </c>
      <c r="I410" s="2" t="s">
        <v>18</v>
      </c>
      <c r="J410" s="2" t="str">
        <f t="shared" si="13"/>
        <v>INSERT INTO municipio(id_municipio,nom_municipio,id_zona) VALUES(409,'Une',3);</v>
      </c>
    </row>
    <row r="411" spans="1:10" ht="31.5" hidden="1" x14ac:dyDescent="0.25">
      <c r="A411" s="2"/>
      <c r="B411" s="2" t="s">
        <v>15</v>
      </c>
      <c r="C411" s="2">
        <v>410</v>
      </c>
      <c r="D411" s="2" t="s">
        <v>16</v>
      </c>
      <c r="E411" s="3" t="s">
        <v>420</v>
      </c>
      <c r="F411" s="4">
        <f t="shared" si="12"/>
        <v>410</v>
      </c>
      <c r="G411" s="2" t="s">
        <v>16</v>
      </c>
      <c r="H411" s="2">
        <v>3</v>
      </c>
      <c r="I411" s="2" t="s">
        <v>18</v>
      </c>
      <c r="J411" s="2" t="str">
        <f t="shared" si="13"/>
        <v>INSERT INTO municipio(id_municipio,nom_municipio,id_zona) VALUES(410,'Utica',3);</v>
      </c>
    </row>
    <row r="412" spans="1:10" ht="31.5" hidden="1" x14ac:dyDescent="0.25">
      <c r="A412" s="2"/>
      <c r="B412" s="2" t="s">
        <v>15</v>
      </c>
      <c r="C412" s="2">
        <v>411</v>
      </c>
      <c r="D412" s="2" t="s">
        <v>16</v>
      </c>
      <c r="E412" s="3" t="s">
        <v>421</v>
      </c>
      <c r="F412" s="4">
        <f t="shared" si="12"/>
        <v>411</v>
      </c>
      <c r="G412" s="2" t="s">
        <v>16</v>
      </c>
      <c r="H412" s="2">
        <v>3</v>
      </c>
      <c r="I412" s="2" t="s">
        <v>18</v>
      </c>
      <c r="J412" s="2" t="str">
        <f t="shared" si="13"/>
        <v>INSERT INTO municipio(id_municipio,nom_municipio,id_zona) VALUES(411,'Venecia (Ospina Perez)',3);</v>
      </c>
    </row>
    <row r="413" spans="1:10" ht="31.5" hidden="1" x14ac:dyDescent="0.25">
      <c r="A413" s="2"/>
      <c r="B413" s="2" t="s">
        <v>15</v>
      </c>
      <c r="C413" s="2">
        <v>412</v>
      </c>
      <c r="D413" s="2" t="s">
        <v>16</v>
      </c>
      <c r="E413" s="3" t="s">
        <v>422</v>
      </c>
      <c r="F413" s="4">
        <f t="shared" si="12"/>
        <v>412</v>
      </c>
      <c r="G413" s="2" t="s">
        <v>16</v>
      </c>
      <c r="H413" s="2">
        <v>3</v>
      </c>
      <c r="I413" s="2" t="s">
        <v>18</v>
      </c>
      <c r="J413" s="2" t="str">
        <f t="shared" si="13"/>
        <v>INSERT INTO municipio(id_municipio,nom_municipio,id_zona) VALUES(412,'Vergara',3);</v>
      </c>
    </row>
    <row r="414" spans="1:10" ht="31.5" hidden="1" x14ac:dyDescent="0.25">
      <c r="A414" s="2"/>
      <c r="B414" s="2" t="s">
        <v>15</v>
      </c>
      <c r="C414" s="2">
        <v>413</v>
      </c>
      <c r="D414" s="2" t="s">
        <v>16</v>
      </c>
      <c r="E414" s="3" t="s">
        <v>423</v>
      </c>
      <c r="F414" s="4">
        <f t="shared" si="12"/>
        <v>413</v>
      </c>
      <c r="G414" s="2" t="s">
        <v>16</v>
      </c>
      <c r="H414" s="2">
        <v>3</v>
      </c>
      <c r="I414" s="2" t="s">
        <v>18</v>
      </c>
      <c r="J414" s="2" t="str">
        <f t="shared" si="13"/>
        <v>INSERT INTO municipio(id_municipio,nom_municipio,id_zona) VALUES(413,'Viani',3);</v>
      </c>
    </row>
    <row r="415" spans="1:10" ht="31.5" hidden="1" x14ac:dyDescent="0.25">
      <c r="A415" s="2"/>
      <c r="B415" s="2" t="s">
        <v>15</v>
      </c>
      <c r="C415" s="2">
        <v>414</v>
      </c>
      <c r="D415" s="2" t="s">
        <v>16</v>
      </c>
      <c r="E415" s="3" t="s">
        <v>424</v>
      </c>
      <c r="F415" s="4">
        <f t="shared" si="12"/>
        <v>414</v>
      </c>
      <c r="G415" s="2" t="s">
        <v>16</v>
      </c>
      <c r="H415" s="2">
        <v>3</v>
      </c>
      <c r="I415" s="2" t="s">
        <v>18</v>
      </c>
      <c r="J415" s="2" t="str">
        <f t="shared" si="13"/>
        <v>INSERT INTO municipio(id_municipio,nom_municipio,id_zona) VALUES(414,'Villagomez',3);</v>
      </c>
    </row>
    <row r="416" spans="1:10" ht="31.5" hidden="1" x14ac:dyDescent="0.25">
      <c r="A416" s="2"/>
      <c r="B416" s="2" t="s">
        <v>15</v>
      </c>
      <c r="C416" s="2">
        <v>415</v>
      </c>
      <c r="D416" s="2" t="s">
        <v>16</v>
      </c>
      <c r="E416" s="3" t="s">
        <v>425</v>
      </c>
      <c r="F416" s="4">
        <f t="shared" si="12"/>
        <v>415</v>
      </c>
      <c r="G416" s="2" t="s">
        <v>16</v>
      </c>
      <c r="H416" s="2">
        <v>3</v>
      </c>
      <c r="I416" s="2" t="s">
        <v>18</v>
      </c>
      <c r="J416" s="2" t="str">
        <f t="shared" si="13"/>
        <v>INSERT INTO municipio(id_municipio,nom_municipio,id_zona) VALUES(415,'Villapinzon',3);</v>
      </c>
    </row>
    <row r="417" spans="1:10" ht="31.5" hidden="1" x14ac:dyDescent="0.25">
      <c r="A417" s="2"/>
      <c r="B417" s="2" t="s">
        <v>15</v>
      </c>
      <c r="C417" s="2">
        <v>416</v>
      </c>
      <c r="D417" s="2" t="s">
        <v>16</v>
      </c>
      <c r="E417" s="3" t="s">
        <v>426</v>
      </c>
      <c r="F417" s="4">
        <f t="shared" si="12"/>
        <v>416</v>
      </c>
      <c r="G417" s="2" t="s">
        <v>16</v>
      </c>
      <c r="H417" s="2">
        <v>3</v>
      </c>
      <c r="I417" s="2" t="s">
        <v>18</v>
      </c>
      <c r="J417" s="2" t="str">
        <f t="shared" si="13"/>
        <v>INSERT INTO municipio(id_municipio,nom_municipio,id_zona) VALUES(416,'Villeta',3);</v>
      </c>
    </row>
    <row r="418" spans="1:10" ht="31.5" hidden="1" x14ac:dyDescent="0.25">
      <c r="A418" s="2"/>
      <c r="B418" s="2" t="s">
        <v>15</v>
      </c>
      <c r="C418" s="2">
        <v>417</v>
      </c>
      <c r="D418" s="2" t="s">
        <v>16</v>
      </c>
      <c r="E418" s="3" t="s">
        <v>427</v>
      </c>
      <c r="F418" s="4">
        <f t="shared" si="12"/>
        <v>417</v>
      </c>
      <c r="G418" s="2" t="s">
        <v>16</v>
      </c>
      <c r="H418" s="2">
        <v>3</v>
      </c>
      <c r="I418" s="2" t="s">
        <v>18</v>
      </c>
      <c r="J418" s="2" t="str">
        <f t="shared" si="13"/>
        <v>INSERT INTO municipio(id_municipio,nom_municipio,id_zona) VALUES(417,'Viota',3);</v>
      </c>
    </row>
    <row r="419" spans="1:10" ht="31.5" hidden="1" x14ac:dyDescent="0.25">
      <c r="A419" s="2"/>
      <c r="B419" s="2" t="s">
        <v>15</v>
      </c>
      <c r="C419" s="2">
        <v>418</v>
      </c>
      <c r="D419" s="2" t="s">
        <v>16</v>
      </c>
      <c r="E419" s="3" t="s">
        <v>428</v>
      </c>
      <c r="F419" s="4">
        <f t="shared" si="12"/>
        <v>418</v>
      </c>
      <c r="G419" s="2" t="s">
        <v>16</v>
      </c>
      <c r="H419" s="2">
        <v>3</v>
      </c>
      <c r="I419" s="2" t="s">
        <v>18</v>
      </c>
      <c r="J419" s="2" t="str">
        <f t="shared" si="13"/>
        <v>INSERT INTO municipio(id_municipio,nom_municipio,id_zona) VALUES(418,'Yacopi',3);</v>
      </c>
    </row>
    <row r="420" spans="1:10" ht="31.5" hidden="1" x14ac:dyDescent="0.25">
      <c r="A420" s="2"/>
      <c r="B420" s="2" t="s">
        <v>15</v>
      </c>
      <c r="C420" s="2">
        <v>419</v>
      </c>
      <c r="D420" s="2" t="s">
        <v>16</v>
      </c>
      <c r="E420" s="3" t="s">
        <v>429</v>
      </c>
      <c r="F420" s="4">
        <f t="shared" si="12"/>
        <v>419</v>
      </c>
      <c r="G420" s="2" t="s">
        <v>16</v>
      </c>
      <c r="H420" s="2">
        <v>3</v>
      </c>
      <c r="I420" s="2" t="s">
        <v>18</v>
      </c>
      <c r="J420" s="2" t="str">
        <f t="shared" si="13"/>
        <v>INSERT INTO municipio(id_municipio,nom_municipio,id_zona) VALUES(419,'Zipacon',3);</v>
      </c>
    </row>
    <row r="421" spans="1:10" ht="31.5" hidden="1" x14ac:dyDescent="0.25">
      <c r="A421" s="2"/>
      <c r="B421" s="2" t="s">
        <v>15</v>
      </c>
      <c r="C421" s="2">
        <v>420</v>
      </c>
      <c r="D421" s="2" t="s">
        <v>16</v>
      </c>
      <c r="E421" s="3" t="s">
        <v>430</v>
      </c>
      <c r="F421" s="4">
        <f t="shared" si="12"/>
        <v>420</v>
      </c>
      <c r="G421" s="2" t="s">
        <v>16</v>
      </c>
      <c r="H421" s="2">
        <v>3</v>
      </c>
      <c r="I421" s="2" t="s">
        <v>18</v>
      </c>
      <c r="J421" s="2" t="str">
        <f t="shared" si="13"/>
        <v>INSERT INTO municipio(id_municipio,nom_municipio,id_zona) VALUES(420,'Zipaquira',3);</v>
      </c>
    </row>
    <row r="422" spans="1:10" ht="31.5" hidden="1" x14ac:dyDescent="0.25">
      <c r="A422" s="6" t="s">
        <v>7</v>
      </c>
      <c r="B422" s="6" t="s">
        <v>15</v>
      </c>
      <c r="C422" s="6">
        <v>421</v>
      </c>
      <c r="D422" s="6" t="s">
        <v>16</v>
      </c>
      <c r="E422" s="7" t="s">
        <v>20</v>
      </c>
      <c r="F422" s="8">
        <f t="shared" si="12"/>
        <v>421</v>
      </c>
      <c r="G422" s="6" t="s">
        <v>16</v>
      </c>
      <c r="H422" s="6">
        <v>4</v>
      </c>
      <c r="I422" s="6" t="s">
        <v>18</v>
      </c>
      <c r="J422" s="6" t="str">
        <f t="shared" si="13"/>
        <v>INSERT INTO municipio(id_municipio,nom_municipio,id_zona) VALUES(421,'Aguadas',4);</v>
      </c>
    </row>
    <row r="423" spans="1:10" ht="31.5" hidden="1" x14ac:dyDescent="0.25">
      <c r="A423" s="2"/>
      <c r="B423" s="2" t="s">
        <v>15</v>
      </c>
      <c r="C423" s="2">
        <v>422</v>
      </c>
      <c r="D423" s="2" t="s">
        <v>16</v>
      </c>
      <c r="E423" s="3" t="s">
        <v>431</v>
      </c>
      <c r="F423" s="4">
        <f t="shared" si="12"/>
        <v>422</v>
      </c>
      <c r="G423" s="2" t="s">
        <v>16</v>
      </c>
      <c r="H423" s="2">
        <v>4</v>
      </c>
      <c r="I423" s="2" t="s">
        <v>18</v>
      </c>
      <c r="J423" s="2" t="str">
        <f t="shared" si="13"/>
        <v>INSERT INTO municipio(id_municipio,nom_municipio,id_zona) VALUES(422,'Alcala',4);</v>
      </c>
    </row>
    <row r="424" spans="1:10" ht="31.5" hidden="1" x14ac:dyDescent="0.25">
      <c r="A424" s="2"/>
      <c r="B424" s="2" t="s">
        <v>15</v>
      </c>
      <c r="C424" s="2">
        <v>423</v>
      </c>
      <c r="D424" s="2" t="s">
        <v>16</v>
      </c>
      <c r="E424" s="3" t="s">
        <v>432</v>
      </c>
      <c r="F424" s="4">
        <f t="shared" si="12"/>
        <v>423</v>
      </c>
      <c r="G424" s="2" t="s">
        <v>16</v>
      </c>
      <c r="H424" s="2">
        <v>4</v>
      </c>
      <c r="I424" s="2" t="s">
        <v>18</v>
      </c>
      <c r="J424" s="2" t="str">
        <f t="shared" si="13"/>
        <v>INSERT INTO municipio(id_municipio,nom_municipio,id_zona) VALUES(423,'Andalucia',4);</v>
      </c>
    </row>
    <row r="425" spans="1:10" ht="31.5" hidden="1" x14ac:dyDescent="0.25">
      <c r="A425" s="2"/>
      <c r="B425" s="2" t="s">
        <v>15</v>
      </c>
      <c r="C425" s="2">
        <v>424</v>
      </c>
      <c r="D425" s="2" t="s">
        <v>16</v>
      </c>
      <c r="E425" s="3" t="s">
        <v>28</v>
      </c>
      <c r="F425" s="4">
        <f t="shared" si="12"/>
        <v>424</v>
      </c>
      <c r="G425" s="2" t="s">
        <v>16</v>
      </c>
      <c r="H425" s="2">
        <v>4</v>
      </c>
      <c r="I425" s="2" t="s">
        <v>18</v>
      </c>
      <c r="J425" s="2" t="str">
        <f t="shared" si="13"/>
        <v>INSERT INTO municipio(id_municipio,nom_municipio,id_zona) VALUES(424,'Anserma',4);</v>
      </c>
    </row>
    <row r="426" spans="1:10" ht="31.5" hidden="1" x14ac:dyDescent="0.25">
      <c r="A426" s="2"/>
      <c r="B426" s="2" t="s">
        <v>15</v>
      </c>
      <c r="C426" s="2">
        <v>425</v>
      </c>
      <c r="D426" s="2" t="s">
        <v>16</v>
      </c>
      <c r="E426" s="3" t="s">
        <v>433</v>
      </c>
      <c r="F426" s="4">
        <f t="shared" si="12"/>
        <v>425</v>
      </c>
      <c r="G426" s="2" t="s">
        <v>16</v>
      </c>
      <c r="H426" s="2">
        <v>4</v>
      </c>
      <c r="I426" s="2" t="s">
        <v>18</v>
      </c>
      <c r="J426" s="2" t="str">
        <f t="shared" si="13"/>
        <v>INSERT INTO municipio(id_municipio,nom_municipio,id_zona) VALUES(425,'Ansermanuevo',4);</v>
      </c>
    </row>
    <row r="427" spans="1:10" ht="31.5" hidden="1" x14ac:dyDescent="0.25">
      <c r="A427" s="2"/>
      <c r="B427" s="2" t="s">
        <v>15</v>
      </c>
      <c r="C427" s="2">
        <v>426</v>
      </c>
      <c r="D427" s="2" t="s">
        <v>16</v>
      </c>
      <c r="E427" s="3" t="s">
        <v>434</v>
      </c>
      <c r="F427" s="4">
        <f t="shared" si="12"/>
        <v>426</v>
      </c>
      <c r="G427" s="2" t="s">
        <v>16</v>
      </c>
      <c r="H427" s="2">
        <v>4</v>
      </c>
      <c r="I427" s="2" t="s">
        <v>18</v>
      </c>
      <c r="J427" s="2" t="str">
        <f t="shared" si="13"/>
        <v>INSERT INTO municipio(id_municipio,nom_municipio,id_zona) VALUES(426,'Apia',4);</v>
      </c>
    </row>
    <row r="428" spans="1:10" ht="31.5" hidden="1" x14ac:dyDescent="0.25">
      <c r="A428" s="2"/>
      <c r="B428" s="2" t="s">
        <v>15</v>
      </c>
      <c r="C428" s="2">
        <v>427</v>
      </c>
      <c r="D428" s="2" t="s">
        <v>16</v>
      </c>
      <c r="E428" s="3" t="s">
        <v>32</v>
      </c>
      <c r="F428" s="4">
        <f t="shared" si="12"/>
        <v>427</v>
      </c>
      <c r="G428" s="2" t="s">
        <v>16</v>
      </c>
      <c r="H428" s="2">
        <v>4</v>
      </c>
      <c r="I428" s="2" t="s">
        <v>18</v>
      </c>
      <c r="J428" s="2" t="str">
        <f t="shared" si="13"/>
        <v>INSERT INTO municipio(id_municipio,nom_municipio,id_zona) VALUES(427,'Aranzazu',4);</v>
      </c>
    </row>
    <row r="429" spans="1:10" ht="31.5" hidden="1" x14ac:dyDescent="0.25">
      <c r="A429" s="2"/>
      <c r="B429" s="2" t="s">
        <v>15</v>
      </c>
      <c r="C429" s="2">
        <v>428</v>
      </c>
      <c r="D429" s="2" t="s">
        <v>16</v>
      </c>
      <c r="E429" s="3" t="s">
        <v>34</v>
      </c>
      <c r="F429" s="4">
        <f t="shared" si="12"/>
        <v>428</v>
      </c>
      <c r="G429" s="2" t="s">
        <v>16</v>
      </c>
      <c r="H429" s="2">
        <v>4</v>
      </c>
      <c r="I429" s="2" t="s">
        <v>18</v>
      </c>
      <c r="J429" s="2" t="str">
        <f t="shared" si="13"/>
        <v>INSERT INTO municipio(id_municipio,nom_municipio,id_zona) VALUES(428,'Argelia',4);</v>
      </c>
    </row>
    <row r="430" spans="1:10" ht="31.5" hidden="1" x14ac:dyDescent="0.25">
      <c r="A430" s="2"/>
      <c r="B430" s="2" t="s">
        <v>15</v>
      </c>
      <c r="C430" s="2">
        <v>429</v>
      </c>
      <c r="D430" s="2" t="s">
        <v>16</v>
      </c>
      <c r="E430" s="3" t="s">
        <v>35</v>
      </c>
      <c r="F430" s="4">
        <f t="shared" si="12"/>
        <v>429</v>
      </c>
      <c r="G430" s="2" t="s">
        <v>16</v>
      </c>
      <c r="H430" s="2">
        <v>4</v>
      </c>
      <c r="I430" s="2" t="s">
        <v>18</v>
      </c>
      <c r="J430" s="2" t="str">
        <f t="shared" si="13"/>
        <v>INSERT INTO municipio(id_municipio,nom_municipio,id_zona) VALUES(429,'Armenia',4);</v>
      </c>
    </row>
    <row r="431" spans="1:10" ht="31.5" hidden="1" x14ac:dyDescent="0.25">
      <c r="A431" s="2"/>
      <c r="B431" s="2" t="s">
        <v>15</v>
      </c>
      <c r="C431" s="2">
        <v>430</v>
      </c>
      <c r="D431" s="2" t="s">
        <v>16</v>
      </c>
      <c r="E431" s="3" t="s">
        <v>435</v>
      </c>
      <c r="F431" s="4">
        <f t="shared" si="12"/>
        <v>430</v>
      </c>
      <c r="G431" s="2" t="s">
        <v>16</v>
      </c>
      <c r="H431" s="2">
        <v>4</v>
      </c>
      <c r="I431" s="2" t="s">
        <v>18</v>
      </c>
      <c r="J431" s="2" t="str">
        <f t="shared" si="13"/>
        <v>INSERT INTO municipio(id_municipio,nom_municipio,id_zona) VALUES(430,'Balboa',4);</v>
      </c>
    </row>
    <row r="432" spans="1:10" ht="31.5" hidden="1" x14ac:dyDescent="0.25">
      <c r="A432" s="2"/>
      <c r="B432" s="2" t="s">
        <v>15</v>
      </c>
      <c r="C432" s="2">
        <v>431</v>
      </c>
      <c r="D432" s="2" t="s">
        <v>16</v>
      </c>
      <c r="E432" s="3" t="s">
        <v>38</v>
      </c>
      <c r="F432" s="4">
        <f t="shared" si="12"/>
        <v>431</v>
      </c>
      <c r="G432" s="2" t="s">
        <v>16</v>
      </c>
      <c r="H432" s="2">
        <v>4</v>
      </c>
      <c r="I432" s="2" t="s">
        <v>18</v>
      </c>
      <c r="J432" s="2" t="str">
        <f t="shared" si="13"/>
        <v>INSERT INTO municipio(id_municipio,nom_municipio,id_zona) VALUES(431,'Belalcazar',4);</v>
      </c>
    </row>
    <row r="433" spans="1:10" ht="31.5" hidden="1" x14ac:dyDescent="0.25">
      <c r="A433" s="2"/>
      <c r="B433" s="2" t="s">
        <v>15</v>
      </c>
      <c r="C433" s="2">
        <v>432</v>
      </c>
      <c r="D433" s="2" t="s">
        <v>16</v>
      </c>
      <c r="E433" s="10" t="s">
        <v>436</v>
      </c>
      <c r="F433" s="4">
        <f t="shared" si="12"/>
        <v>432</v>
      </c>
      <c r="G433" s="2" t="s">
        <v>16</v>
      </c>
      <c r="H433" s="2">
        <v>4</v>
      </c>
      <c r="I433" s="2" t="s">
        <v>18</v>
      </c>
      <c r="J433" s="2" t="str">
        <f t="shared" si="13"/>
        <v>INSERT INTO municipio(id_municipio,nom_municipio,id_zona) VALUES(432,'Belen De Umbria',4);</v>
      </c>
    </row>
    <row r="434" spans="1:10" ht="31.5" hidden="1" x14ac:dyDescent="0.25">
      <c r="A434" s="2"/>
      <c r="B434" s="2" t="s">
        <v>15</v>
      </c>
      <c r="C434" s="2">
        <v>433</v>
      </c>
      <c r="D434" s="2" t="s">
        <v>16</v>
      </c>
      <c r="E434" s="11" t="s">
        <v>43</v>
      </c>
      <c r="F434" s="4">
        <f t="shared" si="12"/>
        <v>433</v>
      </c>
      <c r="G434" s="2" t="s">
        <v>16</v>
      </c>
      <c r="H434" s="2">
        <v>4</v>
      </c>
      <c r="I434" s="2" t="s">
        <v>18</v>
      </c>
      <c r="J434" s="2" t="str">
        <f t="shared" si="13"/>
        <v>INSERT INTO municipio(id_municipio,nom_municipio,id_zona) VALUES(433,'Bolivar',4);</v>
      </c>
    </row>
    <row r="435" spans="1:10" ht="31.5" hidden="1" x14ac:dyDescent="0.25">
      <c r="A435" s="2"/>
      <c r="B435" s="2" t="s">
        <v>15</v>
      </c>
      <c r="C435" s="2">
        <v>434</v>
      </c>
      <c r="D435" s="2" t="s">
        <v>16</v>
      </c>
      <c r="E435" s="11" t="s">
        <v>437</v>
      </c>
      <c r="F435" s="4">
        <f t="shared" si="12"/>
        <v>434</v>
      </c>
      <c r="G435" s="2" t="s">
        <v>16</v>
      </c>
      <c r="H435" s="2">
        <v>4</v>
      </c>
      <c r="I435" s="2" t="s">
        <v>18</v>
      </c>
      <c r="J435" s="2" t="str">
        <f t="shared" si="13"/>
        <v>INSERT INTO municipio(id_municipio,nom_municipio,id_zona) VALUES(434,'Buenaventura',4);</v>
      </c>
    </row>
    <row r="436" spans="1:10" ht="31.5" hidden="1" x14ac:dyDescent="0.25">
      <c r="A436" s="2"/>
      <c r="B436" s="2" t="s">
        <v>15</v>
      </c>
      <c r="C436" s="2">
        <v>435</v>
      </c>
      <c r="D436" s="2" t="s">
        <v>16</v>
      </c>
      <c r="E436" s="12" t="s">
        <v>45</v>
      </c>
      <c r="F436" s="4">
        <f t="shared" si="12"/>
        <v>435</v>
      </c>
      <c r="G436" s="2" t="s">
        <v>16</v>
      </c>
      <c r="H436" s="2">
        <v>4</v>
      </c>
      <c r="I436" s="2" t="s">
        <v>18</v>
      </c>
      <c r="J436" s="2" t="str">
        <f t="shared" si="13"/>
        <v>INSERT INTO municipio(id_municipio,nom_municipio,id_zona) VALUES(435,'Buenavista',4);</v>
      </c>
    </row>
    <row r="437" spans="1:10" ht="31.5" hidden="1" x14ac:dyDescent="0.25">
      <c r="A437" s="2"/>
      <c r="B437" s="2" t="s">
        <v>15</v>
      </c>
      <c r="C437" s="2">
        <v>436</v>
      </c>
      <c r="D437" s="2" t="s">
        <v>16</v>
      </c>
      <c r="E437" s="12" t="s">
        <v>438</v>
      </c>
      <c r="F437" s="4">
        <f t="shared" si="12"/>
        <v>436</v>
      </c>
      <c r="G437" s="2" t="s">
        <v>16</v>
      </c>
      <c r="H437" s="2">
        <v>4</v>
      </c>
      <c r="I437" s="2" t="s">
        <v>18</v>
      </c>
      <c r="J437" s="2" t="str">
        <f t="shared" si="13"/>
        <v>INSERT INTO municipio(id_municipio,nom_municipio,id_zona) VALUES(436,'Buga',4);</v>
      </c>
    </row>
    <row r="438" spans="1:10" ht="31.5" hidden="1" x14ac:dyDescent="0.25">
      <c r="A438" s="2"/>
      <c r="B438" s="2" t="s">
        <v>15</v>
      </c>
      <c r="C438" s="2">
        <v>437</v>
      </c>
      <c r="D438" s="2" t="s">
        <v>16</v>
      </c>
      <c r="E438" s="12" t="s">
        <v>439</v>
      </c>
      <c r="F438" s="4">
        <f t="shared" si="12"/>
        <v>437</v>
      </c>
      <c r="G438" s="2" t="s">
        <v>16</v>
      </c>
      <c r="H438" s="2">
        <v>4</v>
      </c>
      <c r="I438" s="2" t="s">
        <v>18</v>
      </c>
      <c r="J438" s="2" t="str">
        <f t="shared" si="13"/>
        <v>INSERT INTO municipio(id_municipio,nom_municipio,id_zona) VALUES(437,'Bugalagrande',4);</v>
      </c>
    </row>
    <row r="439" spans="1:10" ht="31.5" hidden="1" x14ac:dyDescent="0.25">
      <c r="A439" s="2"/>
      <c r="B439" s="2" t="s">
        <v>15</v>
      </c>
      <c r="C439" s="2">
        <v>438</v>
      </c>
      <c r="D439" s="2" t="s">
        <v>16</v>
      </c>
      <c r="E439" s="12" t="s">
        <v>440</v>
      </c>
      <c r="F439" s="4">
        <f t="shared" si="12"/>
        <v>438</v>
      </c>
      <c r="G439" s="2" t="s">
        <v>16</v>
      </c>
      <c r="H439" s="2">
        <v>4</v>
      </c>
      <c r="I439" s="2" t="s">
        <v>18</v>
      </c>
      <c r="J439" s="2" t="str">
        <f t="shared" si="13"/>
        <v>INSERT INTO municipio(id_municipio,nom_municipio,id_zona) VALUES(438,'Caicedonia',4);</v>
      </c>
    </row>
    <row r="440" spans="1:10" ht="31.5" hidden="1" x14ac:dyDescent="0.25">
      <c r="A440" s="2"/>
      <c r="B440" s="2" t="s">
        <v>15</v>
      </c>
      <c r="C440" s="2">
        <v>439</v>
      </c>
      <c r="D440" s="2" t="s">
        <v>16</v>
      </c>
      <c r="E440" s="12" t="s">
        <v>441</v>
      </c>
      <c r="F440" s="4">
        <f t="shared" si="12"/>
        <v>439</v>
      </c>
      <c r="G440" s="2" t="s">
        <v>16</v>
      </c>
      <c r="H440" s="2">
        <v>4</v>
      </c>
      <c r="I440" s="2" t="s">
        <v>18</v>
      </c>
      <c r="J440" s="2" t="str">
        <f t="shared" si="13"/>
        <v>INSERT INTO municipio(id_municipio,nom_municipio,id_zona) VALUES(439,'Calarca',4);</v>
      </c>
    </row>
    <row r="441" spans="1:10" ht="31.5" hidden="1" x14ac:dyDescent="0.25">
      <c r="A441" s="2"/>
      <c r="B441" s="2" t="s">
        <v>15</v>
      </c>
      <c r="C441" s="2">
        <v>440</v>
      </c>
      <c r="D441" s="2" t="s">
        <v>16</v>
      </c>
      <c r="E441" s="12" t="s">
        <v>442</v>
      </c>
      <c r="F441" s="4">
        <f t="shared" si="12"/>
        <v>440</v>
      </c>
      <c r="G441" s="2" t="s">
        <v>16</v>
      </c>
      <c r="H441" s="2">
        <v>4</v>
      </c>
      <c r="I441" s="2" t="s">
        <v>18</v>
      </c>
      <c r="J441" s="2" t="str">
        <f t="shared" si="13"/>
        <v>INSERT INTO municipio(id_municipio,nom_municipio,id_zona) VALUES(440,'Cali',4);</v>
      </c>
    </row>
    <row r="442" spans="1:10" ht="31.5" hidden="1" x14ac:dyDescent="0.25">
      <c r="A442" s="2"/>
      <c r="B442" s="2" t="s">
        <v>15</v>
      </c>
      <c r="C442" s="2">
        <v>441</v>
      </c>
      <c r="D442" s="2" t="s">
        <v>16</v>
      </c>
      <c r="E442" s="12" t="s">
        <v>443</v>
      </c>
      <c r="F442" s="4">
        <f t="shared" si="12"/>
        <v>441</v>
      </c>
      <c r="G442" s="2" t="s">
        <v>16</v>
      </c>
      <c r="H442" s="2">
        <v>4</v>
      </c>
      <c r="I442" s="2" t="s">
        <v>18</v>
      </c>
      <c r="J442" s="2" t="str">
        <f t="shared" si="13"/>
        <v>INSERT INTO municipio(id_municipio,nom_municipio,id_zona) VALUES(441,'Calima',4);</v>
      </c>
    </row>
    <row r="443" spans="1:10" ht="31.5" hidden="1" x14ac:dyDescent="0.25">
      <c r="A443" s="2"/>
      <c r="B443" s="2" t="s">
        <v>15</v>
      </c>
      <c r="C443" s="2">
        <v>442</v>
      </c>
      <c r="D443" s="2" t="s">
        <v>16</v>
      </c>
      <c r="E443" s="12" t="s">
        <v>444</v>
      </c>
      <c r="F443" s="4">
        <f t="shared" si="12"/>
        <v>442</v>
      </c>
      <c r="G443" s="2" t="s">
        <v>16</v>
      </c>
      <c r="H443" s="2">
        <v>4</v>
      </c>
      <c r="I443" s="2" t="s">
        <v>18</v>
      </c>
      <c r="J443" s="2" t="str">
        <f t="shared" si="13"/>
        <v>INSERT INTO municipio(id_municipio,nom_municipio,id_zona) VALUES(442,'Candelaria',4);</v>
      </c>
    </row>
    <row r="444" spans="1:10" ht="31.5" hidden="1" x14ac:dyDescent="0.25">
      <c r="A444" s="2"/>
      <c r="B444" s="2" t="s">
        <v>15</v>
      </c>
      <c r="C444" s="2">
        <v>443</v>
      </c>
      <c r="D444" s="2" t="s">
        <v>16</v>
      </c>
      <c r="E444" s="12" t="s">
        <v>445</v>
      </c>
      <c r="F444" s="4">
        <f t="shared" si="12"/>
        <v>443</v>
      </c>
      <c r="G444" s="2" t="s">
        <v>16</v>
      </c>
      <c r="H444" s="2">
        <v>4</v>
      </c>
      <c r="I444" s="2" t="s">
        <v>18</v>
      </c>
      <c r="J444" s="2" t="str">
        <f t="shared" si="13"/>
        <v>INSERT INTO municipio(id_municipio,nom_municipio,id_zona) VALUES(443,'Cartago',4);</v>
      </c>
    </row>
    <row r="445" spans="1:10" ht="31.5" hidden="1" x14ac:dyDescent="0.25">
      <c r="A445" s="2"/>
      <c r="B445" s="2" t="s">
        <v>15</v>
      </c>
      <c r="C445" s="2">
        <v>444</v>
      </c>
      <c r="D445" s="2" t="s">
        <v>16</v>
      </c>
      <c r="E445" s="12" t="s">
        <v>62</v>
      </c>
      <c r="F445" s="4">
        <f t="shared" si="12"/>
        <v>444</v>
      </c>
      <c r="G445" s="2" t="s">
        <v>16</v>
      </c>
      <c r="H445" s="2">
        <v>4</v>
      </c>
      <c r="I445" s="2" t="s">
        <v>18</v>
      </c>
      <c r="J445" s="2" t="str">
        <f t="shared" si="13"/>
        <v>INSERT INTO municipio(id_municipio,nom_municipio,id_zona) VALUES(444,'Chinchina',4);</v>
      </c>
    </row>
    <row r="446" spans="1:10" ht="31.5" hidden="1" x14ac:dyDescent="0.25">
      <c r="A446" s="2"/>
      <c r="B446" s="2" t="s">
        <v>15</v>
      </c>
      <c r="C446" s="2">
        <v>445</v>
      </c>
      <c r="D446" s="2" t="s">
        <v>16</v>
      </c>
      <c r="E446" s="12" t="s">
        <v>446</v>
      </c>
      <c r="F446" s="4">
        <f t="shared" si="12"/>
        <v>445</v>
      </c>
      <c r="G446" s="2" t="s">
        <v>16</v>
      </c>
      <c r="H446" s="2">
        <v>4</v>
      </c>
      <c r="I446" s="2" t="s">
        <v>18</v>
      </c>
      <c r="J446" s="2" t="str">
        <f t="shared" si="13"/>
        <v>INSERT INTO municipio(id_municipio,nom_municipio,id_zona) VALUES(445,'Circasia',4);</v>
      </c>
    </row>
    <row r="447" spans="1:10" ht="31.5" hidden="1" x14ac:dyDescent="0.25">
      <c r="A447" s="2"/>
      <c r="B447" s="2" t="s">
        <v>15</v>
      </c>
      <c r="C447" s="2">
        <v>446</v>
      </c>
      <c r="D447" s="2" t="s">
        <v>16</v>
      </c>
      <c r="E447" s="12" t="s">
        <v>447</v>
      </c>
      <c r="F447" s="4">
        <f t="shared" si="12"/>
        <v>446</v>
      </c>
      <c r="G447" s="2" t="s">
        <v>16</v>
      </c>
      <c r="H447" s="2">
        <v>4</v>
      </c>
      <c r="I447" s="2" t="s">
        <v>18</v>
      </c>
      <c r="J447" s="2" t="str">
        <f t="shared" si="13"/>
        <v>INSERT INTO municipio(id_municipio,nom_municipio,id_zona) VALUES(446,'Cordoba',4);</v>
      </c>
    </row>
    <row r="448" spans="1:10" ht="31.5" hidden="1" x14ac:dyDescent="0.25">
      <c r="A448" s="2"/>
      <c r="B448" s="2" t="s">
        <v>15</v>
      </c>
      <c r="C448" s="2">
        <v>447</v>
      </c>
      <c r="D448" s="2" t="s">
        <v>16</v>
      </c>
      <c r="E448" s="12" t="s">
        <v>448</v>
      </c>
      <c r="F448" s="4">
        <f t="shared" si="12"/>
        <v>447</v>
      </c>
      <c r="G448" s="2" t="s">
        <v>16</v>
      </c>
      <c r="H448" s="2">
        <v>4</v>
      </c>
      <c r="I448" s="2" t="s">
        <v>18</v>
      </c>
      <c r="J448" s="2" t="str">
        <f t="shared" si="13"/>
        <v>INSERT INTO municipio(id_municipio,nom_municipio,id_zona) VALUES(447,'Dagua',4);</v>
      </c>
    </row>
    <row r="449" spans="1:10" ht="31.5" hidden="1" x14ac:dyDescent="0.25">
      <c r="A449" s="2"/>
      <c r="B449" s="2" t="s">
        <v>15</v>
      </c>
      <c r="C449" s="2">
        <v>448</v>
      </c>
      <c r="D449" s="2" t="s">
        <v>16</v>
      </c>
      <c r="E449" s="12" t="s">
        <v>449</v>
      </c>
      <c r="F449" s="4">
        <f t="shared" si="12"/>
        <v>448</v>
      </c>
      <c r="G449" s="2" t="s">
        <v>16</v>
      </c>
      <c r="H449" s="2">
        <v>4</v>
      </c>
      <c r="I449" s="2" t="s">
        <v>18</v>
      </c>
      <c r="J449" s="2" t="str">
        <f t="shared" si="13"/>
        <v>INSERT INTO municipio(id_municipio,nom_municipio,id_zona) VALUES(448,'Dos Quebradas',4);</v>
      </c>
    </row>
    <row r="450" spans="1:10" ht="31.5" hidden="1" x14ac:dyDescent="0.25">
      <c r="A450" s="2"/>
      <c r="B450" s="2" t="s">
        <v>15</v>
      </c>
      <c r="C450" s="2">
        <v>449</v>
      </c>
      <c r="D450" s="2" t="s">
        <v>16</v>
      </c>
      <c r="E450" s="12" t="s">
        <v>450</v>
      </c>
      <c r="F450" s="4">
        <f t="shared" si="12"/>
        <v>449</v>
      </c>
      <c r="G450" s="2" t="s">
        <v>16</v>
      </c>
      <c r="H450" s="2">
        <v>4</v>
      </c>
      <c r="I450" s="2" t="s">
        <v>18</v>
      </c>
      <c r="J450" s="2" t="str">
        <f t="shared" si="13"/>
        <v>INSERT INTO municipio(id_municipio,nom_municipio,id_zona) VALUES(449,'El Aguila',4);</v>
      </c>
    </row>
    <row r="451" spans="1:10" ht="31.5" hidden="1" x14ac:dyDescent="0.25">
      <c r="A451" s="2"/>
      <c r="B451" s="2" t="s">
        <v>15</v>
      </c>
      <c r="C451" s="2">
        <v>450</v>
      </c>
      <c r="D451" s="2" t="s">
        <v>16</v>
      </c>
      <c r="E451" s="12" t="s">
        <v>451</v>
      </c>
      <c r="F451" s="4">
        <f t="shared" ref="F451:F514" si="14">C451</f>
        <v>450</v>
      </c>
      <c r="G451" s="2" t="s">
        <v>16</v>
      </c>
      <c r="H451" s="2">
        <v>4</v>
      </c>
      <c r="I451" s="2" t="s">
        <v>18</v>
      </c>
      <c r="J451" s="2" t="str">
        <f t="shared" ref="J451:J514" si="15">_xlfn.CONCAT(B451,C451,D451,"'",E451,"'",G451,H451,I451)</f>
        <v>INSERT INTO municipio(id_municipio,nom_municipio,id_zona) VALUES(450,'El Cairo',4);</v>
      </c>
    </row>
    <row r="452" spans="1:10" ht="31.5" hidden="1" x14ac:dyDescent="0.25">
      <c r="A452" s="2"/>
      <c r="B452" s="2" t="s">
        <v>15</v>
      </c>
      <c r="C452" s="2">
        <v>451</v>
      </c>
      <c r="D452" s="2" t="s">
        <v>16</v>
      </c>
      <c r="E452" s="12" t="s">
        <v>452</v>
      </c>
      <c r="F452" s="4">
        <f t="shared" si="14"/>
        <v>451</v>
      </c>
      <c r="G452" s="2" t="s">
        <v>16</v>
      </c>
      <c r="H452" s="2">
        <v>4</v>
      </c>
      <c r="I452" s="2" t="s">
        <v>18</v>
      </c>
      <c r="J452" s="2" t="str">
        <f t="shared" si="15"/>
        <v>INSERT INTO municipio(id_municipio,nom_municipio,id_zona) VALUES(451,'El Cerrito',4);</v>
      </c>
    </row>
    <row r="453" spans="1:10" ht="31.5" hidden="1" x14ac:dyDescent="0.25">
      <c r="A453" s="2"/>
      <c r="B453" s="2" t="s">
        <v>15</v>
      </c>
      <c r="C453" s="2">
        <v>452</v>
      </c>
      <c r="D453" s="2" t="s">
        <v>16</v>
      </c>
      <c r="E453" s="12" t="s">
        <v>453</v>
      </c>
      <c r="F453" s="4">
        <f t="shared" si="14"/>
        <v>452</v>
      </c>
      <c r="G453" s="2" t="s">
        <v>16</v>
      </c>
      <c r="H453" s="2">
        <v>4</v>
      </c>
      <c r="I453" s="2" t="s">
        <v>18</v>
      </c>
      <c r="J453" s="2" t="str">
        <f t="shared" si="15"/>
        <v>INSERT INTO municipio(id_municipio,nom_municipio,id_zona) VALUES(452,'El Dovio',4);</v>
      </c>
    </row>
    <row r="454" spans="1:10" ht="31.5" hidden="1" x14ac:dyDescent="0.25">
      <c r="A454" s="2"/>
      <c r="B454" s="2" t="s">
        <v>15</v>
      </c>
      <c r="C454" s="2">
        <v>453</v>
      </c>
      <c r="D454" s="2" t="s">
        <v>16</v>
      </c>
      <c r="E454" s="12" t="s">
        <v>77</v>
      </c>
      <c r="F454" s="4">
        <f t="shared" si="14"/>
        <v>453</v>
      </c>
      <c r="G454" s="2" t="s">
        <v>16</v>
      </c>
      <c r="H454" s="2">
        <v>4</v>
      </c>
      <c r="I454" s="2" t="s">
        <v>18</v>
      </c>
      <c r="J454" s="2" t="str">
        <f t="shared" si="15"/>
        <v>INSERT INTO municipio(id_municipio,nom_municipio,id_zona) VALUES(453,'Filadelfia',4);</v>
      </c>
    </row>
    <row r="455" spans="1:10" ht="31.5" hidden="1" x14ac:dyDescent="0.25">
      <c r="A455" s="2"/>
      <c r="B455" s="2" t="s">
        <v>15</v>
      </c>
      <c r="C455" s="2">
        <v>454</v>
      </c>
      <c r="D455" s="2" t="s">
        <v>16</v>
      </c>
      <c r="E455" s="12" t="s">
        <v>454</v>
      </c>
      <c r="F455" s="4">
        <f t="shared" si="14"/>
        <v>454</v>
      </c>
      <c r="G455" s="2" t="s">
        <v>16</v>
      </c>
      <c r="H455" s="2">
        <v>4</v>
      </c>
      <c r="I455" s="2" t="s">
        <v>18</v>
      </c>
      <c r="J455" s="2" t="str">
        <f t="shared" si="15"/>
        <v>INSERT INTO municipio(id_municipio,nom_municipio,id_zona) VALUES(454,'Filandia',4);</v>
      </c>
    </row>
    <row r="456" spans="1:10" ht="31.5" hidden="1" x14ac:dyDescent="0.25">
      <c r="A456" s="2"/>
      <c r="B456" s="2" t="s">
        <v>15</v>
      </c>
      <c r="C456" s="2">
        <v>455</v>
      </c>
      <c r="D456" s="2" t="s">
        <v>16</v>
      </c>
      <c r="E456" s="12" t="s">
        <v>455</v>
      </c>
      <c r="F456" s="4">
        <f t="shared" si="14"/>
        <v>455</v>
      </c>
      <c r="G456" s="2" t="s">
        <v>16</v>
      </c>
      <c r="H456" s="2">
        <v>4</v>
      </c>
      <c r="I456" s="2" t="s">
        <v>18</v>
      </c>
      <c r="J456" s="2" t="str">
        <f t="shared" si="15"/>
        <v>INSERT INTO municipio(id_municipio,nom_municipio,id_zona) VALUES(455,'Florida',4);</v>
      </c>
    </row>
    <row r="457" spans="1:10" ht="31.5" hidden="1" x14ac:dyDescent="0.25">
      <c r="A457" s="2"/>
      <c r="B457" s="2" t="s">
        <v>15</v>
      </c>
      <c r="C457" s="2">
        <v>456</v>
      </c>
      <c r="D457" s="2" t="s">
        <v>16</v>
      </c>
      <c r="E457" s="12" t="s">
        <v>456</v>
      </c>
      <c r="F457" s="4">
        <f t="shared" si="14"/>
        <v>456</v>
      </c>
      <c r="G457" s="2" t="s">
        <v>16</v>
      </c>
      <c r="H457" s="2">
        <v>4</v>
      </c>
      <c r="I457" s="2" t="s">
        <v>18</v>
      </c>
      <c r="J457" s="2" t="str">
        <f t="shared" si="15"/>
        <v>INSERT INTO municipio(id_municipio,nom_municipio,id_zona) VALUES(456,'Genova',4);</v>
      </c>
    </row>
    <row r="458" spans="1:10" ht="31.5" hidden="1" x14ac:dyDescent="0.25">
      <c r="A458" s="2"/>
      <c r="B458" s="2" t="s">
        <v>15</v>
      </c>
      <c r="C458" s="2">
        <v>457</v>
      </c>
      <c r="D458" s="2" t="s">
        <v>16</v>
      </c>
      <c r="E458" s="12" t="s">
        <v>457</v>
      </c>
      <c r="F458" s="4">
        <f t="shared" si="14"/>
        <v>457</v>
      </c>
      <c r="G458" s="2" t="s">
        <v>16</v>
      </c>
      <c r="H458" s="2">
        <v>4</v>
      </c>
      <c r="I458" s="2" t="s">
        <v>18</v>
      </c>
      <c r="J458" s="2" t="str">
        <f t="shared" si="15"/>
        <v>INSERT INTO municipio(id_municipio,nom_municipio,id_zona) VALUES(457,'Ginebra',4);</v>
      </c>
    </row>
    <row r="459" spans="1:10" ht="31.5" hidden="1" x14ac:dyDescent="0.25">
      <c r="A459" s="2"/>
      <c r="B459" s="2" t="s">
        <v>15</v>
      </c>
      <c r="C459" s="2">
        <v>458</v>
      </c>
      <c r="D459" s="2" t="s">
        <v>16</v>
      </c>
      <c r="E459" s="12" t="s">
        <v>458</v>
      </c>
      <c r="F459" s="4">
        <f t="shared" si="14"/>
        <v>458</v>
      </c>
      <c r="G459" s="2" t="s">
        <v>16</v>
      </c>
      <c r="H459" s="2">
        <v>4</v>
      </c>
      <c r="I459" s="2" t="s">
        <v>18</v>
      </c>
      <c r="J459" s="2" t="str">
        <f t="shared" si="15"/>
        <v>INSERT INTO municipio(id_municipio,nom_municipio,id_zona) VALUES(458,'Guacari',4);</v>
      </c>
    </row>
    <row r="460" spans="1:10" ht="31.5" hidden="1" x14ac:dyDescent="0.25">
      <c r="A460" s="2"/>
      <c r="B460" s="2" t="s">
        <v>15</v>
      </c>
      <c r="C460" s="2">
        <v>459</v>
      </c>
      <c r="D460" s="2" t="s">
        <v>16</v>
      </c>
      <c r="E460" s="12" t="s">
        <v>459</v>
      </c>
      <c r="F460" s="4">
        <f t="shared" si="14"/>
        <v>459</v>
      </c>
      <c r="G460" s="2" t="s">
        <v>16</v>
      </c>
      <c r="H460" s="2">
        <v>4</v>
      </c>
      <c r="I460" s="2" t="s">
        <v>18</v>
      </c>
      <c r="J460" s="2" t="str">
        <f t="shared" si="15"/>
        <v>INSERT INTO municipio(id_municipio,nom_municipio,id_zona) VALUES(459,'Guatica',4);</v>
      </c>
    </row>
    <row r="461" spans="1:10" ht="31.5" hidden="1" x14ac:dyDescent="0.25">
      <c r="A461" s="2"/>
      <c r="B461" s="2" t="s">
        <v>15</v>
      </c>
      <c r="C461" s="2">
        <v>460</v>
      </c>
      <c r="D461" s="2" t="s">
        <v>16</v>
      </c>
      <c r="E461" s="12" t="s">
        <v>460</v>
      </c>
      <c r="F461" s="4">
        <f t="shared" si="14"/>
        <v>460</v>
      </c>
      <c r="G461" s="2" t="s">
        <v>16</v>
      </c>
      <c r="H461" s="2">
        <v>4</v>
      </c>
      <c r="I461" s="2" t="s">
        <v>18</v>
      </c>
      <c r="J461" s="2" t="str">
        <f t="shared" si="15"/>
        <v>INSERT INTO municipio(id_municipio,nom_municipio,id_zona) VALUES(460,'Jamundi',4);</v>
      </c>
    </row>
    <row r="462" spans="1:10" ht="31.5" hidden="1" x14ac:dyDescent="0.25">
      <c r="A462" s="2"/>
      <c r="B462" s="2" t="s">
        <v>15</v>
      </c>
      <c r="C462" s="2">
        <v>461</v>
      </c>
      <c r="D462" s="2" t="s">
        <v>16</v>
      </c>
      <c r="E462" s="12" t="s">
        <v>461</v>
      </c>
      <c r="F462" s="4">
        <f t="shared" si="14"/>
        <v>461</v>
      </c>
      <c r="G462" s="2" t="s">
        <v>16</v>
      </c>
      <c r="H462" s="2">
        <v>4</v>
      </c>
      <c r="I462" s="2" t="s">
        <v>18</v>
      </c>
      <c r="J462" s="2" t="str">
        <f t="shared" si="15"/>
        <v>INSERT INTO municipio(id_municipio,nom_municipio,id_zona) VALUES(461,'La Celia',4);</v>
      </c>
    </row>
    <row r="463" spans="1:10" ht="31.5" hidden="1" x14ac:dyDescent="0.25">
      <c r="A463" s="2"/>
      <c r="B463" s="2" t="s">
        <v>15</v>
      </c>
      <c r="C463" s="2">
        <v>462</v>
      </c>
      <c r="D463" s="2" t="s">
        <v>16</v>
      </c>
      <c r="E463" s="12" t="s">
        <v>462</v>
      </c>
      <c r="F463" s="4">
        <f t="shared" si="14"/>
        <v>462</v>
      </c>
      <c r="G463" s="2" t="s">
        <v>16</v>
      </c>
      <c r="H463" s="2">
        <v>4</v>
      </c>
      <c r="I463" s="2" t="s">
        <v>18</v>
      </c>
      <c r="J463" s="2" t="str">
        <f t="shared" si="15"/>
        <v>INSERT INTO municipio(id_municipio,nom_municipio,id_zona) VALUES(462,'La Cumbre',4);</v>
      </c>
    </row>
    <row r="464" spans="1:10" ht="31.5" hidden="1" x14ac:dyDescent="0.25">
      <c r="A464" s="2"/>
      <c r="B464" s="2" t="s">
        <v>15</v>
      </c>
      <c r="C464" s="2">
        <v>463</v>
      </c>
      <c r="D464" s="2" t="s">
        <v>16</v>
      </c>
      <c r="E464" s="12" t="s">
        <v>95</v>
      </c>
      <c r="F464" s="4">
        <f t="shared" si="14"/>
        <v>463</v>
      </c>
      <c r="G464" s="2" t="s">
        <v>16</v>
      </c>
      <c r="H464" s="2">
        <v>4</v>
      </c>
      <c r="I464" s="2" t="s">
        <v>18</v>
      </c>
      <c r="J464" s="2" t="str">
        <f t="shared" si="15"/>
        <v>INSERT INTO municipio(id_municipio,nom_municipio,id_zona) VALUES(463,'La Dorada',4);</v>
      </c>
    </row>
    <row r="465" spans="1:10" ht="31.5" hidden="1" x14ac:dyDescent="0.25">
      <c r="A465" s="2"/>
      <c r="B465" s="2" t="s">
        <v>15</v>
      </c>
      <c r="C465" s="2">
        <v>464</v>
      </c>
      <c r="D465" s="2" t="s">
        <v>16</v>
      </c>
      <c r="E465" s="12" t="s">
        <v>97</v>
      </c>
      <c r="F465" s="4">
        <f t="shared" si="14"/>
        <v>464</v>
      </c>
      <c r="G465" s="2" t="s">
        <v>16</v>
      </c>
      <c r="H465" s="2">
        <v>4</v>
      </c>
      <c r="I465" s="2" t="s">
        <v>18</v>
      </c>
      <c r="J465" s="2" t="str">
        <f t="shared" si="15"/>
        <v>INSERT INTO municipio(id_municipio,nom_municipio,id_zona) VALUES(464,'La Merced',4);</v>
      </c>
    </row>
    <row r="466" spans="1:10" ht="31.5" hidden="1" x14ac:dyDescent="0.25">
      <c r="A466" s="2"/>
      <c r="B466" s="2" t="s">
        <v>15</v>
      </c>
      <c r="C466" s="2">
        <v>465</v>
      </c>
      <c r="D466" s="2" t="s">
        <v>16</v>
      </c>
      <c r="E466" s="12" t="s">
        <v>463</v>
      </c>
      <c r="F466" s="4">
        <f t="shared" si="14"/>
        <v>465</v>
      </c>
      <c r="G466" s="2" t="s">
        <v>16</v>
      </c>
      <c r="H466" s="2">
        <v>4</v>
      </c>
      <c r="I466" s="2" t="s">
        <v>18</v>
      </c>
      <c r="J466" s="2" t="str">
        <f t="shared" si="15"/>
        <v>INSERT INTO municipio(id_municipio,nom_municipio,id_zona) VALUES(465,'La Tebaida',4);</v>
      </c>
    </row>
    <row r="467" spans="1:10" ht="31.5" hidden="1" x14ac:dyDescent="0.25">
      <c r="A467" s="2"/>
      <c r="B467" s="2" t="s">
        <v>15</v>
      </c>
      <c r="C467" s="2">
        <v>466</v>
      </c>
      <c r="D467" s="2" t="s">
        <v>16</v>
      </c>
      <c r="E467" s="12" t="s">
        <v>99</v>
      </c>
      <c r="F467" s="4">
        <f t="shared" si="14"/>
        <v>466</v>
      </c>
      <c r="G467" s="2" t="s">
        <v>16</v>
      </c>
      <c r="H467" s="2">
        <v>4</v>
      </c>
      <c r="I467" s="2" t="s">
        <v>18</v>
      </c>
      <c r="J467" s="2" t="str">
        <f t="shared" si="15"/>
        <v>INSERT INTO municipio(id_municipio,nom_municipio,id_zona) VALUES(466,'La Union',4);</v>
      </c>
    </row>
    <row r="468" spans="1:10" ht="31.5" hidden="1" x14ac:dyDescent="0.25">
      <c r="A468" s="2"/>
      <c r="B468" s="2" t="s">
        <v>15</v>
      </c>
      <c r="C468" s="2">
        <v>467</v>
      </c>
      <c r="D468" s="2" t="s">
        <v>16</v>
      </c>
      <c r="E468" s="12" t="s">
        <v>240</v>
      </c>
      <c r="F468" s="4">
        <f t="shared" si="14"/>
        <v>467</v>
      </c>
      <c r="G468" s="2" t="s">
        <v>16</v>
      </c>
      <c r="H468" s="2">
        <v>4</v>
      </c>
      <c r="I468" s="2" t="s">
        <v>18</v>
      </c>
      <c r="J468" s="2" t="str">
        <f t="shared" si="15"/>
        <v>INSERT INTO municipio(id_municipio,nom_municipio,id_zona) VALUES(467,'La Victoria',4);</v>
      </c>
    </row>
    <row r="469" spans="1:10" ht="31.5" hidden="1" x14ac:dyDescent="0.25">
      <c r="A469" s="2"/>
      <c r="B469" s="2" t="s">
        <v>15</v>
      </c>
      <c r="C469" s="2">
        <v>468</v>
      </c>
      <c r="D469" s="2" t="s">
        <v>16</v>
      </c>
      <c r="E469" s="12" t="s">
        <v>464</v>
      </c>
      <c r="F469" s="4">
        <f t="shared" si="14"/>
        <v>468</v>
      </c>
      <c r="G469" s="2" t="s">
        <v>16</v>
      </c>
      <c r="H469" s="2">
        <v>4</v>
      </c>
      <c r="I469" s="2" t="s">
        <v>18</v>
      </c>
      <c r="J469" s="2" t="str">
        <f t="shared" si="15"/>
        <v>INSERT INTO municipio(id_municipio,nom_municipio,id_zona) VALUES(468,'La Virginia',4);</v>
      </c>
    </row>
    <row r="470" spans="1:10" ht="31.5" hidden="1" x14ac:dyDescent="0.25">
      <c r="A470" s="2"/>
      <c r="B470" s="2" t="s">
        <v>15</v>
      </c>
      <c r="C470" s="2">
        <v>469</v>
      </c>
      <c r="D470" s="2" t="s">
        <v>16</v>
      </c>
      <c r="E470" s="12" t="s">
        <v>104</v>
      </c>
      <c r="F470" s="4">
        <f t="shared" si="14"/>
        <v>469</v>
      </c>
      <c r="G470" s="2" t="s">
        <v>16</v>
      </c>
      <c r="H470" s="2">
        <v>4</v>
      </c>
      <c r="I470" s="2" t="s">
        <v>18</v>
      </c>
      <c r="J470" s="2" t="str">
        <f t="shared" si="15"/>
        <v>INSERT INTO municipio(id_municipio,nom_municipio,id_zona) VALUES(469,'Manizales',4);</v>
      </c>
    </row>
    <row r="471" spans="1:10" ht="31.5" hidden="1" x14ac:dyDescent="0.25">
      <c r="A471" s="2"/>
      <c r="B471" s="2" t="s">
        <v>15</v>
      </c>
      <c r="C471" s="2">
        <v>470</v>
      </c>
      <c r="D471" s="2" t="s">
        <v>16</v>
      </c>
      <c r="E471" s="12" t="s">
        <v>105</v>
      </c>
      <c r="F471" s="4">
        <f t="shared" si="14"/>
        <v>470</v>
      </c>
      <c r="G471" s="2" t="s">
        <v>16</v>
      </c>
      <c r="H471" s="2">
        <v>4</v>
      </c>
      <c r="I471" s="2" t="s">
        <v>18</v>
      </c>
      <c r="J471" s="2" t="str">
        <f t="shared" si="15"/>
        <v>INSERT INTO municipio(id_municipio,nom_municipio,id_zona) VALUES(470,'Manzanares',4);</v>
      </c>
    </row>
    <row r="472" spans="1:10" ht="31.5" hidden="1" x14ac:dyDescent="0.25">
      <c r="A472" s="2"/>
      <c r="B472" s="2" t="s">
        <v>15</v>
      </c>
      <c r="C472" s="2">
        <v>471</v>
      </c>
      <c r="D472" s="2" t="s">
        <v>16</v>
      </c>
      <c r="E472" s="12" t="s">
        <v>107</v>
      </c>
      <c r="F472" s="4">
        <f t="shared" si="14"/>
        <v>471</v>
      </c>
      <c r="G472" s="2" t="s">
        <v>16</v>
      </c>
      <c r="H472" s="2">
        <v>4</v>
      </c>
      <c r="I472" s="2" t="s">
        <v>18</v>
      </c>
      <c r="J472" s="2" t="str">
        <f t="shared" si="15"/>
        <v>INSERT INTO municipio(id_municipio,nom_municipio,id_zona) VALUES(471,'Marmato',4);</v>
      </c>
    </row>
    <row r="473" spans="1:10" ht="31.5" hidden="1" x14ac:dyDescent="0.25">
      <c r="A473" s="2"/>
      <c r="B473" s="2" t="s">
        <v>15</v>
      </c>
      <c r="C473" s="2">
        <v>472</v>
      </c>
      <c r="D473" s="2" t="s">
        <v>16</v>
      </c>
      <c r="E473" s="12" t="s">
        <v>108</v>
      </c>
      <c r="F473" s="4">
        <f t="shared" si="14"/>
        <v>472</v>
      </c>
      <c r="G473" s="2" t="s">
        <v>16</v>
      </c>
      <c r="H473" s="2">
        <v>4</v>
      </c>
      <c r="I473" s="2" t="s">
        <v>18</v>
      </c>
      <c r="J473" s="2" t="str">
        <f t="shared" si="15"/>
        <v>INSERT INTO municipio(id_municipio,nom_municipio,id_zona) VALUES(472,'Marquetalia',4);</v>
      </c>
    </row>
    <row r="474" spans="1:10" ht="31.5" hidden="1" x14ac:dyDescent="0.25">
      <c r="A474" s="2"/>
      <c r="B474" s="2" t="s">
        <v>15</v>
      </c>
      <c r="C474" s="2">
        <v>473</v>
      </c>
      <c r="D474" s="2" t="s">
        <v>16</v>
      </c>
      <c r="E474" s="12" t="s">
        <v>465</v>
      </c>
      <c r="F474" s="4">
        <f t="shared" si="14"/>
        <v>473</v>
      </c>
      <c r="G474" s="2" t="s">
        <v>16</v>
      </c>
      <c r="H474" s="2">
        <v>4</v>
      </c>
      <c r="I474" s="2" t="s">
        <v>18</v>
      </c>
      <c r="J474" s="2" t="str">
        <f t="shared" si="15"/>
        <v>INSERT INTO municipio(id_municipio,nom_municipio,id_zona) VALUES(473,'Marsella',4);</v>
      </c>
    </row>
    <row r="475" spans="1:10" ht="31.5" hidden="1" x14ac:dyDescent="0.25">
      <c r="A475" s="2"/>
      <c r="B475" s="2" t="s">
        <v>15</v>
      </c>
      <c r="C475" s="2">
        <v>474</v>
      </c>
      <c r="D475" s="2" t="s">
        <v>16</v>
      </c>
      <c r="E475" s="12" t="s">
        <v>109</v>
      </c>
      <c r="F475" s="4">
        <f t="shared" si="14"/>
        <v>474</v>
      </c>
      <c r="G475" s="2" t="s">
        <v>16</v>
      </c>
      <c r="H475" s="2">
        <v>4</v>
      </c>
      <c r="I475" s="2" t="s">
        <v>18</v>
      </c>
      <c r="J475" s="2" t="str">
        <f t="shared" si="15"/>
        <v>INSERT INTO municipio(id_municipio,nom_municipio,id_zona) VALUES(474,'Marulanda',4);</v>
      </c>
    </row>
    <row r="476" spans="1:10" ht="31.5" hidden="1" x14ac:dyDescent="0.25">
      <c r="A476" s="2"/>
      <c r="B476" s="2" t="s">
        <v>15</v>
      </c>
      <c r="C476" s="2">
        <v>475</v>
      </c>
      <c r="D476" s="2" t="s">
        <v>16</v>
      </c>
      <c r="E476" s="12" t="s">
        <v>466</v>
      </c>
      <c r="F476" s="4">
        <f t="shared" si="14"/>
        <v>475</v>
      </c>
      <c r="G476" s="2" t="s">
        <v>16</v>
      </c>
      <c r="H476" s="2">
        <v>4</v>
      </c>
      <c r="I476" s="2" t="s">
        <v>18</v>
      </c>
      <c r="J476" s="2" t="str">
        <f t="shared" si="15"/>
        <v>INSERT INTO municipio(id_municipio,nom_municipio,id_zona) VALUES(475,'Mistrato',4);</v>
      </c>
    </row>
    <row r="477" spans="1:10" ht="31.5" hidden="1" x14ac:dyDescent="0.25">
      <c r="A477" s="2"/>
      <c r="B477" s="2" t="s">
        <v>15</v>
      </c>
      <c r="C477" s="2">
        <v>476</v>
      </c>
      <c r="D477" s="2" t="s">
        <v>16</v>
      </c>
      <c r="E477" s="12" t="s">
        <v>467</v>
      </c>
      <c r="F477" s="4">
        <f t="shared" si="14"/>
        <v>476</v>
      </c>
      <c r="G477" s="2" t="s">
        <v>16</v>
      </c>
      <c r="H477" s="2">
        <v>4</v>
      </c>
      <c r="I477" s="2" t="s">
        <v>18</v>
      </c>
      <c r="J477" s="2" t="str">
        <f t="shared" si="15"/>
        <v>INSERT INTO municipio(id_municipio,nom_municipio,id_zona) VALUES(476,'Montenegro',4);</v>
      </c>
    </row>
    <row r="478" spans="1:10" ht="31.5" hidden="1" x14ac:dyDescent="0.25">
      <c r="A478" s="2"/>
      <c r="B478" s="2" t="s">
        <v>15</v>
      </c>
      <c r="C478" s="2">
        <v>477</v>
      </c>
      <c r="D478" s="2" t="s">
        <v>16</v>
      </c>
      <c r="E478" s="12" t="s">
        <v>121</v>
      </c>
      <c r="F478" s="4">
        <f t="shared" si="14"/>
        <v>477</v>
      </c>
      <c r="G478" s="2" t="s">
        <v>16</v>
      </c>
      <c r="H478" s="2">
        <v>4</v>
      </c>
      <c r="I478" s="2" t="s">
        <v>18</v>
      </c>
      <c r="J478" s="2" t="str">
        <f t="shared" si="15"/>
        <v>INSERT INTO municipio(id_municipio,nom_municipio,id_zona) VALUES(477,'Neira',4);</v>
      </c>
    </row>
    <row r="479" spans="1:10" ht="31.5" hidden="1" x14ac:dyDescent="0.25">
      <c r="A479" s="2"/>
      <c r="B479" s="2" t="s">
        <v>15</v>
      </c>
      <c r="C479" s="2">
        <v>478</v>
      </c>
      <c r="D479" s="2" t="s">
        <v>16</v>
      </c>
      <c r="E479" s="12" t="s">
        <v>122</v>
      </c>
      <c r="F479" s="4">
        <f t="shared" si="14"/>
        <v>478</v>
      </c>
      <c r="G479" s="2" t="s">
        <v>16</v>
      </c>
      <c r="H479" s="2">
        <v>4</v>
      </c>
      <c r="I479" s="2" t="s">
        <v>18</v>
      </c>
      <c r="J479" s="2" t="str">
        <f t="shared" si="15"/>
        <v>INSERT INTO municipio(id_municipio,nom_municipio,id_zona) VALUES(478,'Norcasia',4);</v>
      </c>
    </row>
    <row r="480" spans="1:10" ht="31.5" hidden="1" x14ac:dyDescent="0.25">
      <c r="A480" s="2"/>
      <c r="B480" s="2" t="s">
        <v>15</v>
      </c>
      <c r="C480" s="2">
        <v>479</v>
      </c>
      <c r="D480" s="2" t="s">
        <v>16</v>
      </c>
      <c r="E480" s="12" t="s">
        <v>468</v>
      </c>
      <c r="F480" s="4">
        <f t="shared" si="14"/>
        <v>479</v>
      </c>
      <c r="G480" s="2" t="s">
        <v>16</v>
      </c>
      <c r="H480" s="2">
        <v>4</v>
      </c>
      <c r="I480" s="2" t="s">
        <v>18</v>
      </c>
      <c r="J480" s="2" t="str">
        <f t="shared" si="15"/>
        <v>INSERT INTO municipio(id_municipio,nom_municipio,id_zona) VALUES(479,'Obando',4);</v>
      </c>
    </row>
    <row r="481" spans="1:10" ht="31.5" hidden="1" x14ac:dyDescent="0.25">
      <c r="A481" s="2"/>
      <c r="B481" s="2" t="s">
        <v>15</v>
      </c>
      <c r="C481" s="2">
        <v>480</v>
      </c>
      <c r="D481" s="2" t="s">
        <v>16</v>
      </c>
      <c r="E481" s="12" t="s">
        <v>124</v>
      </c>
      <c r="F481" s="4">
        <f t="shared" si="14"/>
        <v>480</v>
      </c>
      <c r="G481" s="2" t="s">
        <v>16</v>
      </c>
      <c r="H481" s="2">
        <v>4</v>
      </c>
      <c r="I481" s="2" t="s">
        <v>18</v>
      </c>
      <c r="J481" s="2" t="str">
        <f t="shared" si="15"/>
        <v>INSERT INTO municipio(id_municipio,nom_municipio,id_zona) VALUES(480,'Pacora',4);</v>
      </c>
    </row>
    <row r="482" spans="1:10" ht="31.5" hidden="1" x14ac:dyDescent="0.25">
      <c r="A482" s="2"/>
      <c r="B482" s="2" t="s">
        <v>15</v>
      </c>
      <c r="C482" s="2">
        <v>481</v>
      </c>
      <c r="D482" s="2" t="s">
        <v>16</v>
      </c>
      <c r="E482" s="12" t="s">
        <v>125</v>
      </c>
      <c r="F482" s="4">
        <f t="shared" si="14"/>
        <v>481</v>
      </c>
      <c r="G482" s="2" t="s">
        <v>16</v>
      </c>
      <c r="H482" s="2">
        <v>4</v>
      </c>
      <c r="I482" s="2" t="s">
        <v>18</v>
      </c>
      <c r="J482" s="2" t="str">
        <f t="shared" si="15"/>
        <v>INSERT INTO municipio(id_municipio,nom_municipio,id_zona) VALUES(481,'Palestina',4);</v>
      </c>
    </row>
    <row r="483" spans="1:10" ht="31.5" hidden="1" x14ac:dyDescent="0.25">
      <c r="A483" s="2"/>
      <c r="B483" s="2" t="s">
        <v>15</v>
      </c>
      <c r="C483" s="2">
        <v>482</v>
      </c>
      <c r="D483" s="2" t="s">
        <v>16</v>
      </c>
      <c r="E483" s="12" t="s">
        <v>469</v>
      </c>
      <c r="F483" s="4">
        <f t="shared" si="14"/>
        <v>482</v>
      </c>
      <c r="G483" s="2" t="s">
        <v>16</v>
      </c>
      <c r="H483" s="2">
        <v>4</v>
      </c>
      <c r="I483" s="2" t="s">
        <v>18</v>
      </c>
      <c r="J483" s="2" t="str">
        <f t="shared" si="15"/>
        <v>INSERT INTO municipio(id_municipio,nom_municipio,id_zona) VALUES(482,'Palmira',4);</v>
      </c>
    </row>
    <row r="484" spans="1:10" ht="31.5" hidden="1" x14ac:dyDescent="0.25">
      <c r="A484" s="2"/>
      <c r="B484" s="2" t="s">
        <v>15</v>
      </c>
      <c r="C484" s="2">
        <v>483</v>
      </c>
      <c r="D484" s="2" t="s">
        <v>16</v>
      </c>
      <c r="E484" s="12" t="s">
        <v>126</v>
      </c>
      <c r="F484" s="4">
        <f t="shared" si="14"/>
        <v>483</v>
      </c>
      <c r="G484" s="2" t="s">
        <v>16</v>
      </c>
      <c r="H484" s="2">
        <v>4</v>
      </c>
      <c r="I484" s="2" t="s">
        <v>18</v>
      </c>
      <c r="J484" s="2" t="str">
        <f t="shared" si="15"/>
        <v>INSERT INTO municipio(id_municipio,nom_municipio,id_zona) VALUES(483,'Pensilvania',4);</v>
      </c>
    </row>
    <row r="485" spans="1:10" ht="31.5" hidden="1" x14ac:dyDescent="0.25">
      <c r="A485" s="2"/>
      <c r="B485" s="2" t="s">
        <v>15</v>
      </c>
      <c r="C485" s="2">
        <v>484</v>
      </c>
      <c r="D485" s="2" t="s">
        <v>16</v>
      </c>
      <c r="E485" s="12" t="s">
        <v>470</v>
      </c>
      <c r="F485" s="4">
        <f t="shared" si="14"/>
        <v>484</v>
      </c>
      <c r="G485" s="2" t="s">
        <v>16</v>
      </c>
      <c r="H485" s="2">
        <v>4</v>
      </c>
      <c r="I485" s="2" t="s">
        <v>18</v>
      </c>
      <c r="J485" s="2" t="str">
        <f t="shared" si="15"/>
        <v>INSERT INTO municipio(id_municipio,nom_municipio,id_zona) VALUES(484,'Pereira',4);</v>
      </c>
    </row>
    <row r="486" spans="1:10" ht="31.5" hidden="1" x14ac:dyDescent="0.25">
      <c r="A486" s="2"/>
      <c r="B486" s="2" t="s">
        <v>15</v>
      </c>
      <c r="C486" s="2">
        <v>485</v>
      </c>
      <c r="D486" s="2" t="s">
        <v>16</v>
      </c>
      <c r="E486" s="12" t="s">
        <v>471</v>
      </c>
      <c r="F486" s="4">
        <f t="shared" si="14"/>
        <v>485</v>
      </c>
      <c r="G486" s="2" t="s">
        <v>16</v>
      </c>
      <c r="H486" s="2">
        <v>4</v>
      </c>
      <c r="I486" s="2" t="s">
        <v>18</v>
      </c>
      <c r="J486" s="2" t="str">
        <f t="shared" si="15"/>
        <v>INSERT INTO municipio(id_municipio,nom_municipio,id_zona) VALUES(485,'Pijao',4);</v>
      </c>
    </row>
    <row r="487" spans="1:10" ht="31.5" hidden="1" x14ac:dyDescent="0.25">
      <c r="A487" s="2"/>
      <c r="B487" s="2" t="s">
        <v>15</v>
      </c>
      <c r="C487" s="2">
        <v>486</v>
      </c>
      <c r="D487" s="2" t="s">
        <v>16</v>
      </c>
      <c r="E487" s="12" t="s">
        <v>472</v>
      </c>
      <c r="F487" s="4">
        <f t="shared" si="14"/>
        <v>486</v>
      </c>
      <c r="G487" s="2" t="s">
        <v>16</v>
      </c>
      <c r="H487" s="2">
        <v>4</v>
      </c>
      <c r="I487" s="2" t="s">
        <v>18</v>
      </c>
      <c r="J487" s="2" t="str">
        <f t="shared" si="15"/>
        <v>INSERT INTO municipio(id_municipio,nom_municipio,id_zona) VALUES(486,'Pradera',4);</v>
      </c>
    </row>
    <row r="488" spans="1:10" ht="31.5" hidden="1" x14ac:dyDescent="0.25">
      <c r="A488" s="2"/>
      <c r="B488" s="2" t="s">
        <v>15</v>
      </c>
      <c r="C488" s="2">
        <v>487</v>
      </c>
      <c r="D488" s="2" t="s">
        <v>16</v>
      </c>
      <c r="E488" s="12" t="s">
        <v>473</v>
      </c>
      <c r="F488" s="4">
        <f t="shared" si="14"/>
        <v>487</v>
      </c>
      <c r="G488" s="2" t="s">
        <v>16</v>
      </c>
      <c r="H488" s="2">
        <v>4</v>
      </c>
      <c r="I488" s="2" t="s">
        <v>18</v>
      </c>
      <c r="J488" s="2" t="str">
        <f t="shared" si="15"/>
        <v>INSERT INTO municipio(id_municipio,nom_municipio,id_zona) VALUES(487,'Pueblo Rico',4);</v>
      </c>
    </row>
    <row r="489" spans="1:10" ht="31.5" hidden="1" x14ac:dyDescent="0.25">
      <c r="A489" s="2"/>
      <c r="B489" s="2" t="s">
        <v>15</v>
      </c>
      <c r="C489" s="2">
        <v>488</v>
      </c>
      <c r="D489" s="2" t="s">
        <v>16</v>
      </c>
      <c r="E489" s="13" t="s">
        <v>474</v>
      </c>
      <c r="F489" s="4">
        <f t="shared" si="14"/>
        <v>488</v>
      </c>
      <c r="G489" s="2" t="s">
        <v>16</v>
      </c>
      <c r="H489" s="2">
        <v>4</v>
      </c>
      <c r="I489" s="2" t="s">
        <v>18</v>
      </c>
      <c r="J489" s="2" t="str">
        <f t="shared" si="15"/>
        <v>INSERT INTO municipio(id_municipio,nom_municipio,id_zona) VALUES(488,'Pueblo Tapao',4);</v>
      </c>
    </row>
    <row r="490" spans="1:10" ht="31.5" hidden="1" x14ac:dyDescent="0.25">
      <c r="A490" s="2"/>
      <c r="B490" s="2" t="s">
        <v>15</v>
      </c>
      <c r="C490" s="2">
        <v>489</v>
      </c>
      <c r="D490" s="2" t="s">
        <v>16</v>
      </c>
      <c r="E490" s="12" t="s">
        <v>475</v>
      </c>
      <c r="F490" s="4">
        <f t="shared" si="14"/>
        <v>489</v>
      </c>
      <c r="G490" s="2" t="s">
        <v>16</v>
      </c>
      <c r="H490" s="2">
        <v>4</v>
      </c>
      <c r="I490" s="2" t="s">
        <v>18</v>
      </c>
      <c r="J490" s="2" t="str">
        <f t="shared" si="15"/>
        <v>INSERT INTO municipio(id_municipio,nom_municipio,id_zona) VALUES(489,'Quimbaya',4);</v>
      </c>
    </row>
    <row r="491" spans="1:10" ht="31.5" hidden="1" x14ac:dyDescent="0.25">
      <c r="A491" s="2"/>
      <c r="B491" s="2" t="s">
        <v>15</v>
      </c>
      <c r="C491" s="2">
        <v>490</v>
      </c>
      <c r="D491" s="2" t="s">
        <v>16</v>
      </c>
      <c r="E491" s="12" t="s">
        <v>476</v>
      </c>
      <c r="F491" s="4">
        <f t="shared" si="14"/>
        <v>490</v>
      </c>
      <c r="G491" s="2" t="s">
        <v>16</v>
      </c>
      <c r="H491" s="2">
        <v>4</v>
      </c>
      <c r="I491" s="2" t="s">
        <v>18</v>
      </c>
      <c r="J491" s="2" t="str">
        <f t="shared" si="15"/>
        <v>INSERT INTO municipio(id_municipio,nom_municipio,id_zona) VALUES(490,'Quinchia',4);</v>
      </c>
    </row>
    <row r="492" spans="1:10" ht="31.5" hidden="1" x14ac:dyDescent="0.25">
      <c r="A492" s="2"/>
      <c r="B492" s="2" t="s">
        <v>15</v>
      </c>
      <c r="C492" s="2">
        <v>491</v>
      </c>
      <c r="D492" s="2" t="s">
        <v>16</v>
      </c>
      <c r="E492" s="12" t="s">
        <v>477</v>
      </c>
      <c r="F492" s="4">
        <f t="shared" si="14"/>
        <v>491</v>
      </c>
      <c r="G492" s="2" t="s">
        <v>16</v>
      </c>
      <c r="H492" s="2">
        <v>4</v>
      </c>
      <c r="I492" s="2" t="s">
        <v>18</v>
      </c>
      <c r="J492" s="2" t="str">
        <f t="shared" si="15"/>
        <v>INSERT INTO municipio(id_municipio,nom_municipio,id_zona) VALUES(491,'Restrepo',4);</v>
      </c>
    </row>
    <row r="493" spans="1:10" ht="31.5" hidden="1" x14ac:dyDescent="0.25">
      <c r="A493" s="2"/>
      <c r="B493" s="2" t="s">
        <v>15</v>
      </c>
      <c r="C493" s="2">
        <v>492</v>
      </c>
      <c r="D493" s="2" t="s">
        <v>16</v>
      </c>
      <c r="E493" s="12" t="s">
        <v>478</v>
      </c>
      <c r="F493" s="4">
        <f t="shared" si="14"/>
        <v>492</v>
      </c>
      <c r="G493" s="2" t="s">
        <v>16</v>
      </c>
      <c r="H493" s="2">
        <v>4</v>
      </c>
      <c r="I493" s="2" t="s">
        <v>18</v>
      </c>
      <c r="J493" s="2" t="str">
        <f t="shared" si="15"/>
        <v>INSERT INTO municipio(id_municipio,nom_municipio,id_zona) VALUES(492,'Riofrio',4);</v>
      </c>
    </row>
    <row r="494" spans="1:10" ht="31.5" hidden="1" x14ac:dyDescent="0.25">
      <c r="A494" s="2"/>
      <c r="B494" s="2" t="s">
        <v>15</v>
      </c>
      <c r="C494" s="2">
        <v>493</v>
      </c>
      <c r="D494" s="2" t="s">
        <v>16</v>
      </c>
      <c r="E494" s="12" t="s">
        <v>141</v>
      </c>
      <c r="F494" s="4">
        <f t="shared" si="14"/>
        <v>493</v>
      </c>
      <c r="G494" s="2" t="s">
        <v>16</v>
      </c>
      <c r="H494" s="2">
        <v>4</v>
      </c>
      <c r="I494" s="2" t="s">
        <v>18</v>
      </c>
      <c r="J494" s="2" t="str">
        <f t="shared" si="15"/>
        <v>INSERT INTO municipio(id_municipio,nom_municipio,id_zona) VALUES(493,'Riosucio',4);</v>
      </c>
    </row>
    <row r="495" spans="1:10" ht="31.5" hidden="1" x14ac:dyDescent="0.25">
      <c r="A495" s="2"/>
      <c r="B495" s="2" t="s">
        <v>15</v>
      </c>
      <c r="C495" s="2">
        <v>494</v>
      </c>
      <c r="D495" s="2" t="s">
        <v>16</v>
      </c>
      <c r="E495" s="12" t="s">
        <v>142</v>
      </c>
      <c r="F495" s="4">
        <f t="shared" si="14"/>
        <v>494</v>
      </c>
      <c r="G495" s="2" t="s">
        <v>16</v>
      </c>
      <c r="H495" s="2">
        <v>4</v>
      </c>
      <c r="I495" s="2" t="s">
        <v>18</v>
      </c>
      <c r="J495" s="2" t="str">
        <f t="shared" si="15"/>
        <v>INSERT INTO municipio(id_municipio,nom_municipio,id_zona) VALUES(494,'Risaralda',4);</v>
      </c>
    </row>
    <row r="496" spans="1:10" ht="31.5" hidden="1" x14ac:dyDescent="0.25">
      <c r="A496" s="2"/>
      <c r="B496" s="2" t="s">
        <v>15</v>
      </c>
      <c r="C496" s="2">
        <v>495</v>
      </c>
      <c r="D496" s="2" t="s">
        <v>16</v>
      </c>
      <c r="E496" s="12" t="s">
        <v>479</v>
      </c>
      <c r="F496" s="4">
        <f t="shared" si="14"/>
        <v>495</v>
      </c>
      <c r="G496" s="2" t="s">
        <v>16</v>
      </c>
      <c r="H496" s="2">
        <v>4</v>
      </c>
      <c r="I496" s="2" t="s">
        <v>18</v>
      </c>
      <c r="J496" s="2" t="str">
        <f t="shared" si="15"/>
        <v>INSERT INTO municipio(id_municipio,nom_municipio,id_zona) VALUES(495,'Roldanillo',4);</v>
      </c>
    </row>
    <row r="497" spans="1:10" ht="31.5" hidden="1" x14ac:dyDescent="0.25">
      <c r="A497" s="2"/>
      <c r="B497" s="2" t="s">
        <v>15</v>
      </c>
      <c r="C497" s="2">
        <v>496</v>
      </c>
      <c r="D497" s="2" t="s">
        <v>16</v>
      </c>
      <c r="E497" s="12" t="s">
        <v>146</v>
      </c>
      <c r="F497" s="4">
        <f t="shared" si="14"/>
        <v>496</v>
      </c>
      <c r="G497" s="2" t="s">
        <v>16</v>
      </c>
      <c r="H497" s="2">
        <v>4</v>
      </c>
      <c r="I497" s="2" t="s">
        <v>18</v>
      </c>
      <c r="J497" s="2" t="str">
        <f t="shared" si="15"/>
        <v>INSERT INTO municipio(id_municipio,nom_municipio,id_zona) VALUES(496,'Salamina',4);</v>
      </c>
    </row>
    <row r="498" spans="1:10" ht="31.5" hidden="1" x14ac:dyDescent="0.25">
      <c r="A498" s="2"/>
      <c r="B498" s="2" t="s">
        <v>15</v>
      </c>
      <c r="C498" s="2">
        <v>497</v>
      </c>
      <c r="D498" s="2" t="s">
        <v>16</v>
      </c>
      <c r="E498" s="12" t="s">
        <v>480</v>
      </c>
      <c r="F498" s="4">
        <f t="shared" si="14"/>
        <v>497</v>
      </c>
      <c r="G498" s="2" t="s">
        <v>16</v>
      </c>
      <c r="H498" s="2">
        <v>4</v>
      </c>
      <c r="I498" s="2" t="s">
        <v>18</v>
      </c>
      <c r="J498" s="2" t="str">
        <f t="shared" si="15"/>
        <v>INSERT INTO municipio(id_municipio,nom_municipio,id_zona) VALUES(497,'Salento',4);</v>
      </c>
    </row>
    <row r="499" spans="1:10" ht="31.5" hidden="1" x14ac:dyDescent="0.25">
      <c r="A499" s="2"/>
      <c r="B499" s="2" t="s">
        <v>15</v>
      </c>
      <c r="C499" s="2">
        <v>498</v>
      </c>
      <c r="D499" s="2" t="s">
        <v>16</v>
      </c>
      <c r="E499" s="12" t="s">
        <v>148</v>
      </c>
      <c r="F499" s="4">
        <f t="shared" si="14"/>
        <v>498</v>
      </c>
      <c r="G499" s="2" t="s">
        <v>16</v>
      </c>
      <c r="H499" s="2">
        <v>4</v>
      </c>
      <c r="I499" s="2" t="s">
        <v>18</v>
      </c>
      <c r="J499" s="2" t="str">
        <f t="shared" si="15"/>
        <v>INSERT INTO municipio(id_municipio,nom_municipio,id_zona) VALUES(498,'Samana',4);</v>
      </c>
    </row>
    <row r="500" spans="1:10" ht="31.5" hidden="1" x14ac:dyDescent="0.25">
      <c r="A500" s="2"/>
      <c r="B500" s="2" t="s">
        <v>15</v>
      </c>
      <c r="C500" s="2">
        <v>499</v>
      </c>
      <c r="D500" s="2" t="s">
        <v>16</v>
      </c>
      <c r="E500" s="12" t="s">
        <v>156</v>
      </c>
      <c r="F500" s="4">
        <f t="shared" si="14"/>
        <v>499</v>
      </c>
      <c r="G500" s="2" t="s">
        <v>16</v>
      </c>
      <c r="H500" s="2">
        <v>4</v>
      </c>
      <c r="I500" s="2" t="s">
        <v>18</v>
      </c>
      <c r="J500" s="2" t="str">
        <f t="shared" si="15"/>
        <v>INSERT INTO municipio(id_municipio,nom_municipio,id_zona) VALUES(499,'San Jose',4);</v>
      </c>
    </row>
    <row r="501" spans="1:10" ht="31.5" hidden="1" x14ac:dyDescent="0.25">
      <c r="A501" s="2"/>
      <c r="B501" s="2" t="s">
        <v>15</v>
      </c>
      <c r="C501" s="2">
        <v>500</v>
      </c>
      <c r="D501" s="2" t="s">
        <v>16</v>
      </c>
      <c r="E501" s="12" t="s">
        <v>160</v>
      </c>
      <c r="F501" s="4">
        <f t="shared" si="14"/>
        <v>500</v>
      </c>
      <c r="G501" s="2" t="s">
        <v>16</v>
      </c>
      <c r="H501" s="2">
        <v>4</v>
      </c>
      <c r="I501" s="2" t="s">
        <v>18</v>
      </c>
      <c r="J501" s="2" t="str">
        <f t="shared" si="15"/>
        <v>INSERT INTO municipio(id_municipio,nom_municipio,id_zona) VALUES(500,'San Pedro',4);</v>
      </c>
    </row>
    <row r="502" spans="1:10" ht="31.5" hidden="1" x14ac:dyDescent="0.25">
      <c r="A502" s="2"/>
      <c r="B502" s="2" t="s">
        <v>15</v>
      </c>
      <c r="C502" s="2">
        <v>501</v>
      </c>
      <c r="D502" s="2" t="s">
        <v>16</v>
      </c>
      <c r="E502" s="12" t="s">
        <v>481</v>
      </c>
      <c r="F502" s="4">
        <f t="shared" si="14"/>
        <v>501</v>
      </c>
      <c r="G502" s="2" t="s">
        <v>16</v>
      </c>
      <c r="H502" s="2">
        <v>4</v>
      </c>
      <c r="I502" s="2" t="s">
        <v>18</v>
      </c>
      <c r="J502" s="2" t="str">
        <f t="shared" si="15"/>
        <v>INSERT INTO municipio(id_municipio,nom_municipio,id_zona) VALUES(501,'Santa Rosa De Cabal',4);</v>
      </c>
    </row>
    <row r="503" spans="1:10" ht="31.5" hidden="1" x14ac:dyDescent="0.25">
      <c r="A503" s="2"/>
      <c r="B503" s="2" t="s">
        <v>15</v>
      </c>
      <c r="C503" s="2">
        <v>502</v>
      </c>
      <c r="D503" s="2" t="s">
        <v>16</v>
      </c>
      <c r="E503" s="12" t="s">
        <v>169</v>
      </c>
      <c r="F503" s="4">
        <f t="shared" si="14"/>
        <v>502</v>
      </c>
      <c r="G503" s="2" t="s">
        <v>16</v>
      </c>
      <c r="H503" s="2">
        <v>4</v>
      </c>
      <c r="I503" s="2" t="s">
        <v>18</v>
      </c>
      <c r="J503" s="2" t="str">
        <f t="shared" si="15"/>
        <v>INSERT INTO municipio(id_municipio,nom_municipio,id_zona) VALUES(502,'Santuario',4);</v>
      </c>
    </row>
    <row r="504" spans="1:10" ht="31.5" hidden="1" x14ac:dyDescent="0.25">
      <c r="A504" s="2"/>
      <c r="B504" s="2" t="s">
        <v>15</v>
      </c>
      <c r="C504" s="2">
        <v>503</v>
      </c>
      <c r="D504" s="2" t="s">
        <v>16</v>
      </c>
      <c r="E504" s="12" t="s">
        <v>482</v>
      </c>
      <c r="F504" s="4">
        <f t="shared" si="14"/>
        <v>503</v>
      </c>
      <c r="G504" s="2" t="s">
        <v>16</v>
      </c>
      <c r="H504" s="2">
        <v>4</v>
      </c>
      <c r="I504" s="2" t="s">
        <v>18</v>
      </c>
      <c r="J504" s="2" t="str">
        <f t="shared" si="15"/>
        <v>INSERT INTO municipio(id_municipio,nom_municipio,id_zona) VALUES(503,'Sevilla',4);</v>
      </c>
    </row>
    <row r="505" spans="1:10" ht="31.5" hidden="1" x14ac:dyDescent="0.25">
      <c r="A505" s="2"/>
      <c r="B505" s="2" t="s">
        <v>15</v>
      </c>
      <c r="C505" s="2">
        <v>504</v>
      </c>
      <c r="D505" s="2" t="s">
        <v>16</v>
      </c>
      <c r="E505" s="13" t="s">
        <v>482</v>
      </c>
      <c r="F505" s="4">
        <f t="shared" si="14"/>
        <v>504</v>
      </c>
      <c r="G505" s="2" t="s">
        <v>16</v>
      </c>
      <c r="H505" s="2">
        <v>4</v>
      </c>
      <c r="I505" s="2" t="s">
        <v>18</v>
      </c>
      <c r="J505" s="2" t="str">
        <f t="shared" si="15"/>
        <v>INSERT INTO municipio(id_municipio,nom_municipio,id_zona) VALUES(504,'Sevilla',4);</v>
      </c>
    </row>
    <row r="506" spans="1:10" ht="31.5" hidden="1" x14ac:dyDescent="0.25">
      <c r="A506" s="2"/>
      <c r="B506" s="2" t="s">
        <v>15</v>
      </c>
      <c r="C506" s="2">
        <v>505</v>
      </c>
      <c r="D506" s="2" t="s">
        <v>16</v>
      </c>
      <c r="E506" s="12" t="s">
        <v>173</v>
      </c>
      <c r="F506" s="4">
        <f t="shared" si="14"/>
        <v>505</v>
      </c>
      <c r="G506" s="2" t="s">
        <v>16</v>
      </c>
      <c r="H506" s="2">
        <v>4</v>
      </c>
      <c r="I506" s="2" t="s">
        <v>18</v>
      </c>
      <c r="J506" s="2" t="str">
        <f t="shared" si="15"/>
        <v>INSERT INTO municipio(id_municipio,nom_municipio,id_zona) VALUES(505,'Supia',4);</v>
      </c>
    </row>
    <row r="507" spans="1:10" ht="31.5" hidden="1" x14ac:dyDescent="0.25">
      <c r="A507" s="2"/>
      <c r="B507" s="2" t="s">
        <v>15</v>
      </c>
      <c r="C507" s="2">
        <v>506</v>
      </c>
      <c r="D507" s="2" t="s">
        <v>16</v>
      </c>
      <c r="E507" s="12" t="s">
        <v>483</v>
      </c>
      <c r="F507" s="4">
        <f t="shared" si="14"/>
        <v>506</v>
      </c>
      <c r="G507" s="2" t="s">
        <v>16</v>
      </c>
      <c r="H507" s="2">
        <v>4</v>
      </c>
      <c r="I507" s="2" t="s">
        <v>18</v>
      </c>
      <c r="J507" s="2" t="str">
        <f t="shared" si="15"/>
        <v>INSERT INTO municipio(id_municipio,nom_municipio,id_zona) VALUES(506,'Toro',4);</v>
      </c>
    </row>
    <row r="508" spans="1:10" ht="31.5" hidden="1" x14ac:dyDescent="0.25">
      <c r="A508" s="2"/>
      <c r="B508" s="2" t="s">
        <v>15</v>
      </c>
      <c r="C508" s="2">
        <v>507</v>
      </c>
      <c r="D508" s="2" t="s">
        <v>16</v>
      </c>
      <c r="E508" s="12" t="s">
        <v>484</v>
      </c>
      <c r="F508" s="4">
        <f t="shared" si="14"/>
        <v>507</v>
      </c>
      <c r="G508" s="2" t="s">
        <v>16</v>
      </c>
      <c r="H508" s="2">
        <v>4</v>
      </c>
      <c r="I508" s="2" t="s">
        <v>18</v>
      </c>
      <c r="J508" s="2" t="str">
        <f t="shared" si="15"/>
        <v>INSERT INTO municipio(id_municipio,nom_municipio,id_zona) VALUES(507,'Trujillo',4);</v>
      </c>
    </row>
    <row r="509" spans="1:10" ht="31.5" hidden="1" x14ac:dyDescent="0.25">
      <c r="A509" s="2"/>
      <c r="B509" s="2" t="s">
        <v>15</v>
      </c>
      <c r="C509" s="2">
        <v>508</v>
      </c>
      <c r="D509" s="2" t="s">
        <v>16</v>
      </c>
      <c r="E509" s="12" t="s">
        <v>485</v>
      </c>
      <c r="F509" s="4">
        <f t="shared" si="14"/>
        <v>508</v>
      </c>
      <c r="G509" s="2" t="s">
        <v>16</v>
      </c>
      <c r="H509" s="2">
        <v>4</v>
      </c>
      <c r="I509" s="2" t="s">
        <v>18</v>
      </c>
      <c r="J509" s="2" t="str">
        <f t="shared" si="15"/>
        <v>INSERT INTO municipio(id_municipio,nom_municipio,id_zona) VALUES(508,'Tulua',4);</v>
      </c>
    </row>
    <row r="510" spans="1:10" ht="31.5" hidden="1" x14ac:dyDescent="0.25">
      <c r="A510" s="2"/>
      <c r="B510" s="2" t="s">
        <v>15</v>
      </c>
      <c r="C510" s="2">
        <v>509</v>
      </c>
      <c r="D510" s="2" t="s">
        <v>16</v>
      </c>
      <c r="E510" s="12" t="s">
        <v>486</v>
      </c>
      <c r="F510" s="4">
        <f t="shared" si="14"/>
        <v>509</v>
      </c>
      <c r="G510" s="2" t="s">
        <v>16</v>
      </c>
      <c r="H510" s="2">
        <v>4</v>
      </c>
      <c r="I510" s="2" t="s">
        <v>18</v>
      </c>
      <c r="J510" s="2" t="str">
        <f t="shared" si="15"/>
        <v>INSERT INTO municipio(id_municipio,nom_municipio,id_zona) VALUES(509,'Ulloa',4);</v>
      </c>
    </row>
    <row r="511" spans="1:10" ht="31.5" hidden="1" x14ac:dyDescent="0.25">
      <c r="A511" s="2"/>
      <c r="B511" s="2" t="s">
        <v>15</v>
      </c>
      <c r="C511" s="2">
        <v>510</v>
      </c>
      <c r="D511" s="2" t="s">
        <v>16</v>
      </c>
      <c r="E511" s="12" t="s">
        <v>487</v>
      </c>
      <c r="F511" s="4">
        <f t="shared" si="14"/>
        <v>510</v>
      </c>
      <c r="G511" s="2" t="s">
        <v>16</v>
      </c>
      <c r="H511" s="2">
        <v>4</v>
      </c>
      <c r="I511" s="2" t="s">
        <v>18</v>
      </c>
      <c r="J511" s="2" t="str">
        <f t="shared" si="15"/>
        <v>INSERT INTO municipio(id_municipio,nom_municipio,id_zona) VALUES(510,'Versalles',4);</v>
      </c>
    </row>
    <row r="512" spans="1:10" ht="31.5" hidden="1" x14ac:dyDescent="0.25">
      <c r="A512" s="2"/>
      <c r="B512" s="2" t="s">
        <v>15</v>
      </c>
      <c r="C512" s="2">
        <v>511</v>
      </c>
      <c r="D512" s="2" t="s">
        <v>16</v>
      </c>
      <c r="E512" s="12" t="s">
        <v>188</v>
      </c>
      <c r="F512" s="4">
        <f t="shared" si="14"/>
        <v>511</v>
      </c>
      <c r="G512" s="2" t="s">
        <v>16</v>
      </c>
      <c r="H512" s="2">
        <v>4</v>
      </c>
      <c r="I512" s="2" t="s">
        <v>18</v>
      </c>
      <c r="J512" s="2" t="str">
        <f t="shared" si="15"/>
        <v>INSERT INTO municipio(id_municipio,nom_municipio,id_zona) VALUES(511,'Victoria',4);</v>
      </c>
    </row>
    <row r="513" spans="1:10" ht="31.5" hidden="1" x14ac:dyDescent="0.25">
      <c r="A513" s="2"/>
      <c r="B513" s="2" t="s">
        <v>15</v>
      </c>
      <c r="C513" s="2">
        <v>512</v>
      </c>
      <c r="D513" s="2" t="s">
        <v>16</v>
      </c>
      <c r="E513" s="12" t="s">
        <v>488</v>
      </c>
      <c r="F513" s="4">
        <f t="shared" si="14"/>
        <v>512</v>
      </c>
      <c r="G513" s="2" t="s">
        <v>16</v>
      </c>
      <c r="H513" s="2">
        <v>4</v>
      </c>
      <c r="I513" s="2" t="s">
        <v>18</v>
      </c>
      <c r="J513" s="2" t="str">
        <f t="shared" si="15"/>
        <v>INSERT INTO municipio(id_municipio,nom_municipio,id_zona) VALUES(512,'Vijes',4);</v>
      </c>
    </row>
    <row r="514" spans="1:10" ht="31.5" hidden="1" x14ac:dyDescent="0.25">
      <c r="A514" s="2"/>
      <c r="B514" s="2" t="s">
        <v>15</v>
      </c>
      <c r="C514" s="2">
        <v>513</v>
      </c>
      <c r="D514" s="2" t="s">
        <v>16</v>
      </c>
      <c r="E514" s="12" t="s">
        <v>190</v>
      </c>
      <c r="F514" s="4">
        <f t="shared" si="14"/>
        <v>513</v>
      </c>
      <c r="G514" s="2" t="s">
        <v>16</v>
      </c>
      <c r="H514" s="2">
        <v>4</v>
      </c>
      <c r="I514" s="2" t="s">
        <v>18</v>
      </c>
      <c r="J514" s="2" t="str">
        <f t="shared" si="15"/>
        <v>INSERT INTO municipio(id_municipio,nom_municipio,id_zona) VALUES(513,'Villamaria',4);</v>
      </c>
    </row>
    <row r="515" spans="1:10" ht="31.5" hidden="1" x14ac:dyDescent="0.25">
      <c r="A515" s="2"/>
      <c r="B515" s="2" t="s">
        <v>15</v>
      </c>
      <c r="C515" s="2">
        <v>514</v>
      </c>
      <c r="D515" s="2" t="s">
        <v>16</v>
      </c>
      <c r="E515" s="12" t="s">
        <v>191</v>
      </c>
      <c r="F515" s="4">
        <f t="shared" ref="F515:F578" si="16">C515</f>
        <v>514</v>
      </c>
      <c r="G515" s="2" t="s">
        <v>16</v>
      </c>
      <c r="H515" s="2">
        <v>4</v>
      </c>
      <c r="I515" s="2" t="s">
        <v>18</v>
      </c>
      <c r="J515" s="2" t="str">
        <f t="shared" ref="J515:J578" si="17">_xlfn.CONCAT(B515,C515,D515,"'",E515,"'",G515,H515,I515)</f>
        <v>INSERT INTO municipio(id_municipio,nom_municipio,id_zona) VALUES(514,'Viterbo',4);</v>
      </c>
    </row>
    <row r="516" spans="1:10" ht="31.5" hidden="1" x14ac:dyDescent="0.25">
      <c r="A516" s="2"/>
      <c r="B516" s="2" t="s">
        <v>15</v>
      </c>
      <c r="C516" s="2">
        <v>515</v>
      </c>
      <c r="D516" s="2" t="s">
        <v>16</v>
      </c>
      <c r="E516" s="12" t="s">
        <v>489</v>
      </c>
      <c r="F516" s="4">
        <f t="shared" si="16"/>
        <v>515</v>
      </c>
      <c r="G516" s="2" t="s">
        <v>16</v>
      </c>
      <c r="H516" s="2">
        <v>4</v>
      </c>
      <c r="I516" s="2" t="s">
        <v>18</v>
      </c>
      <c r="J516" s="2" t="str">
        <f t="shared" si="17"/>
        <v>INSERT INTO municipio(id_municipio,nom_municipio,id_zona) VALUES(515,'Yotoco',4);</v>
      </c>
    </row>
    <row r="517" spans="1:10" ht="31.5" hidden="1" x14ac:dyDescent="0.25">
      <c r="A517" s="2"/>
      <c r="B517" s="2" t="s">
        <v>15</v>
      </c>
      <c r="C517" s="2">
        <v>516</v>
      </c>
      <c r="D517" s="2" t="s">
        <v>16</v>
      </c>
      <c r="E517" s="12" t="s">
        <v>490</v>
      </c>
      <c r="F517" s="4">
        <f t="shared" si="16"/>
        <v>516</v>
      </c>
      <c r="G517" s="2" t="s">
        <v>16</v>
      </c>
      <c r="H517" s="2">
        <v>4</v>
      </c>
      <c r="I517" s="2" t="s">
        <v>18</v>
      </c>
      <c r="J517" s="2" t="str">
        <f t="shared" si="17"/>
        <v>INSERT INTO municipio(id_municipio,nom_municipio,id_zona) VALUES(516,'Yumbo',4);</v>
      </c>
    </row>
    <row r="518" spans="1:10" ht="31.5" hidden="1" x14ac:dyDescent="0.25">
      <c r="A518" s="2"/>
      <c r="B518" s="2" t="s">
        <v>15</v>
      </c>
      <c r="C518" s="2">
        <v>517</v>
      </c>
      <c r="D518" s="2" t="s">
        <v>16</v>
      </c>
      <c r="E518" s="12" t="s">
        <v>491</v>
      </c>
      <c r="F518" s="4">
        <f t="shared" si="16"/>
        <v>517</v>
      </c>
      <c r="G518" s="2" t="s">
        <v>16</v>
      </c>
      <c r="H518" s="2">
        <v>4</v>
      </c>
      <c r="I518" s="2" t="s">
        <v>18</v>
      </c>
      <c r="J518" s="2" t="str">
        <f t="shared" si="17"/>
        <v>INSERT INTO municipio(id_municipio,nom_municipio,id_zona) VALUES(517,'Zarzal',4);</v>
      </c>
    </row>
    <row r="519" spans="1:10" ht="31.5" hidden="1" x14ac:dyDescent="0.25">
      <c r="A519" s="6" t="s">
        <v>492</v>
      </c>
      <c r="B519" s="6" t="s">
        <v>15</v>
      </c>
      <c r="C519" s="6">
        <v>518</v>
      </c>
      <c r="D519" s="6" t="s">
        <v>16</v>
      </c>
      <c r="E519" s="8" t="s">
        <v>493</v>
      </c>
      <c r="F519" s="8">
        <f t="shared" si="16"/>
        <v>518</v>
      </c>
      <c r="G519" s="6" t="s">
        <v>16</v>
      </c>
      <c r="H519" s="6">
        <v>5</v>
      </c>
      <c r="I519" s="6" t="s">
        <v>18</v>
      </c>
      <c r="J519" s="6" t="str">
        <f t="shared" si="17"/>
        <v>INSERT INTO municipio(id_municipio,nom_municipio,id_zona) VALUES(518,'Acevedo',5);</v>
      </c>
    </row>
    <row r="520" spans="1:10" ht="31.5" hidden="1" x14ac:dyDescent="0.25">
      <c r="A520" s="2"/>
      <c r="B520" s="2" t="s">
        <v>15</v>
      </c>
      <c r="C520" s="2">
        <v>519</v>
      </c>
      <c r="D520" s="2" t="s">
        <v>16</v>
      </c>
      <c r="E520" s="12" t="s">
        <v>494</v>
      </c>
      <c r="F520" s="4">
        <f t="shared" si="16"/>
        <v>519</v>
      </c>
      <c r="G520" s="2" t="s">
        <v>16</v>
      </c>
      <c r="H520" s="2">
        <v>5</v>
      </c>
      <c r="I520" s="2" t="s">
        <v>18</v>
      </c>
      <c r="J520" s="2" t="str">
        <f t="shared" si="17"/>
        <v>INSERT INTO municipio(id_municipio,nom_municipio,id_zona) VALUES(519,'Agrado',5);</v>
      </c>
    </row>
    <row r="521" spans="1:10" ht="31.5" hidden="1" x14ac:dyDescent="0.25">
      <c r="A521" s="2"/>
      <c r="B521" s="2" t="s">
        <v>15</v>
      </c>
      <c r="C521" s="2">
        <v>520</v>
      </c>
      <c r="D521" s="2" t="s">
        <v>16</v>
      </c>
      <c r="E521" s="12" t="s">
        <v>495</v>
      </c>
      <c r="F521" s="4">
        <f t="shared" si="16"/>
        <v>520</v>
      </c>
      <c r="G521" s="2" t="s">
        <v>16</v>
      </c>
      <c r="H521" s="2">
        <v>5</v>
      </c>
      <c r="I521" s="2" t="s">
        <v>18</v>
      </c>
      <c r="J521" s="2" t="str">
        <f t="shared" si="17"/>
        <v>INSERT INTO municipio(id_municipio,nom_municipio,id_zona) VALUES(520,'Aipe',5);</v>
      </c>
    </row>
    <row r="522" spans="1:10" ht="31.5" hidden="1" x14ac:dyDescent="0.25">
      <c r="A522" s="2"/>
      <c r="B522" s="2" t="s">
        <v>15</v>
      </c>
      <c r="C522" s="2">
        <v>521</v>
      </c>
      <c r="D522" s="2" t="s">
        <v>16</v>
      </c>
      <c r="E522" s="12" t="s">
        <v>496</v>
      </c>
      <c r="F522" s="4">
        <f t="shared" si="16"/>
        <v>521</v>
      </c>
      <c r="G522" s="2" t="s">
        <v>16</v>
      </c>
      <c r="H522" s="2">
        <v>5</v>
      </c>
      <c r="I522" s="2" t="s">
        <v>18</v>
      </c>
      <c r="J522" s="2" t="str">
        <f t="shared" si="17"/>
        <v>INSERT INTO municipio(id_municipio,nom_municipio,id_zona) VALUES(521,'Algeciras',5);</v>
      </c>
    </row>
    <row r="523" spans="1:10" ht="31.5" hidden="1" x14ac:dyDescent="0.25">
      <c r="A523" s="2"/>
      <c r="B523" s="2" t="s">
        <v>15</v>
      </c>
      <c r="C523" s="2">
        <v>522</v>
      </c>
      <c r="D523" s="2" t="s">
        <v>16</v>
      </c>
      <c r="E523" s="12" t="s">
        <v>497</v>
      </c>
      <c r="F523" s="4">
        <f t="shared" si="16"/>
        <v>522</v>
      </c>
      <c r="G523" s="2" t="s">
        <v>16</v>
      </c>
      <c r="H523" s="2">
        <v>5</v>
      </c>
      <c r="I523" s="2" t="s">
        <v>18</v>
      </c>
      <c r="J523" s="2" t="str">
        <f t="shared" si="17"/>
        <v>INSERT INTO municipio(id_municipio,nom_municipio,id_zona) VALUES(522,'Altamira',5);</v>
      </c>
    </row>
    <row r="524" spans="1:10" ht="31.5" hidden="1" x14ac:dyDescent="0.25">
      <c r="A524" s="2"/>
      <c r="B524" s="2" t="s">
        <v>15</v>
      </c>
      <c r="C524" s="2">
        <v>523</v>
      </c>
      <c r="D524" s="2" t="s">
        <v>16</v>
      </c>
      <c r="E524" s="12" t="s">
        <v>498</v>
      </c>
      <c r="F524" s="4">
        <f t="shared" si="16"/>
        <v>523</v>
      </c>
      <c r="G524" s="2" t="s">
        <v>16</v>
      </c>
      <c r="H524" s="2">
        <v>5</v>
      </c>
      <c r="I524" s="2" t="s">
        <v>18</v>
      </c>
      <c r="J524" s="2" t="str">
        <f t="shared" si="17"/>
        <v>INSERT INTO municipio(id_municipio,nom_municipio,id_zona) VALUES(523,'Baraya',5);</v>
      </c>
    </row>
    <row r="525" spans="1:10" ht="31.5" hidden="1" x14ac:dyDescent="0.25">
      <c r="A525" s="2"/>
      <c r="B525" s="2" t="s">
        <v>15</v>
      </c>
      <c r="C525" s="2">
        <v>524</v>
      </c>
      <c r="D525" s="2" t="s">
        <v>16</v>
      </c>
      <c r="E525" s="12" t="s">
        <v>499</v>
      </c>
      <c r="F525" s="4">
        <f t="shared" si="16"/>
        <v>524</v>
      </c>
      <c r="G525" s="2" t="s">
        <v>16</v>
      </c>
      <c r="H525" s="2">
        <v>5</v>
      </c>
      <c r="I525" s="2" t="s">
        <v>18</v>
      </c>
      <c r="J525" s="2" t="str">
        <f t="shared" si="17"/>
        <v>INSERT INTO municipio(id_municipio,nom_municipio,id_zona) VALUES(524,'Campoalegre',5);</v>
      </c>
    </row>
    <row r="526" spans="1:10" ht="31.5" hidden="1" x14ac:dyDescent="0.25">
      <c r="A526" s="2"/>
      <c r="B526" s="2" t="s">
        <v>15</v>
      </c>
      <c r="C526" s="2">
        <v>525</v>
      </c>
      <c r="D526" s="2" t="s">
        <v>16</v>
      </c>
      <c r="E526" s="12" t="s">
        <v>500</v>
      </c>
      <c r="F526" s="4">
        <f t="shared" si="16"/>
        <v>525</v>
      </c>
      <c r="G526" s="2" t="s">
        <v>16</v>
      </c>
      <c r="H526" s="2">
        <v>5</v>
      </c>
      <c r="I526" s="2" t="s">
        <v>18</v>
      </c>
      <c r="J526" s="2" t="str">
        <f t="shared" si="17"/>
        <v>INSERT INTO municipio(id_municipio,nom_municipio,id_zona) VALUES(525,'Colombia',5);</v>
      </c>
    </row>
    <row r="527" spans="1:10" ht="31.5" hidden="1" x14ac:dyDescent="0.25">
      <c r="A527" s="2"/>
      <c r="B527" s="2" t="s">
        <v>15</v>
      </c>
      <c r="C527" s="2">
        <v>526</v>
      </c>
      <c r="D527" s="2" t="s">
        <v>16</v>
      </c>
      <c r="E527" s="12" t="s">
        <v>501</v>
      </c>
      <c r="F527" s="4">
        <f t="shared" si="16"/>
        <v>526</v>
      </c>
      <c r="G527" s="2" t="s">
        <v>16</v>
      </c>
      <c r="H527" s="2">
        <v>5</v>
      </c>
      <c r="I527" s="2" t="s">
        <v>18</v>
      </c>
      <c r="J527" s="2" t="str">
        <f t="shared" si="17"/>
        <v>INSERT INTO municipio(id_municipio,nom_municipio,id_zona) VALUES(526,'Elias',5);</v>
      </c>
    </row>
    <row r="528" spans="1:10" ht="31.5" hidden="1" x14ac:dyDescent="0.25">
      <c r="A528" s="2"/>
      <c r="B528" s="2" t="s">
        <v>15</v>
      </c>
      <c r="C528" s="2">
        <v>527</v>
      </c>
      <c r="D528" s="2" t="s">
        <v>16</v>
      </c>
      <c r="E528" s="12" t="s">
        <v>502</v>
      </c>
      <c r="F528" s="4">
        <f t="shared" si="16"/>
        <v>527</v>
      </c>
      <c r="G528" s="2" t="s">
        <v>16</v>
      </c>
      <c r="H528" s="2">
        <v>5</v>
      </c>
      <c r="I528" s="2" t="s">
        <v>18</v>
      </c>
      <c r="J528" s="2" t="str">
        <f t="shared" si="17"/>
        <v>INSERT INTO municipio(id_municipio,nom_municipio,id_zona) VALUES(527,'Garzon',5);</v>
      </c>
    </row>
    <row r="529" spans="1:10" ht="31.5" hidden="1" x14ac:dyDescent="0.25">
      <c r="A529" s="2"/>
      <c r="B529" s="2" t="s">
        <v>15</v>
      </c>
      <c r="C529" s="2">
        <v>528</v>
      </c>
      <c r="D529" s="2" t="s">
        <v>16</v>
      </c>
      <c r="E529" s="12" t="s">
        <v>503</v>
      </c>
      <c r="F529" s="4">
        <f t="shared" si="16"/>
        <v>528</v>
      </c>
      <c r="G529" s="2" t="s">
        <v>16</v>
      </c>
      <c r="H529" s="2">
        <v>5</v>
      </c>
      <c r="I529" s="2" t="s">
        <v>18</v>
      </c>
      <c r="J529" s="2" t="str">
        <f t="shared" si="17"/>
        <v>INSERT INTO municipio(id_municipio,nom_municipio,id_zona) VALUES(528,'Gigante',5);</v>
      </c>
    </row>
    <row r="530" spans="1:10" ht="31.5" hidden="1" x14ac:dyDescent="0.25">
      <c r="A530" s="2"/>
      <c r="B530" s="2" t="s">
        <v>15</v>
      </c>
      <c r="C530" s="2">
        <v>529</v>
      </c>
      <c r="D530" s="2" t="s">
        <v>16</v>
      </c>
      <c r="E530" s="12" t="s">
        <v>84</v>
      </c>
      <c r="F530" s="4">
        <f t="shared" si="16"/>
        <v>529</v>
      </c>
      <c r="G530" s="2" t="s">
        <v>16</v>
      </c>
      <c r="H530" s="2">
        <v>5</v>
      </c>
      <c r="I530" s="2" t="s">
        <v>18</v>
      </c>
      <c r="J530" s="2" t="str">
        <f t="shared" si="17"/>
        <v>INSERT INTO municipio(id_municipio,nom_municipio,id_zona) VALUES(529,'Guadalupe',5);</v>
      </c>
    </row>
    <row r="531" spans="1:10" ht="31.5" hidden="1" x14ac:dyDescent="0.25">
      <c r="A531" s="2"/>
      <c r="B531" s="2" t="s">
        <v>15</v>
      </c>
      <c r="C531" s="2">
        <v>530</v>
      </c>
      <c r="D531" s="2" t="s">
        <v>16</v>
      </c>
      <c r="E531" s="12" t="s">
        <v>504</v>
      </c>
      <c r="F531" s="4">
        <f t="shared" si="16"/>
        <v>530</v>
      </c>
      <c r="G531" s="2" t="s">
        <v>16</v>
      </c>
      <c r="H531" s="2">
        <v>5</v>
      </c>
      <c r="I531" s="2" t="s">
        <v>18</v>
      </c>
      <c r="J531" s="2" t="str">
        <f t="shared" si="17"/>
        <v>INSERT INTO municipio(id_municipio,nom_municipio,id_zona) VALUES(530,'Hobo',5);</v>
      </c>
    </row>
    <row r="532" spans="1:10" ht="31.5" hidden="1" x14ac:dyDescent="0.25">
      <c r="A532" s="2"/>
      <c r="B532" s="2" t="s">
        <v>15</v>
      </c>
      <c r="C532" s="2">
        <v>531</v>
      </c>
      <c r="D532" s="2" t="s">
        <v>16</v>
      </c>
      <c r="E532" s="12" t="s">
        <v>505</v>
      </c>
      <c r="F532" s="4">
        <f t="shared" si="16"/>
        <v>531</v>
      </c>
      <c r="G532" s="2" t="s">
        <v>16</v>
      </c>
      <c r="H532" s="2">
        <v>5</v>
      </c>
      <c r="I532" s="2" t="s">
        <v>18</v>
      </c>
      <c r="J532" s="2" t="str">
        <f t="shared" si="17"/>
        <v>INSERT INTO municipio(id_municipio,nom_municipio,id_zona) VALUES(531,'Iquira',5);</v>
      </c>
    </row>
    <row r="533" spans="1:10" ht="31.5" hidden="1" x14ac:dyDescent="0.25">
      <c r="A533" s="2"/>
      <c r="B533" s="2" t="s">
        <v>15</v>
      </c>
      <c r="C533" s="2">
        <v>532</v>
      </c>
      <c r="D533" s="2" t="s">
        <v>16</v>
      </c>
      <c r="E533" s="12" t="s">
        <v>506</v>
      </c>
      <c r="F533" s="4">
        <f t="shared" si="16"/>
        <v>532</v>
      </c>
      <c r="G533" s="2" t="s">
        <v>16</v>
      </c>
      <c r="H533" s="2">
        <v>5</v>
      </c>
      <c r="I533" s="2" t="s">
        <v>18</v>
      </c>
      <c r="J533" s="2" t="str">
        <f t="shared" si="17"/>
        <v>INSERT INTO municipio(id_municipio,nom_municipio,id_zona) VALUES(532,'Isnos',5);</v>
      </c>
    </row>
    <row r="534" spans="1:10" ht="31.5" hidden="1" x14ac:dyDescent="0.25">
      <c r="A534" s="2"/>
      <c r="B534" s="2" t="s">
        <v>15</v>
      </c>
      <c r="C534" s="2">
        <v>533</v>
      </c>
      <c r="D534" s="2" t="s">
        <v>16</v>
      </c>
      <c r="E534" s="12" t="s">
        <v>507</v>
      </c>
      <c r="F534" s="4">
        <f t="shared" si="16"/>
        <v>533</v>
      </c>
      <c r="G534" s="2" t="s">
        <v>16</v>
      </c>
      <c r="H534" s="2">
        <v>5</v>
      </c>
      <c r="I534" s="2" t="s">
        <v>18</v>
      </c>
      <c r="J534" s="2" t="str">
        <f t="shared" si="17"/>
        <v>INSERT INTO municipio(id_municipio,nom_municipio,id_zona) VALUES(533,'La Argentina',5);</v>
      </c>
    </row>
    <row r="535" spans="1:10" ht="31.5" hidden="1" x14ac:dyDescent="0.25">
      <c r="A535" s="2"/>
      <c r="B535" s="2" t="s">
        <v>15</v>
      </c>
      <c r="C535" s="2">
        <v>534</v>
      </c>
      <c r="D535" s="2" t="s">
        <v>16</v>
      </c>
      <c r="E535" s="12" t="s">
        <v>508</v>
      </c>
      <c r="F535" s="4">
        <f t="shared" si="16"/>
        <v>534</v>
      </c>
      <c r="G535" s="2" t="s">
        <v>16</v>
      </c>
      <c r="H535" s="2">
        <v>5</v>
      </c>
      <c r="I535" s="2" t="s">
        <v>18</v>
      </c>
      <c r="J535" s="2" t="str">
        <f t="shared" si="17"/>
        <v>INSERT INTO municipio(id_municipio,nom_municipio,id_zona) VALUES(534,'La Plata',5);</v>
      </c>
    </row>
    <row r="536" spans="1:10" ht="31.5" hidden="1" x14ac:dyDescent="0.25">
      <c r="A536" s="2"/>
      <c r="B536" s="2" t="s">
        <v>15</v>
      </c>
      <c r="C536" s="2">
        <v>535</v>
      </c>
      <c r="D536" s="2" t="s">
        <v>16</v>
      </c>
      <c r="E536" s="12" t="s">
        <v>509</v>
      </c>
      <c r="F536" s="4">
        <f t="shared" si="16"/>
        <v>535</v>
      </c>
      <c r="G536" s="2" t="s">
        <v>16</v>
      </c>
      <c r="H536" s="2">
        <v>5</v>
      </c>
      <c r="I536" s="2" t="s">
        <v>18</v>
      </c>
      <c r="J536" s="2" t="str">
        <f t="shared" si="17"/>
        <v>INSERT INTO municipio(id_municipio,nom_municipio,id_zona) VALUES(535,'Nataga',5);</v>
      </c>
    </row>
    <row r="537" spans="1:10" ht="31.5" hidden="1" x14ac:dyDescent="0.25">
      <c r="A537" s="2"/>
      <c r="B537" s="2" t="s">
        <v>15</v>
      </c>
      <c r="C537" s="2">
        <v>536</v>
      </c>
      <c r="D537" s="2" t="s">
        <v>16</v>
      </c>
      <c r="E537" s="12" t="s">
        <v>510</v>
      </c>
      <c r="F537" s="4">
        <f t="shared" si="16"/>
        <v>536</v>
      </c>
      <c r="G537" s="2" t="s">
        <v>16</v>
      </c>
      <c r="H537" s="2">
        <v>5</v>
      </c>
      <c r="I537" s="2" t="s">
        <v>18</v>
      </c>
      <c r="J537" s="2" t="str">
        <f t="shared" si="17"/>
        <v>INSERT INTO municipio(id_municipio,nom_municipio,id_zona) VALUES(536,'Neiva',5);</v>
      </c>
    </row>
    <row r="538" spans="1:10" ht="31.5" hidden="1" x14ac:dyDescent="0.25">
      <c r="A538" s="2"/>
      <c r="B538" s="2" t="s">
        <v>15</v>
      </c>
      <c r="C538" s="2">
        <v>537</v>
      </c>
      <c r="D538" s="2" t="s">
        <v>16</v>
      </c>
      <c r="E538" s="12" t="s">
        <v>511</v>
      </c>
      <c r="F538" s="4">
        <f t="shared" si="16"/>
        <v>537</v>
      </c>
      <c r="G538" s="2" t="s">
        <v>16</v>
      </c>
      <c r="H538" s="2">
        <v>5</v>
      </c>
      <c r="I538" s="2" t="s">
        <v>18</v>
      </c>
      <c r="J538" s="2" t="str">
        <f t="shared" si="17"/>
        <v>INSERT INTO municipio(id_municipio,nom_municipio,id_zona) VALUES(537,'Oporapa',5);</v>
      </c>
    </row>
    <row r="539" spans="1:10" ht="31.5" hidden="1" x14ac:dyDescent="0.25">
      <c r="A539" s="2"/>
      <c r="B539" s="2" t="s">
        <v>15</v>
      </c>
      <c r="C539" s="2">
        <v>538</v>
      </c>
      <c r="D539" s="2" t="s">
        <v>16</v>
      </c>
      <c r="E539" s="12" t="s">
        <v>512</v>
      </c>
      <c r="F539" s="4">
        <f t="shared" si="16"/>
        <v>538</v>
      </c>
      <c r="G539" s="2" t="s">
        <v>16</v>
      </c>
      <c r="H539" s="2">
        <v>5</v>
      </c>
      <c r="I539" s="2" t="s">
        <v>18</v>
      </c>
      <c r="J539" s="2" t="str">
        <f t="shared" si="17"/>
        <v>INSERT INTO municipio(id_municipio,nom_municipio,id_zona) VALUES(538,'Paicol',5);</v>
      </c>
    </row>
    <row r="540" spans="1:10" ht="31.5" hidden="1" x14ac:dyDescent="0.25">
      <c r="A540" s="2"/>
      <c r="B540" s="2" t="s">
        <v>15</v>
      </c>
      <c r="C540" s="2">
        <v>539</v>
      </c>
      <c r="D540" s="2" t="s">
        <v>16</v>
      </c>
      <c r="E540" s="12" t="s">
        <v>513</v>
      </c>
      <c r="F540" s="4">
        <f t="shared" si="16"/>
        <v>539</v>
      </c>
      <c r="G540" s="2" t="s">
        <v>16</v>
      </c>
      <c r="H540" s="2">
        <v>5</v>
      </c>
      <c r="I540" s="2" t="s">
        <v>18</v>
      </c>
      <c r="J540" s="2" t="str">
        <f t="shared" si="17"/>
        <v>INSERT INTO municipio(id_municipio,nom_municipio,id_zona) VALUES(539,'Palermo',5);</v>
      </c>
    </row>
    <row r="541" spans="1:10" ht="31.5" hidden="1" x14ac:dyDescent="0.25">
      <c r="A541" s="2"/>
      <c r="B541" s="2" t="s">
        <v>15</v>
      </c>
      <c r="C541" s="2">
        <v>540</v>
      </c>
      <c r="D541" s="2" t="s">
        <v>16</v>
      </c>
      <c r="E541" s="12" t="s">
        <v>125</v>
      </c>
      <c r="F541" s="4">
        <f t="shared" si="16"/>
        <v>540</v>
      </c>
      <c r="G541" s="2" t="s">
        <v>16</v>
      </c>
      <c r="H541" s="2">
        <v>5</v>
      </c>
      <c r="I541" s="2" t="s">
        <v>18</v>
      </c>
      <c r="J541" s="2" t="str">
        <f t="shared" si="17"/>
        <v>INSERT INTO municipio(id_municipio,nom_municipio,id_zona) VALUES(540,'Palestina',5);</v>
      </c>
    </row>
    <row r="542" spans="1:10" ht="31.5" hidden="1" x14ac:dyDescent="0.25">
      <c r="A542" s="2"/>
      <c r="B542" s="2" t="s">
        <v>15</v>
      </c>
      <c r="C542" s="2">
        <v>541</v>
      </c>
      <c r="D542" s="2" t="s">
        <v>16</v>
      </c>
      <c r="E542" s="12" t="s">
        <v>514</v>
      </c>
      <c r="F542" s="4">
        <f t="shared" si="16"/>
        <v>541</v>
      </c>
      <c r="G542" s="2" t="s">
        <v>16</v>
      </c>
      <c r="H542" s="2">
        <v>5</v>
      </c>
      <c r="I542" s="2" t="s">
        <v>18</v>
      </c>
      <c r="J542" s="2" t="str">
        <f t="shared" si="17"/>
        <v>INSERT INTO municipio(id_municipio,nom_municipio,id_zona) VALUES(541,'Pital',5);</v>
      </c>
    </row>
    <row r="543" spans="1:10" ht="31.5" hidden="1" x14ac:dyDescent="0.25">
      <c r="A543" s="2"/>
      <c r="B543" s="2" t="s">
        <v>15</v>
      </c>
      <c r="C543" s="2">
        <v>542</v>
      </c>
      <c r="D543" s="2" t="s">
        <v>16</v>
      </c>
      <c r="E543" s="12" t="s">
        <v>515</v>
      </c>
      <c r="F543" s="4">
        <f t="shared" si="16"/>
        <v>542</v>
      </c>
      <c r="G543" s="2" t="s">
        <v>16</v>
      </c>
      <c r="H543" s="2">
        <v>5</v>
      </c>
      <c r="I543" s="2" t="s">
        <v>18</v>
      </c>
      <c r="J543" s="2" t="str">
        <f t="shared" si="17"/>
        <v>INSERT INTO municipio(id_municipio,nom_municipio,id_zona) VALUES(542,'Pitalito',5);</v>
      </c>
    </row>
    <row r="544" spans="1:10" ht="31.5" hidden="1" x14ac:dyDescent="0.25">
      <c r="A544" s="2"/>
      <c r="B544" s="2" t="s">
        <v>15</v>
      </c>
      <c r="C544" s="2">
        <v>543</v>
      </c>
      <c r="D544" s="2" t="s">
        <v>16</v>
      </c>
      <c r="E544" s="12" t="s">
        <v>516</v>
      </c>
      <c r="F544" s="4">
        <f t="shared" si="16"/>
        <v>543</v>
      </c>
      <c r="G544" s="2" t="s">
        <v>16</v>
      </c>
      <c r="H544" s="2">
        <v>5</v>
      </c>
      <c r="I544" s="2" t="s">
        <v>18</v>
      </c>
      <c r="J544" s="2" t="str">
        <f t="shared" si="17"/>
        <v>INSERT INTO municipio(id_municipio,nom_municipio,id_zona) VALUES(543,'Rivera',5);</v>
      </c>
    </row>
    <row r="545" spans="1:10" ht="31.5" hidden="1" x14ac:dyDescent="0.25">
      <c r="A545" s="2"/>
      <c r="B545" s="2" t="s">
        <v>15</v>
      </c>
      <c r="C545" s="2">
        <v>544</v>
      </c>
      <c r="D545" s="2" t="s">
        <v>16</v>
      </c>
      <c r="E545" s="12" t="s">
        <v>517</v>
      </c>
      <c r="F545" s="4">
        <f t="shared" si="16"/>
        <v>544</v>
      </c>
      <c r="G545" s="2" t="s">
        <v>16</v>
      </c>
      <c r="H545" s="2">
        <v>5</v>
      </c>
      <c r="I545" s="2" t="s">
        <v>18</v>
      </c>
      <c r="J545" s="2" t="str">
        <f t="shared" si="17"/>
        <v>INSERT INTO municipio(id_municipio,nom_municipio,id_zona) VALUES(544,'Saladoblanco',5);</v>
      </c>
    </row>
    <row r="546" spans="1:10" ht="31.5" hidden="1" x14ac:dyDescent="0.25">
      <c r="A546" s="2"/>
      <c r="B546" s="2" t="s">
        <v>15</v>
      </c>
      <c r="C546" s="2">
        <v>545</v>
      </c>
      <c r="D546" s="2" t="s">
        <v>16</v>
      </c>
      <c r="E546" s="12" t="s">
        <v>518</v>
      </c>
      <c r="F546" s="4">
        <f t="shared" si="16"/>
        <v>545</v>
      </c>
      <c r="G546" s="2" t="s">
        <v>16</v>
      </c>
      <c r="H546" s="2">
        <v>5</v>
      </c>
      <c r="I546" s="2" t="s">
        <v>18</v>
      </c>
      <c r="J546" s="2" t="str">
        <f t="shared" si="17"/>
        <v>INSERT INTO municipio(id_municipio,nom_municipio,id_zona) VALUES(545,'San Agustin',5);</v>
      </c>
    </row>
    <row r="547" spans="1:10" ht="31.5" hidden="1" x14ac:dyDescent="0.25">
      <c r="A547" s="2"/>
      <c r="B547" s="2" t="s">
        <v>15</v>
      </c>
      <c r="C547" s="2">
        <v>546</v>
      </c>
      <c r="D547" s="2" t="s">
        <v>16</v>
      </c>
      <c r="E547" s="12" t="s">
        <v>278</v>
      </c>
      <c r="F547" s="4">
        <f t="shared" si="16"/>
        <v>546</v>
      </c>
      <c r="G547" s="2" t="s">
        <v>16</v>
      </c>
      <c r="H547" s="2">
        <v>5</v>
      </c>
      <c r="I547" s="2" t="s">
        <v>18</v>
      </c>
      <c r="J547" s="2" t="str">
        <f t="shared" si="17"/>
        <v>INSERT INTO municipio(id_municipio,nom_municipio,id_zona) VALUES(546,'Santa Maria',5);</v>
      </c>
    </row>
    <row r="548" spans="1:10" ht="31.5" hidden="1" x14ac:dyDescent="0.25">
      <c r="A548" s="2"/>
      <c r="B548" s="2" t="s">
        <v>15</v>
      </c>
      <c r="C548" s="2">
        <v>547</v>
      </c>
      <c r="D548" s="2" t="s">
        <v>16</v>
      </c>
      <c r="E548" s="12" t="s">
        <v>519</v>
      </c>
      <c r="F548" s="4">
        <f t="shared" si="16"/>
        <v>547</v>
      </c>
      <c r="G548" s="2" t="s">
        <v>16</v>
      </c>
      <c r="H548" s="2">
        <v>5</v>
      </c>
      <c r="I548" s="2" t="s">
        <v>18</v>
      </c>
      <c r="J548" s="2" t="str">
        <f t="shared" si="17"/>
        <v>INSERT INTO municipio(id_municipio,nom_municipio,id_zona) VALUES(547,'Suaza',5);</v>
      </c>
    </row>
    <row r="549" spans="1:10" ht="31.5" hidden="1" x14ac:dyDescent="0.25">
      <c r="A549" s="2"/>
      <c r="B549" s="2" t="s">
        <v>15</v>
      </c>
      <c r="C549" s="2">
        <v>548</v>
      </c>
      <c r="D549" s="2" t="s">
        <v>16</v>
      </c>
      <c r="E549" s="12" t="s">
        <v>520</v>
      </c>
      <c r="F549" s="4">
        <f t="shared" si="16"/>
        <v>548</v>
      </c>
      <c r="G549" s="2" t="s">
        <v>16</v>
      </c>
      <c r="H549" s="2">
        <v>5</v>
      </c>
      <c r="I549" s="2" t="s">
        <v>18</v>
      </c>
      <c r="J549" s="2" t="str">
        <f t="shared" si="17"/>
        <v>INSERT INTO municipio(id_municipio,nom_municipio,id_zona) VALUES(548,'Tarqui',5);</v>
      </c>
    </row>
    <row r="550" spans="1:10" ht="31.5" hidden="1" x14ac:dyDescent="0.25">
      <c r="A550" s="2"/>
      <c r="B550" s="2" t="s">
        <v>15</v>
      </c>
      <c r="C550" s="2">
        <v>549</v>
      </c>
      <c r="D550" s="2" t="s">
        <v>16</v>
      </c>
      <c r="E550" s="12" t="s">
        <v>521</v>
      </c>
      <c r="F550" s="4">
        <f t="shared" si="16"/>
        <v>549</v>
      </c>
      <c r="G550" s="2" t="s">
        <v>16</v>
      </c>
      <c r="H550" s="2">
        <v>5</v>
      </c>
      <c r="I550" s="2" t="s">
        <v>18</v>
      </c>
      <c r="J550" s="2" t="str">
        <f t="shared" si="17"/>
        <v>INSERT INTO municipio(id_municipio,nom_municipio,id_zona) VALUES(549,'Tello',5);</v>
      </c>
    </row>
    <row r="551" spans="1:10" ht="31.5" hidden="1" x14ac:dyDescent="0.25">
      <c r="A551" s="2"/>
      <c r="B551" s="2" t="s">
        <v>15</v>
      </c>
      <c r="C551" s="2">
        <v>550</v>
      </c>
      <c r="D551" s="2" t="s">
        <v>16</v>
      </c>
      <c r="E551" s="12" t="s">
        <v>522</v>
      </c>
      <c r="F551" s="4">
        <f t="shared" si="16"/>
        <v>550</v>
      </c>
      <c r="G551" s="2" t="s">
        <v>16</v>
      </c>
      <c r="H551" s="2">
        <v>5</v>
      </c>
      <c r="I551" s="2" t="s">
        <v>18</v>
      </c>
      <c r="J551" s="2" t="str">
        <f t="shared" si="17"/>
        <v>INSERT INTO municipio(id_municipio,nom_municipio,id_zona) VALUES(550,'Teruel',5);</v>
      </c>
    </row>
    <row r="552" spans="1:10" ht="31.5" hidden="1" x14ac:dyDescent="0.25">
      <c r="A552" s="2"/>
      <c r="B552" s="2" t="s">
        <v>15</v>
      </c>
      <c r="C552" s="2">
        <v>551</v>
      </c>
      <c r="D552" s="2" t="s">
        <v>16</v>
      </c>
      <c r="E552" s="12" t="s">
        <v>523</v>
      </c>
      <c r="F552" s="4">
        <f t="shared" si="16"/>
        <v>551</v>
      </c>
      <c r="G552" s="2" t="s">
        <v>16</v>
      </c>
      <c r="H552" s="2">
        <v>5</v>
      </c>
      <c r="I552" s="2" t="s">
        <v>18</v>
      </c>
      <c r="J552" s="2" t="str">
        <f t="shared" si="17"/>
        <v>INSERT INTO municipio(id_municipio,nom_municipio,id_zona) VALUES(551,'Tesalia',5);</v>
      </c>
    </row>
    <row r="553" spans="1:10" ht="31.5" hidden="1" x14ac:dyDescent="0.25">
      <c r="A553" s="2"/>
      <c r="B553" s="2" t="s">
        <v>15</v>
      </c>
      <c r="C553" s="2">
        <v>552</v>
      </c>
      <c r="D553" s="2" t="s">
        <v>16</v>
      </c>
      <c r="E553" s="12" t="s">
        <v>524</v>
      </c>
      <c r="F553" s="4">
        <f t="shared" si="16"/>
        <v>552</v>
      </c>
      <c r="G553" s="2" t="s">
        <v>16</v>
      </c>
      <c r="H553" s="2">
        <v>5</v>
      </c>
      <c r="I553" s="2" t="s">
        <v>18</v>
      </c>
      <c r="J553" s="2" t="str">
        <f t="shared" si="17"/>
        <v>INSERT INTO municipio(id_municipio,nom_municipio,id_zona) VALUES(552,'Timana',5);</v>
      </c>
    </row>
    <row r="554" spans="1:10" ht="31.5" hidden="1" x14ac:dyDescent="0.25">
      <c r="A554" s="2"/>
      <c r="B554" s="2" t="s">
        <v>15</v>
      </c>
      <c r="C554" s="2">
        <v>553</v>
      </c>
      <c r="D554" s="2" t="s">
        <v>16</v>
      </c>
      <c r="E554" s="12" t="s">
        <v>525</v>
      </c>
      <c r="F554" s="4">
        <f t="shared" si="16"/>
        <v>553</v>
      </c>
      <c r="G554" s="2" t="s">
        <v>16</v>
      </c>
      <c r="H554" s="2">
        <v>5</v>
      </c>
      <c r="I554" s="2" t="s">
        <v>18</v>
      </c>
      <c r="J554" s="2" t="str">
        <f t="shared" si="17"/>
        <v>INSERT INTO municipio(id_municipio,nom_municipio,id_zona) VALUES(553,'Villavieja',5);</v>
      </c>
    </row>
    <row r="555" spans="1:10" ht="31.5" hidden="1" x14ac:dyDescent="0.25">
      <c r="A555" s="2"/>
      <c r="B555" s="2" t="s">
        <v>15</v>
      </c>
      <c r="C555" s="2">
        <v>554</v>
      </c>
      <c r="D555" s="2" t="s">
        <v>16</v>
      </c>
      <c r="E555" s="12" t="s">
        <v>526</v>
      </c>
      <c r="F555" s="4">
        <f t="shared" si="16"/>
        <v>554</v>
      </c>
      <c r="G555" s="2" t="s">
        <v>16</v>
      </c>
      <c r="H555" s="2">
        <v>5</v>
      </c>
      <c r="I555" s="2" t="s">
        <v>18</v>
      </c>
      <c r="J555" s="2" t="str">
        <f t="shared" si="17"/>
        <v>INSERT INTO municipio(id_municipio,nom_municipio,id_zona) VALUES(554,'Yaguara',5);</v>
      </c>
    </row>
    <row r="556" spans="1:10" ht="31.5" hidden="1" x14ac:dyDescent="0.25">
      <c r="A556" s="6" t="s">
        <v>118</v>
      </c>
      <c r="B556" s="6" t="s">
        <v>15</v>
      </c>
      <c r="C556" s="2">
        <v>555</v>
      </c>
      <c r="D556" s="6" t="s">
        <v>16</v>
      </c>
      <c r="E556" s="7" t="s">
        <v>527</v>
      </c>
      <c r="F556" s="4">
        <f t="shared" si="16"/>
        <v>555</v>
      </c>
      <c r="G556" s="6" t="s">
        <v>16</v>
      </c>
      <c r="H556" s="6">
        <v>6</v>
      </c>
      <c r="I556" s="6" t="s">
        <v>18</v>
      </c>
      <c r="J556" s="6" t="str">
        <f t="shared" si="17"/>
        <v>INSERT INTO municipio(id_municipio,nom_municipio,id_zona) VALUES(555,'Alban (San Jose)',6);</v>
      </c>
    </row>
    <row r="557" spans="1:10" ht="31.5" hidden="1" x14ac:dyDescent="0.25">
      <c r="A557" s="2"/>
      <c r="B557" s="2" t="s">
        <v>15</v>
      </c>
      <c r="C557" s="2">
        <v>556</v>
      </c>
      <c r="D557" s="2" t="s">
        <v>16</v>
      </c>
      <c r="E557" s="3" t="s">
        <v>528</v>
      </c>
      <c r="F557" s="4">
        <f t="shared" si="16"/>
        <v>556</v>
      </c>
      <c r="G557" s="2" t="s">
        <v>16</v>
      </c>
      <c r="H557" s="2">
        <v>6</v>
      </c>
      <c r="I557" s="2" t="s">
        <v>18</v>
      </c>
      <c r="J557" s="2" t="str">
        <f t="shared" si="17"/>
        <v>INSERT INTO municipio(id_municipio,nom_municipio,id_zona) VALUES(556,'Aldana',6);</v>
      </c>
    </row>
    <row r="558" spans="1:10" ht="31.5" hidden="1" x14ac:dyDescent="0.25">
      <c r="A558" s="2"/>
      <c r="B558" s="2" t="s">
        <v>15</v>
      </c>
      <c r="C558" s="2">
        <v>557</v>
      </c>
      <c r="D558" s="2" t="s">
        <v>16</v>
      </c>
      <c r="E558" s="3" t="s">
        <v>529</v>
      </c>
      <c r="F558" s="4">
        <f t="shared" si="16"/>
        <v>557</v>
      </c>
      <c r="G558" s="2" t="s">
        <v>16</v>
      </c>
      <c r="H558" s="2">
        <v>6</v>
      </c>
      <c r="I558" s="2" t="s">
        <v>18</v>
      </c>
      <c r="J558" s="2" t="str">
        <f t="shared" si="17"/>
        <v>INSERT INTO municipio(id_municipio,nom_municipio,id_zona) VALUES(557,'Almaguer',6);</v>
      </c>
    </row>
    <row r="559" spans="1:10" ht="31.5" hidden="1" x14ac:dyDescent="0.25">
      <c r="A559" s="2"/>
      <c r="B559" s="2" t="s">
        <v>15</v>
      </c>
      <c r="C559" s="2">
        <v>558</v>
      </c>
      <c r="D559" s="2" t="s">
        <v>16</v>
      </c>
      <c r="E559" s="3" t="s">
        <v>530</v>
      </c>
      <c r="F559" s="4">
        <f t="shared" si="16"/>
        <v>558</v>
      </c>
      <c r="G559" s="2" t="s">
        <v>16</v>
      </c>
      <c r="H559" s="2">
        <v>6</v>
      </c>
      <c r="I559" s="2" t="s">
        <v>18</v>
      </c>
      <c r="J559" s="2" t="str">
        <f t="shared" si="17"/>
        <v>INSERT INTO municipio(id_municipio,nom_municipio,id_zona) VALUES(558,'Ancuya',6);</v>
      </c>
    </row>
    <row r="560" spans="1:10" ht="31.5" hidden="1" x14ac:dyDescent="0.25">
      <c r="A560" s="2"/>
      <c r="B560" s="2" t="s">
        <v>15</v>
      </c>
      <c r="C560" s="2">
        <v>559</v>
      </c>
      <c r="D560" s="2" t="s">
        <v>16</v>
      </c>
      <c r="E560" s="3" t="s">
        <v>531</v>
      </c>
      <c r="F560" s="4">
        <f t="shared" si="16"/>
        <v>559</v>
      </c>
      <c r="G560" s="2" t="s">
        <v>16</v>
      </c>
      <c r="H560" s="2">
        <v>6</v>
      </c>
      <c r="I560" s="2" t="s">
        <v>18</v>
      </c>
      <c r="J560" s="2" t="str">
        <f t="shared" si="17"/>
        <v>INSERT INTO municipio(id_municipio,nom_municipio,id_zona) VALUES(559,'Arboleda (Berruecos)',6);</v>
      </c>
    </row>
    <row r="561" spans="1:10" ht="31.5" hidden="1" x14ac:dyDescent="0.25">
      <c r="A561" s="2"/>
      <c r="B561" s="2" t="s">
        <v>15</v>
      </c>
      <c r="C561" s="2">
        <v>560</v>
      </c>
      <c r="D561" s="2" t="s">
        <v>16</v>
      </c>
      <c r="E561" s="3" t="s">
        <v>34</v>
      </c>
      <c r="F561" s="4">
        <f t="shared" si="16"/>
        <v>560</v>
      </c>
      <c r="G561" s="2" t="s">
        <v>16</v>
      </c>
      <c r="H561" s="2">
        <v>6</v>
      </c>
      <c r="I561" s="2" t="s">
        <v>18</v>
      </c>
      <c r="J561" s="2" t="str">
        <f t="shared" si="17"/>
        <v>INSERT INTO municipio(id_municipio,nom_municipio,id_zona) VALUES(560,'Argelia',6);</v>
      </c>
    </row>
    <row r="562" spans="1:10" ht="31.5" hidden="1" x14ac:dyDescent="0.25">
      <c r="A562" s="2"/>
      <c r="B562" s="2" t="s">
        <v>15</v>
      </c>
      <c r="C562" s="2">
        <v>561</v>
      </c>
      <c r="D562" s="2" t="s">
        <v>16</v>
      </c>
      <c r="E562" s="3" t="s">
        <v>435</v>
      </c>
      <c r="F562" s="4">
        <f t="shared" si="16"/>
        <v>561</v>
      </c>
      <c r="G562" s="2" t="s">
        <v>16</v>
      </c>
      <c r="H562" s="2">
        <v>6</v>
      </c>
      <c r="I562" s="2" t="s">
        <v>18</v>
      </c>
      <c r="J562" s="2" t="str">
        <f t="shared" si="17"/>
        <v>INSERT INTO municipio(id_municipio,nom_municipio,id_zona) VALUES(561,'Balboa',6);</v>
      </c>
    </row>
    <row r="563" spans="1:10" ht="31.5" hidden="1" x14ac:dyDescent="0.25">
      <c r="A563" s="2"/>
      <c r="B563" s="2" t="s">
        <v>15</v>
      </c>
      <c r="C563" s="2">
        <v>562</v>
      </c>
      <c r="D563" s="2" t="s">
        <v>16</v>
      </c>
      <c r="E563" s="3" t="s">
        <v>532</v>
      </c>
      <c r="F563" s="4">
        <f t="shared" si="16"/>
        <v>562</v>
      </c>
      <c r="G563" s="2" t="s">
        <v>16</v>
      </c>
      <c r="H563" s="2">
        <v>6</v>
      </c>
      <c r="I563" s="2" t="s">
        <v>18</v>
      </c>
      <c r="J563" s="2" t="str">
        <f t="shared" si="17"/>
        <v>INSERT INTO municipio(id_municipio,nom_municipio,id_zona) VALUES(562,'Barbacoas',6);</v>
      </c>
    </row>
    <row r="564" spans="1:10" ht="31.5" hidden="1" x14ac:dyDescent="0.25">
      <c r="A564" s="2"/>
      <c r="B564" s="2" t="s">
        <v>15</v>
      </c>
      <c r="C564" s="2">
        <v>563</v>
      </c>
      <c r="D564" s="2" t="s">
        <v>16</v>
      </c>
      <c r="E564" s="3" t="s">
        <v>201</v>
      </c>
      <c r="F564" s="4">
        <f t="shared" si="16"/>
        <v>563</v>
      </c>
      <c r="G564" s="2" t="s">
        <v>16</v>
      </c>
      <c r="H564" s="2">
        <v>6</v>
      </c>
      <c r="I564" s="2" t="s">
        <v>18</v>
      </c>
      <c r="J564" s="2" t="str">
        <f t="shared" si="17"/>
        <v>INSERT INTO municipio(id_municipio,nom_municipio,id_zona) VALUES(563,'Belen',6);</v>
      </c>
    </row>
    <row r="565" spans="1:10" ht="31.5" hidden="1" x14ac:dyDescent="0.25">
      <c r="A565" s="2"/>
      <c r="B565" s="2" t="s">
        <v>15</v>
      </c>
      <c r="C565" s="2">
        <v>564</v>
      </c>
      <c r="D565" s="2" t="s">
        <v>16</v>
      </c>
      <c r="E565" s="3" t="s">
        <v>43</v>
      </c>
      <c r="F565" s="4">
        <f t="shared" si="16"/>
        <v>564</v>
      </c>
      <c r="G565" s="2" t="s">
        <v>16</v>
      </c>
      <c r="H565" s="2">
        <v>6</v>
      </c>
      <c r="I565" s="2" t="s">
        <v>18</v>
      </c>
      <c r="J565" s="2" t="str">
        <f t="shared" si="17"/>
        <v>INSERT INTO municipio(id_municipio,nom_municipio,id_zona) VALUES(564,'Bolivar',6);</v>
      </c>
    </row>
    <row r="566" spans="1:10" ht="31.5" hidden="1" x14ac:dyDescent="0.25">
      <c r="A566" s="2"/>
      <c r="B566" s="2" t="s">
        <v>15</v>
      </c>
      <c r="C566" s="2">
        <v>565</v>
      </c>
      <c r="D566" s="2" t="s">
        <v>16</v>
      </c>
      <c r="E566" s="3" t="s">
        <v>533</v>
      </c>
      <c r="F566" s="4">
        <f t="shared" si="16"/>
        <v>565</v>
      </c>
      <c r="G566" s="2" t="s">
        <v>16</v>
      </c>
      <c r="H566" s="2">
        <v>6</v>
      </c>
      <c r="I566" s="2" t="s">
        <v>18</v>
      </c>
      <c r="J566" s="2" t="str">
        <f t="shared" si="17"/>
        <v>INSERT INTO municipio(id_municipio,nom_municipio,id_zona) VALUES(565,'Buenos Aires',6);</v>
      </c>
    </row>
    <row r="567" spans="1:10" ht="31.5" hidden="1" x14ac:dyDescent="0.25">
      <c r="A567" s="2"/>
      <c r="B567" s="2" t="s">
        <v>15</v>
      </c>
      <c r="C567" s="2">
        <v>566</v>
      </c>
      <c r="D567" s="2" t="s">
        <v>16</v>
      </c>
      <c r="E567" s="3" t="s">
        <v>534</v>
      </c>
      <c r="F567" s="4">
        <f t="shared" si="16"/>
        <v>566</v>
      </c>
      <c r="G567" s="2" t="s">
        <v>16</v>
      </c>
      <c r="H567" s="2">
        <v>6</v>
      </c>
      <c r="I567" s="2" t="s">
        <v>18</v>
      </c>
      <c r="J567" s="2" t="str">
        <f t="shared" si="17"/>
        <v>INSERT INTO municipio(id_municipio,nom_municipio,id_zona) VALUES(566,'Buesaco',6);</v>
      </c>
    </row>
    <row r="568" spans="1:10" ht="31.5" hidden="1" x14ac:dyDescent="0.25">
      <c r="A568" s="2"/>
      <c r="B568" s="2" t="s">
        <v>15</v>
      </c>
      <c r="C568" s="2">
        <v>567</v>
      </c>
      <c r="D568" s="2" t="s">
        <v>16</v>
      </c>
      <c r="E568" s="3" t="s">
        <v>535</v>
      </c>
      <c r="F568" s="4">
        <f t="shared" si="16"/>
        <v>567</v>
      </c>
      <c r="G568" s="2" t="s">
        <v>16</v>
      </c>
      <c r="H568" s="2">
        <v>6</v>
      </c>
      <c r="I568" s="2" t="s">
        <v>18</v>
      </c>
      <c r="J568" s="2" t="str">
        <f t="shared" si="17"/>
        <v>INSERT INTO municipio(id_municipio,nom_municipio,id_zona) VALUES(567,'Cajibio',6);</v>
      </c>
    </row>
    <row r="569" spans="1:10" ht="31.5" hidden="1" x14ac:dyDescent="0.25">
      <c r="A569" s="2"/>
      <c r="B569" s="2" t="s">
        <v>15</v>
      </c>
      <c r="C569" s="2">
        <v>568</v>
      </c>
      <c r="D569" s="2" t="s">
        <v>16</v>
      </c>
      <c r="E569" s="3" t="s">
        <v>536</v>
      </c>
      <c r="F569" s="4">
        <f t="shared" si="16"/>
        <v>568</v>
      </c>
      <c r="G569" s="2" t="s">
        <v>16</v>
      </c>
      <c r="H569" s="2">
        <v>6</v>
      </c>
      <c r="I569" s="2" t="s">
        <v>18</v>
      </c>
      <c r="J569" s="2" t="str">
        <f t="shared" si="17"/>
        <v>INSERT INTO municipio(id_municipio,nom_municipio,id_zona) VALUES(568,'Caldono',6);</v>
      </c>
    </row>
    <row r="570" spans="1:10" ht="31.5" hidden="1" x14ac:dyDescent="0.25">
      <c r="A570" s="2"/>
      <c r="B570" s="2" t="s">
        <v>15</v>
      </c>
      <c r="C570" s="2">
        <v>569</v>
      </c>
      <c r="D570" s="2" t="s">
        <v>16</v>
      </c>
      <c r="E570" s="3" t="s">
        <v>537</v>
      </c>
      <c r="F570" s="4">
        <f t="shared" si="16"/>
        <v>569</v>
      </c>
      <c r="G570" s="2" t="s">
        <v>16</v>
      </c>
      <c r="H570" s="2">
        <v>6</v>
      </c>
      <c r="I570" s="2" t="s">
        <v>18</v>
      </c>
      <c r="J570" s="2" t="str">
        <f t="shared" si="17"/>
        <v>INSERT INTO municipio(id_municipio,nom_municipio,id_zona) VALUES(569,'Caloto',6);</v>
      </c>
    </row>
    <row r="571" spans="1:10" ht="31.5" hidden="1" x14ac:dyDescent="0.25">
      <c r="A571" s="2"/>
      <c r="B571" s="2" t="s">
        <v>15</v>
      </c>
      <c r="C571" s="2">
        <v>570</v>
      </c>
      <c r="D571" s="2" t="s">
        <v>16</v>
      </c>
      <c r="E571" s="3" t="s">
        <v>538</v>
      </c>
      <c r="F571" s="4">
        <f t="shared" si="16"/>
        <v>570</v>
      </c>
      <c r="G571" s="2" t="s">
        <v>16</v>
      </c>
      <c r="H571" s="2">
        <v>6</v>
      </c>
      <c r="I571" s="2" t="s">
        <v>18</v>
      </c>
      <c r="J571" s="2" t="str">
        <f t="shared" si="17"/>
        <v>INSERT INTO municipio(id_municipio,nom_municipio,id_zona) VALUES(570,'Chachagui',6);</v>
      </c>
    </row>
    <row r="572" spans="1:10" ht="31.5" hidden="1" x14ac:dyDescent="0.25">
      <c r="A572" s="2"/>
      <c r="B572" s="2" t="s">
        <v>15</v>
      </c>
      <c r="C572" s="2">
        <v>571</v>
      </c>
      <c r="D572" s="2" t="s">
        <v>16</v>
      </c>
      <c r="E572" s="3" t="s">
        <v>539</v>
      </c>
      <c r="F572" s="4">
        <f t="shared" si="16"/>
        <v>571</v>
      </c>
      <c r="G572" s="2" t="s">
        <v>16</v>
      </c>
      <c r="H572" s="2">
        <v>6</v>
      </c>
      <c r="I572" s="2" t="s">
        <v>18</v>
      </c>
      <c r="J572" s="2" t="str">
        <f t="shared" si="17"/>
        <v>INSERT INTO municipio(id_municipio,nom_municipio,id_zona) VALUES(571,'Colon (Genova)',6);</v>
      </c>
    </row>
    <row r="573" spans="1:10" ht="31.5" hidden="1" x14ac:dyDescent="0.25">
      <c r="A573" s="2"/>
      <c r="B573" s="2" t="s">
        <v>15</v>
      </c>
      <c r="C573" s="2">
        <v>572</v>
      </c>
      <c r="D573" s="2" t="s">
        <v>16</v>
      </c>
      <c r="E573" s="3" t="s">
        <v>540</v>
      </c>
      <c r="F573" s="4">
        <f t="shared" si="16"/>
        <v>572</v>
      </c>
      <c r="G573" s="2" t="s">
        <v>16</v>
      </c>
      <c r="H573" s="2">
        <v>6</v>
      </c>
      <c r="I573" s="2" t="s">
        <v>18</v>
      </c>
      <c r="J573" s="2" t="str">
        <f t="shared" si="17"/>
        <v>INSERT INTO municipio(id_municipio,nom_municipio,id_zona) VALUES(572,'Consaca',6);</v>
      </c>
    </row>
    <row r="574" spans="1:10" ht="31.5" hidden="1" x14ac:dyDescent="0.25">
      <c r="A574" s="2"/>
      <c r="B574" s="2" t="s">
        <v>15</v>
      </c>
      <c r="C574" s="2">
        <v>573</v>
      </c>
      <c r="D574" s="2" t="s">
        <v>16</v>
      </c>
      <c r="E574" s="3" t="s">
        <v>541</v>
      </c>
      <c r="F574" s="4">
        <f t="shared" si="16"/>
        <v>573</v>
      </c>
      <c r="G574" s="2" t="s">
        <v>16</v>
      </c>
      <c r="H574" s="2">
        <v>6</v>
      </c>
      <c r="I574" s="2" t="s">
        <v>18</v>
      </c>
      <c r="J574" s="2" t="str">
        <f t="shared" si="17"/>
        <v>INSERT INTO municipio(id_municipio,nom_municipio,id_zona) VALUES(573,'Contadero',6);</v>
      </c>
    </row>
    <row r="575" spans="1:10" ht="31.5" hidden="1" x14ac:dyDescent="0.25">
      <c r="A575" s="2"/>
      <c r="B575" s="2" t="s">
        <v>15</v>
      </c>
      <c r="C575" s="2">
        <v>574</v>
      </c>
      <c r="D575" s="2" t="s">
        <v>16</v>
      </c>
      <c r="E575" s="3" t="s">
        <v>447</v>
      </c>
      <c r="F575" s="4">
        <f t="shared" si="16"/>
        <v>574</v>
      </c>
      <c r="G575" s="2" t="s">
        <v>16</v>
      </c>
      <c r="H575" s="2">
        <v>6</v>
      </c>
      <c r="I575" s="2" t="s">
        <v>18</v>
      </c>
      <c r="J575" s="2" t="str">
        <f t="shared" si="17"/>
        <v>INSERT INTO municipio(id_municipio,nom_municipio,id_zona) VALUES(574,'Cordoba',6);</v>
      </c>
    </row>
    <row r="576" spans="1:10" ht="31.5" hidden="1" x14ac:dyDescent="0.25">
      <c r="A576" s="2"/>
      <c r="B576" s="2" t="s">
        <v>15</v>
      </c>
      <c r="C576" s="2">
        <v>575</v>
      </c>
      <c r="D576" s="2" t="s">
        <v>16</v>
      </c>
      <c r="E576" s="3" t="s">
        <v>542</v>
      </c>
      <c r="F576" s="4">
        <f t="shared" si="16"/>
        <v>575</v>
      </c>
      <c r="G576" s="2" t="s">
        <v>16</v>
      </c>
      <c r="H576" s="2">
        <v>6</v>
      </c>
      <c r="I576" s="2" t="s">
        <v>18</v>
      </c>
      <c r="J576" s="2" t="str">
        <f t="shared" si="17"/>
        <v>INSERT INTO municipio(id_municipio,nom_municipio,id_zona) VALUES(575,'Corinto',6);</v>
      </c>
    </row>
    <row r="577" spans="1:10" ht="31.5" hidden="1" x14ac:dyDescent="0.25">
      <c r="A577" s="2"/>
      <c r="B577" s="2" t="s">
        <v>15</v>
      </c>
      <c r="C577" s="2">
        <v>576</v>
      </c>
      <c r="D577" s="2" t="s">
        <v>16</v>
      </c>
      <c r="E577" s="3" t="s">
        <v>543</v>
      </c>
      <c r="F577" s="4">
        <f t="shared" si="16"/>
        <v>576</v>
      </c>
      <c r="G577" s="2" t="s">
        <v>16</v>
      </c>
      <c r="H577" s="2">
        <v>6</v>
      </c>
      <c r="I577" s="2" t="s">
        <v>18</v>
      </c>
      <c r="J577" s="2" t="str">
        <f t="shared" si="17"/>
        <v>INSERT INTO municipio(id_municipio,nom_municipio,id_zona) VALUES(576,'Cuaspud (Carlosama)',6);</v>
      </c>
    </row>
    <row r="578" spans="1:10" ht="31.5" hidden="1" x14ac:dyDescent="0.25">
      <c r="A578" s="2"/>
      <c r="B578" s="2" t="s">
        <v>15</v>
      </c>
      <c r="C578" s="2">
        <v>577</v>
      </c>
      <c r="D578" s="2" t="s">
        <v>16</v>
      </c>
      <c r="E578" s="3" t="s">
        <v>544</v>
      </c>
      <c r="F578" s="4">
        <f t="shared" si="16"/>
        <v>577</v>
      </c>
      <c r="G578" s="2" t="s">
        <v>16</v>
      </c>
      <c r="H578" s="2">
        <v>6</v>
      </c>
      <c r="I578" s="2" t="s">
        <v>18</v>
      </c>
      <c r="J578" s="2" t="str">
        <f t="shared" si="17"/>
        <v>INSERT INTO municipio(id_municipio,nom_municipio,id_zona) VALUES(577,'Cumbal',6);</v>
      </c>
    </row>
    <row r="579" spans="1:10" ht="31.5" hidden="1" x14ac:dyDescent="0.25">
      <c r="A579" s="2"/>
      <c r="B579" s="2" t="s">
        <v>15</v>
      </c>
      <c r="C579" s="2">
        <v>578</v>
      </c>
      <c r="D579" s="2" t="s">
        <v>16</v>
      </c>
      <c r="E579" s="3" t="s">
        <v>545</v>
      </c>
      <c r="F579" s="4">
        <f t="shared" ref="F579:F642" si="18">C579</f>
        <v>578</v>
      </c>
      <c r="G579" s="2" t="s">
        <v>16</v>
      </c>
      <c r="H579" s="2">
        <v>6</v>
      </c>
      <c r="I579" s="2" t="s">
        <v>18</v>
      </c>
      <c r="J579" s="2" t="str">
        <f t="shared" ref="J579:J642" si="19">_xlfn.CONCAT(B579,C579,D579,"'",E579,"'",G579,H579,I579)</f>
        <v>INSERT INTO municipio(id_municipio,nom_municipio,id_zona) VALUES(578,'Cumbitara',6);</v>
      </c>
    </row>
    <row r="580" spans="1:10" ht="31.5" hidden="1" x14ac:dyDescent="0.25">
      <c r="A580" s="2"/>
      <c r="B580" s="2" t="s">
        <v>15</v>
      </c>
      <c r="C580" s="2">
        <v>579</v>
      </c>
      <c r="D580" s="2" t="s">
        <v>16</v>
      </c>
      <c r="E580" s="3" t="s">
        <v>546</v>
      </c>
      <c r="F580" s="4">
        <f t="shared" si="18"/>
        <v>579</v>
      </c>
      <c r="G580" s="2" t="s">
        <v>16</v>
      </c>
      <c r="H580" s="2">
        <v>6</v>
      </c>
      <c r="I580" s="2" t="s">
        <v>18</v>
      </c>
      <c r="J580" s="2" t="str">
        <f t="shared" si="19"/>
        <v>INSERT INTO municipio(id_municipio,nom_municipio,id_zona) VALUES(579,'El Charco',6);</v>
      </c>
    </row>
    <row r="581" spans="1:10" ht="31.5" hidden="1" x14ac:dyDescent="0.25">
      <c r="A581" s="2"/>
      <c r="B581" s="2" t="s">
        <v>15</v>
      </c>
      <c r="C581" s="2">
        <v>580</v>
      </c>
      <c r="D581" s="2" t="s">
        <v>16</v>
      </c>
      <c r="E581" s="3" t="s">
        <v>547</v>
      </c>
      <c r="F581" s="4">
        <f t="shared" si="18"/>
        <v>580</v>
      </c>
      <c r="G581" s="2" t="s">
        <v>16</v>
      </c>
      <c r="H581" s="2">
        <v>6</v>
      </c>
      <c r="I581" s="2" t="s">
        <v>18</v>
      </c>
      <c r="J581" s="2" t="str">
        <f t="shared" si="19"/>
        <v>INSERT INTO municipio(id_municipio,nom_municipio,id_zona) VALUES(580,'El Peñol',6);</v>
      </c>
    </row>
    <row r="582" spans="1:10" ht="31.5" hidden="1" x14ac:dyDescent="0.25">
      <c r="A582" s="2"/>
      <c r="B582" s="2" t="s">
        <v>15</v>
      </c>
      <c r="C582" s="2">
        <v>581</v>
      </c>
      <c r="D582" s="2" t="s">
        <v>16</v>
      </c>
      <c r="E582" s="12" t="s">
        <v>548</v>
      </c>
      <c r="F582" s="4">
        <f t="shared" si="18"/>
        <v>581</v>
      </c>
      <c r="G582" s="2" t="s">
        <v>16</v>
      </c>
      <c r="H582" s="2">
        <v>6</v>
      </c>
      <c r="I582" s="2" t="s">
        <v>18</v>
      </c>
      <c r="J582" s="2" t="str">
        <f t="shared" si="19"/>
        <v>INSERT INTO municipio(id_municipio,nom_municipio,id_zona) VALUES(581,'El Rosario',6);</v>
      </c>
    </row>
    <row r="583" spans="1:10" ht="31.5" hidden="1" x14ac:dyDescent="0.25">
      <c r="A583" s="2"/>
      <c r="B583" s="2" t="s">
        <v>15</v>
      </c>
      <c r="C583" s="2">
        <v>582</v>
      </c>
      <c r="D583" s="2" t="s">
        <v>16</v>
      </c>
      <c r="E583" s="12" t="s">
        <v>549</v>
      </c>
      <c r="F583" s="4">
        <f t="shared" si="18"/>
        <v>582</v>
      </c>
      <c r="G583" s="2" t="s">
        <v>16</v>
      </c>
      <c r="H583" s="2">
        <v>6</v>
      </c>
      <c r="I583" s="2" t="s">
        <v>18</v>
      </c>
      <c r="J583" s="2" t="str">
        <f t="shared" si="19"/>
        <v>INSERT INTO municipio(id_municipio,nom_municipio,id_zona) VALUES(582,'El Tablon',6);</v>
      </c>
    </row>
    <row r="584" spans="1:10" ht="31.5" hidden="1" x14ac:dyDescent="0.25">
      <c r="A584" s="2"/>
      <c r="B584" s="2" t="s">
        <v>15</v>
      </c>
      <c r="C584" s="2">
        <v>583</v>
      </c>
      <c r="D584" s="2" t="s">
        <v>16</v>
      </c>
      <c r="E584" s="12" t="s">
        <v>550</v>
      </c>
      <c r="F584" s="4">
        <f t="shared" si="18"/>
        <v>583</v>
      </c>
      <c r="G584" s="2" t="s">
        <v>16</v>
      </c>
      <c r="H584" s="2">
        <v>6</v>
      </c>
      <c r="I584" s="2" t="s">
        <v>18</v>
      </c>
      <c r="J584" s="2" t="str">
        <f t="shared" si="19"/>
        <v>INSERT INTO municipio(id_municipio,nom_municipio,id_zona) VALUES(583,'El Tambo',6);</v>
      </c>
    </row>
    <row r="585" spans="1:10" ht="31.5" hidden="1" x14ac:dyDescent="0.25">
      <c r="A585" s="2"/>
      <c r="B585" s="2" t="s">
        <v>15</v>
      </c>
      <c r="C585" s="2">
        <v>584</v>
      </c>
      <c r="D585" s="2" t="s">
        <v>16</v>
      </c>
      <c r="E585" s="12" t="s">
        <v>550</v>
      </c>
      <c r="F585" s="4">
        <f t="shared" si="18"/>
        <v>584</v>
      </c>
      <c r="G585" s="2" t="s">
        <v>16</v>
      </c>
      <c r="H585" s="2">
        <v>6</v>
      </c>
      <c r="I585" s="2" t="s">
        <v>18</v>
      </c>
      <c r="J585" s="2" t="str">
        <f t="shared" si="19"/>
        <v>INSERT INTO municipio(id_municipio,nom_municipio,id_zona) VALUES(584,'El Tambo',6);</v>
      </c>
    </row>
    <row r="586" spans="1:10" ht="31.5" hidden="1" x14ac:dyDescent="0.25">
      <c r="A586" s="2"/>
      <c r="B586" s="2" t="s">
        <v>15</v>
      </c>
      <c r="C586" s="2">
        <v>585</v>
      </c>
      <c r="D586" s="2" t="s">
        <v>16</v>
      </c>
      <c r="E586" s="12" t="s">
        <v>551</v>
      </c>
      <c r="F586" s="4">
        <f t="shared" si="18"/>
        <v>585</v>
      </c>
      <c r="G586" s="2" t="s">
        <v>16</v>
      </c>
      <c r="H586" s="2">
        <v>6</v>
      </c>
      <c r="I586" s="2" t="s">
        <v>18</v>
      </c>
      <c r="J586" s="2" t="str">
        <f t="shared" si="19"/>
        <v>INSERT INTO municipio(id_municipio,nom_municipio,id_zona) VALUES(585,'Florencia',6);</v>
      </c>
    </row>
    <row r="587" spans="1:10" ht="31.5" hidden="1" x14ac:dyDescent="0.25">
      <c r="A587" s="2"/>
      <c r="B587" s="2" t="s">
        <v>15</v>
      </c>
      <c r="C587" s="2">
        <v>586</v>
      </c>
      <c r="D587" s="2" t="s">
        <v>16</v>
      </c>
      <c r="E587" s="12" t="s">
        <v>552</v>
      </c>
      <c r="F587" s="4">
        <f t="shared" si="18"/>
        <v>586</v>
      </c>
      <c r="G587" s="2" t="s">
        <v>16</v>
      </c>
      <c r="H587" s="2">
        <v>6</v>
      </c>
      <c r="I587" s="2" t="s">
        <v>18</v>
      </c>
      <c r="J587" s="2" t="str">
        <f t="shared" si="19"/>
        <v>INSERT INTO municipio(id_municipio,nom_municipio,id_zona) VALUES(586,'Francisco Pizarro (Salahonda)',6);</v>
      </c>
    </row>
    <row r="588" spans="1:10" ht="31.5" hidden="1" x14ac:dyDescent="0.25">
      <c r="A588" s="2"/>
      <c r="B588" s="2" t="s">
        <v>15</v>
      </c>
      <c r="C588" s="2">
        <v>587</v>
      </c>
      <c r="D588" s="2" t="s">
        <v>16</v>
      </c>
      <c r="E588" s="12" t="s">
        <v>553</v>
      </c>
      <c r="F588" s="4">
        <f t="shared" si="18"/>
        <v>587</v>
      </c>
      <c r="G588" s="2" t="s">
        <v>16</v>
      </c>
      <c r="H588" s="2">
        <v>6</v>
      </c>
      <c r="I588" s="2" t="s">
        <v>18</v>
      </c>
      <c r="J588" s="2" t="str">
        <f t="shared" si="19"/>
        <v>INSERT INTO municipio(id_municipio,nom_municipio,id_zona) VALUES(587,'Funes',6);</v>
      </c>
    </row>
    <row r="589" spans="1:10" ht="31.5" hidden="1" x14ac:dyDescent="0.25">
      <c r="A589" s="2"/>
      <c r="B589" s="2" t="s">
        <v>15</v>
      </c>
      <c r="C589" s="2">
        <v>588</v>
      </c>
      <c r="D589" s="2" t="s">
        <v>16</v>
      </c>
      <c r="E589" s="12" t="s">
        <v>554</v>
      </c>
      <c r="F589" s="4">
        <f t="shared" si="18"/>
        <v>588</v>
      </c>
      <c r="G589" s="2" t="s">
        <v>16</v>
      </c>
      <c r="H589" s="2">
        <v>6</v>
      </c>
      <c r="I589" s="2" t="s">
        <v>18</v>
      </c>
      <c r="J589" s="2" t="str">
        <f t="shared" si="19"/>
        <v>INSERT INTO municipio(id_municipio,nom_municipio,id_zona) VALUES(588,'Guachucal',6);</v>
      </c>
    </row>
    <row r="590" spans="1:10" ht="31.5" hidden="1" x14ac:dyDescent="0.25">
      <c r="A590" s="2"/>
      <c r="B590" s="2" t="s">
        <v>15</v>
      </c>
      <c r="C590" s="2">
        <v>589</v>
      </c>
      <c r="D590" s="2" t="s">
        <v>16</v>
      </c>
      <c r="E590" s="12" t="s">
        <v>555</v>
      </c>
      <c r="F590" s="4">
        <f t="shared" si="18"/>
        <v>589</v>
      </c>
      <c r="G590" s="2" t="s">
        <v>16</v>
      </c>
      <c r="H590" s="2">
        <v>6</v>
      </c>
      <c r="I590" s="2" t="s">
        <v>18</v>
      </c>
      <c r="J590" s="2" t="str">
        <f t="shared" si="19"/>
        <v>INSERT INTO municipio(id_municipio,nom_municipio,id_zona) VALUES(589,'Guaitarilla',6);</v>
      </c>
    </row>
    <row r="591" spans="1:10" ht="31.5" hidden="1" x14ac:dyDescent="0.25">
      <c r="A591" s="2"/>
      <c r="B591" s="2" t="s">
        <v>15</v>
      </c>
      <c r="C591" s="2">
        <v>590</v>
      </c>
      <c r="D591" s="2" t="s">
        <v>16</v>
      </c>
      <c r="E591" s="12" t="s">
        <v>556</v>
      </c>
      <c r="F591" s="4">
        <f t="shared" si="18"/>
        <v>590</v>
      </c>
      <c r="G591" s="2" t="s">
        <v>16</v>
      </c>
      <c r="H591" s="2">
        <v>6</v>
      </c>
      <c r="I591" s="2" t="s">
        <v>18</v>
      </c>
      <c r="J591" s="2" t="str">
        <f t="shared" si="19"/>
        <v>INSERT INTO municipio(id_municipio,nom_municipio,id_zona) VALUES(590,'Gualmatan',6);</v>
      </c>
    </row>
    <row r="592" spans="1:10" ht="31.5" hidden="1" x14ac:dyDescent="0.25">
      <c r="A592" s="2"/>
      <c r="B592" s="2" t="s">
        <v>15</v>
      </c>
      <c r="C592" s="2">
        <v>591</v>
      </c>
      <c r="D592" s="2" t="s">
        <v>16</v>
      </c>
      <c r="E592" s="12" t="s">
        <v>557</v>
      </c>
      <c r="F592" s="4">
        <f t="shared" si="18"/>
        <v>591</v>
      </c>
      <c r="G592" s="2" t="s">
        <v>16</v>
      </c>
      <c r="H592" s="2">
        <v>6</v>
      </c>
      <c r="I592" s="2" t="s">
        <v>18</v>
      </c>
      <c r="J592" s="2" t="str">
        <f t="shared" si="19"/>
        <v>INSERT INTO municipio(id_municipio,nom_municipio,id_zona) VALUES(591,'Guapi',6);</v>
      </c>
    </row>
    <row r="593" spans="1:10" ht="31.5" hidden="1" x14ac:dyDescent="0.25">
      <c r="A593" s="2"/>
      <c r="B593" s="2" t="s">
        <v>15</v>
      </c>
      <c r="C593" s="2">
        <v>592</v>
      </c>
      <c r="D593" s="2" t="s">
        <v>16</v>
      </c>
      <c r="E593" s="12" t="s">
        <v>558</v>
      </c>
      <c r="F593" s="4">
        <f t="shared" si="18"/>
        <v>592</v>
      </c>
      <c r="G593" s="2" t="s">
        <v>16</v>
      </c>
      <c r="H593" s="2">
        <v>6</v>
      </c>
      <c r="I593" s="2" t="s">
        <v>18</v>
      </c>
      <c r="J593" s="2" t="str">
        <f t="shared" si="19"/>
        <v>INSERT INTO municipio(id_municipio,nom_municipio,id_zona) VALUES(592,'Iles',6);</v>
      </c>
    </row>
    <row r="594" spans="1:10" ht="31.5" hidden="1" x14ac:dyDescent="0.25">
      <c r="A594" s="2"/>
      <c r="B594" s="2" t="s">
        <v>15</v>
      </c>
      <c r="C594" s="2">
        <v>593</v>
      </c>
      <c r="D594" s="2" t="s">
        <v>16</v>
      </c>
      <c r="E594" s="12" t="s">
        <v>559</v>
      </c>
      <c r="F594" s="4">
        <f t="shared" si="18"/>
        <v>593</v>
      </c>
      <c r="G594" s="2" t="s">
        <v>16</v>
      </c>
      <c r="H594" s="2">
        <v>6</v>
      </c>
      <c r="I594" s="2" t="s">
        <v>18</v>
      </c>
      <c r="J594" s="2" t="str">
        <f t="shared" si="19"/>
        <v>INSERT INTO municipio(id_municipio,nom_municipio,id_zona) VALUES(593,'Imues',6);</v>
      </c>
    </row>
    <row r="595" spans="1:10" ht="31.5" hidden="1" x14ac:dyDescent="0.25">
      <c r="A595" s="2"/>
      <c r="B595" s="2" t="s">
        <v>15</v>
      </c>
      <c r="C595" s="2">
        <v>594</v>
      </c>
      <c r="D595" s="2" t="s">
        <v>16</v>
      </c>
      <c r="E595" s="12" t="s">
        <v>560</v>
      </c>
      <c r="F595" s="4">
        <f t="shared" si="18"/>
        <v>594</v>
      </c>
      <c r="G595" s="2" t="s">
        <v>16</v>
      </c>
      <c r="H595" s="2">
        <v>6</v>
      </c>
      <c r="I595" s="2" t="s">
        <v>18</v>
      </c>
      <c r="J595" s="2" t="str">
        <f t="shared" si="19"/>
        <v>INSERT INTO municipio(id_municipio,nom_municipio,id_zona) VALUES(594,'Inza',6);</v>
      </c>
    </row>
    <row r="596" spans="1:10" ht="31.5" hidden="1" x14ac:dyDescent="0.25">
      <c r="A596" s="2"/>
      <c r="B596" s="2" t="s">
        <v>15</v>
      </c>
      <c r="C596" s="2">
        <v>595</v>
      </c>
      <c r="D596" s="2" t="s">
        <v>16</v>
      </c>
      <c r="E596" s="12" t="s">
        <v>561</v>
      </c>
      <c r="F596" s="4">
        <f t="shared" si="18"/>
        <v>595</v>
      </c>
      <c r="G596" s="2" t="s">
        <v>16</v>
      </c>
      <c r="H596" s="2">
        <v>6</v>
      </c>
      <c r="I596" s="2" t="s">
        <v>18</v>
      </c>
      <c r="J596" s="2" t="str">
        <f t="shared" si="19"/>
        <v>INSERT INTO municipio(id_municipio,nom_municipio,id_zona) VALUES(595,'Ipiales',6);</v>
      </c>
    </row>
    <row r="597" spans="1:10" ht="31.5" hidden="1" x14ac:dyDescent="0.25">
      <c r="A597" s="2"/>
      <c r="B597" s="2" t="s">
        <v>15</v>
      </c>
      <c r="C597" s="2">
        <v>596</v>
      </c>
      <c r="D597" s="2" t="s">
        <v>16</v>
      </c>
      <c r="E597" s="12" t="s">
        <v>562</v>
      </c>
      <c r="F597" s="4">
        <f t="shared" si="18"/>
        <v>596</v>
      </c>
      <c r="G597" s="2" t="s">
        <v>16</v>
      </c>
      <c r="H597" s="2">
        <v>6</v>
      </c>
      <c r="I597" s="2" t="s">
        <v>18</v>
      </c>
      <c r="J597" s="2" t="str">
        <f t="shared" si="19"/>
        <v>INSERT INTO municipio(id_municipio,nom_municipio,id_zona) VALUES(596,'Jambalo',6);</v>
      </c>
    </row>
    <row r="598" spans="1:10" ht="31.5" hidden="1" x14ac:dyDescent="0.25">
      <c r="A598" s="2"/>
      <c r="B598" s="2" t="s">
        <v>15</v>
      </c>
      <c r="C598" s="2">
        <v>597</v>
      </c>
      <c r="D598" s="2" t="s">
        <v>16</v>
      </c>
      <c r="E598" s="12" t="s">
        <v>563</v>
      </c>
      <c r="F598" s="4">
        <f t="shared" si="18"/>
        <v>597</v>
      </c>
      <c r="G598" s="2" t="s">
        <v>16</v>
      </c>
      <c r="H598" s="2">
        <v>6</v>
      </c>
      <c r="I598" s="2" t="s">
        <v>18</v>
      </c>
      <c r="J598" s="2" t="str">
        <f t="shared" si="19"/>
        <v>INSERT INTO municipio(id_municipio,nom_municipio,id_zona) VALUES(597,'La Cruz',6);</v>
      </c>
    </row>
    <row r="599" spans="1:10" ht="31.5" hidden="1" x14ac:dyDescent="0.25">
      <c r="A599" s="2"/>
      <c r="B599" s="2" t="s">
        <v>15</v>
      </c>
      <c r="C599" s="2">
        <v>598</v>
      </c>
      <c r="D599" s="2" t="s">
        <v>16</v>
      </c>
      <c r="E599" s="12" t="s">
        <v>564</v>
      </c>
      <c r="F599" s="4">
        <f t="shared" si="18"/>
        <v>598</v>
      </c>
      <c r="G599" s="2" t="s">
        <v>16</v>
      </c>
      <c r="H599" s="2">
        <v>6</v>
      </c>
      <c r="I599" s="2" t="s">
        <v>18</v>
      </c>
      <c r="J599" s="2" t="str">
        <f t="shared" si="19"/>
        <v>INSERT INTO municipio(id_municipio,nom_municipio,id_zona) VALUES(598,'La Florida',6);</v>
      </c>
    </row>
    <row r="600" spans="1:10" ht="31.5" hidden="1" x14ac:dyDescent="0.25">
      <c r="A600" s="2"/>
      <c r="B600" s="2" t="s">
        <v>15</v>
      </c>
      <c r="C600" s="2">
        <v>599</v>
      </c>
      <c r="D600" s="2" t="s">
        <v>16</v>
      </c>
      <c r="E600" s="12" t="s">
        <v>565</v>
      </c>
      <c r="F600" s="4">
        <f t="shared" si="18"/>
        <v>599</v>
      </c>
      <c r="G600" s="2" t="s">
        <v>16</v>
      </c>
      <c r="H600" s="2">
        <v>6</v>
      </c>
      <c r="I600" s="2" t="s">
        <v>18</v>
      </c>
      <c r="J600" s="2" t="str">
        <f t="shared" si="19"/>
        <v>INSERT INTO municipio(id_municipio,nom_municipio,id_zona) VALUES(599,'La Llanada',6);</v>
      </c>
    </row>
    <row r="601" spans="1:10" ht="31.5" hidden="1" x14ac:dyDescent="0.25">
      <c r="A601" s="2"/>
      <c r="B601" s="2" t="s">
        <v>15</v>
      </c>
      <c r="C601" s="2">
        <v>600</v>
      </c>
      <c r="D601" s="2" t="s">
        <v>16</v>
      </c>
      <c r="E601" s="12" t="s">
        <v>566</v>
      </c>
      <c r="F601" s="4">
        <f t="shared" si="18"/>
        <v>600</v>
      </c>
      <c r="G601" s="2" t="s">
        <v>16</v>
      </c>
      <c r="H601" s="2">
        <v>6</v>
      </c>
      <c r="I601" s="2" t="s">
        <v>18</v>
      </c>
      <c r="J601" s="2" t="str">
        <f t="shared" si="19"/>
        <v>INSERT INTO municipio(id_municipio,nom_municipio,id_zona) VALUES(600,'La Sierra',6);</v>
      </c>
    </row>
    <row r="602" spans="1:10" ht="31.5" hidden="1" x14ac:dyDescent="0.25">
      <c r="A602" s="2"/>
      <c r="B602" s="2" t="s">
        <v>15</v>
      </c>
      <c r="C602" s="2">
        <v>601</v>
      </c>
      <c r="D602" s="2" t="s">
        <v>16</v>
      </c>
      <c r="E602" s="12" t="s">
        <v>567</v>
      </c>
      <c r="F602" s="4">
        <f t="shared" si="18"/>
        <v>601</v>
      </c>
      <c r="G602" s="2" t="s">
        <v>16</v>
      </c>
      <c r="H602" s="2">
        <v>6</v>
      </c>
      <c r="I602" s="2" t="s">
        <v>18</v>
      </c>
      <c r="J602" s="2" t="str">
        <f t="shared" si="19"/>
        <v>INSERT INTO municipio(id_municipio,nom_municipio,id_zona) VALUES(601,'La Tola',6);</v>
      </c>
    </row>
    <row r="603" spans="1:10" ht="31.5" hidden="1" x14ac:dyDescent="0.25">
      <c r="A603" s="2"/>
      <c r="B603" s="2" t="s">
        <v>15</v>
      </c>
      <c r="C603" s="2">
        <v>602</v>
      </c>
      <c r="D603" s="2" t="s">
        <v>16</v>
      </c>
      <c r="E603" s="12" t="s">
        <v>99</v>
      </c>
      <c r="F603" s="4">
        <f t="shared" si="18"/>
        <v>602</v>
      </c>
      <c r="G603" s="2" t="s">
        <v>16</v>
      </c>
      <c r="H603" s="2">
        <v>6</v>
      </c>
      <c r="I603" s="2" t="s">
        <v>18</v>
      </c>
      <c r="J603" s="2" t="str">
        <f t="shared" si="19"/>
        <v>INSERT INTO municipio(id_municipio,nom_municipio,id_zona) VALUES(602,'La Union',6);</v>
      </c>
    </row>
    <row r="604" spans="1:10" ht="31.5" hidden="1" x14ac:dyDescent="0.25">
      <c r="A604" s="2"/>
      <c r="B604" s="2" t="s">
        <v>15</v>
      </c>
      <c r="C604" s="2">
        <v>603</v>
      </c>
      <c r="D604" s="2" t="s">
        <v>16</v>
      </c>
      <c r="E604" s="12" t="s">
        <v>369</v>
      </c>
      <c r="F604" s="4">
        <f t="shared" si="18"/>
        <v>603</v>
      </c>
      <c r="G604" s="2" t="s">
        <v>16</v>
      </c>
      <c r="H604" s="2">
        <v>6</v>
      </c>
      <c r="I604" s="2" t="s">
        <v>18</v>
      </c>
      <c r="J604" s="2" t="str">
        <f t="shared" si="19"/>
        <v>INSERT INTO municipio(id_municipio,nom_municipio,id_zona) VALUES(603,'La Vega',6);</v>
      </c>
    </row>
    <row r="605" spans="1:10" ht="31.5" hidden="1" x14ac:dyDescent="0.25">
      <c r="A605" s="2"/>
      <c r="B605" s="2" t="s">
        <v>15</v>
      </c>
      <c r="C605" s="2">
        <v>604</v>
      </c>
      <c r="D605" s="2" t="s">
        <v>16</v>
      </c>
      <c r="E605" s="12" t="s">
        <v>568</v>
      </c>
      <c r="F605" s="4">
        <f t="shared" si="18"/>
        <v>604</v>
      </c>
      <c r="G605" s="2" t="s">
        <v>16</v>
      </c>
      <c r="H605" s="2">
        <v>6</v>
      </c>
      <c r="I605" s="2" t="s">
        <v>18</v>
      </c>
      <c r="J605" s="2" t="str">
        <f t="shared" si="19"/>
        <v>INSERT INTO municipio(id_municipio,nom_municipio,id_zona) VALUES(604,'Leiva',6);</v>
      </c>
    </row>
    <row r="606" spans="1:10" ht="31.5" hidden="1" x14ac:dyDescent="0.25">
      <c r="A606" s="2"/>
      <c r="B606" s="2" t="s">
        <v>15</v>
      </c>
      <c r="C606" s="2">
        <v>605</v>
      </c>
      <c r="D606" s="2" t="s">
        <v>16</v>
      </c>
      <c r="E606" s="12" t="s">
        <v>569</v>
      </c>
      <c r="F606" s="4">
        <f t="shared" si="18"/>
        <v>605</v>
      </c>
      <c r="G606" s="2" t="s">
        <v>16</v>
      </c>
      <c r="H606" s="2">
        <v>6</v>
      </c>
      <c r="I606" s="2" t="s">
        <v>18</v>
      </c>
      <c r="J606" s="2" t="str">
        <f t="shared" si="19"/>
        <v>INSERT INTO municipio(id_municipio,nom_municipio,id_zona) VALUES(605,'Linares',6);</v>
      </c>
    </row>
    <row r="607" spans="1:10" ht="31.5" hidden="1" x14ac:dyDescent="0.25">
      <c r="A607" s="2"/>
      <c r="B607" s="2" t="s">
        <v>15</v>
      </c>
      <c r="C607" s="2">
        <v>606</v>
      </c>
      <c r="D607" s="2" t="s">
        <v>16</v>
      </c>
      <c r="E607" s="12" t="s">
        <v>570</v>
      </c>
      <c r="F607" s="4">
        <f t="shared" si="18"/>
        <v>606</v>
      </c>
      <c r="G607" s="2" t="s">
        <v>16</v>
      </c>
      <c r="H607" s="2">
        <v>6</v>
      </c>
      <c r="I607" s="2" t="s">
        <v>18</v>
      </c>
      <c r="J607" s="2" t="str">
        <f t="shared" si="19"/>
        <v>INSERT INTO municipio(id_municipio,nom_municipio,id_zona) VALUES(606,'Lopez (Micay)',6);</v>
      </c>
    </row>
    <row r="608" spans="1:10" ht="31.5" hidden="1" x14ac:dyDescent="0.25">
      <c r="A608" s="2"/>
      <c r="B608" s="2" t="s">
        <v>15</v>
      </c>
      <c r="C608" s="2">
        <v>607</v>
      </c>
      <c r="D608" s="2" t="s">
        <v>16</v>
      </c>
      <c r="E608" s="12" t="s">
        <v>571</v>
      </c>
      <c r="F608" s="4">
        <f t="shared" si="18"/>
        <v>607</v>
      </c>
      <c r="G608" s="2" t="s">
        <v>16</v>
      </c>
      <c r="H608" s="2">
        <v>6</v>
      </c>
      <c r="I608" s="2" t="s">
        <v>18</v>
      </c>
      <c r="J608" s="2" t="str">
        <f t="shared" si="19"/>
        <v>INSERT INTO municipio(id_municipio,nom_municipio,id_zona) VALUES(607,'Los Andes (Sotomayor)',6);</v>
      </c>
    </row>
    <row r="609" spans="1:10" ht="31.5" hidden="1" x14ac:dyDescent="0.25">
      <c r="A609" s="2"/>
      <c r="B609" s="2" t="s">
        <v>15</v>
      </c>
      <c r="C609" s="2">
        <v>608</v>
      </c>
      <c r="D609" s="2" t="s">
        <v>16</v>
      </c>
      <c r="E609" s="12" t="s">
        <v>572</v>
      </c>
      <c r="F609" s="4">
        <f t="shared" si="18"/>
        <v>608</v>
      </c>
      <c r="G609" s="2" t="s">
        <v>16</v>
      </c>
      <c r="H609" s="2">
        <v>6</v>
      </c>
      <c r="I609" s="2" t="s">
        <v>18</v>
      </c>
      <c r="J609" s="2" t="str">
        <f t="shared" si="19"/>
        <v>INSERT INTO municipio(id_municipio,nom_municipio,id_zona) VALUES(608,'Magui (Payan)',6);</v>
      </c>
    </row>
    <row r="610" spans="1:10" ht="31.5" hidden="1" x14ac:dyDescent="0.25">
      <c r="A610" s="2"/>
      <c r="B610" s="2" t="s">
        <v>15</v>
      </c>
      <c r="C610" s="2">
        <v>609</v>
      </c>
      <c r="D610" s="2" t="s">
        <v>16</v>
      </c>
      <c r="E610" s="12" t="s">
        <v>573</v>
      </c>
      <c r="F610" s="4">
        <f t="shared" si="18"/>
        <v>609</v>
      </c>
      <c r="G610" s="2" t="s">
        <v>16</v>
      </c>
      <c r="H610" s="2">
        <v>6</v>
      </c>
      <c r="I610" s="2" t="s">
        <v>18</v>
      </c>
      <c r="J610" s="2" t="str">
        <f t="shared" si="19"/>
        <v>INSERT INTO municipio(id_municipio,nom_municipio,id_zona) VALUES(609,'Mallama (Piedrancha)',6);</v>
      </c>
    </row>
    <row r="611" spans="1:10" ht="31.5" hidden="1" x14ac:dyDescent="0.25">
      <c r="A611" s="2"/>
      <c r="B611" s="2" t="s">
        <v>15</v>
      </c>
      <c r="C611" s="2">
        <v>610</v>
      </c>
      <c r="D611" s="2" t="s">
        <v>16</v>
      </c>
      <c r="E611" s="12" t="s">
        <v>574</v>
      </c>
      <c r="F611" s="4">
        <f t="shared" si="18"/>
        <v>610</v>
      </c>
      <c r="G611" s="2" t="s">
        <v>16</v>
      </c>
      <c r="H611" s="2">
        <v>6</v>
      </c>
      <c r="I611" s="2" t="s">
        <v>18</v>
      </c>
      <c r="J611" s="2" t="str">
        <f t="shared" si="19"/>
        <v>INSERT INTO municipio(id_municipio,nom_municipio,id_zona) VALUES(610,'Mercaderes',6);</v>
      </c>
    </row>
    <row r="612" spans="1:10" ht="31.5" hidden="1" x14ac:dyDescent="0.25">
      <c r="A612" s="2"/>
      <c r="B612" s="2" t="s">
        <v>15</v>
      </c>
      <c r="C612" s="2">
        <v>611</v>
      </c>
      <c r="D612" s="2" t="s">
        <v>16</v>
      </c>
      <c r="E612" s="12" t="s">
        <v>575</v>
      </c>
      <c r="F612" s="4">
        <f t="shared" si="18"/>
        <v>611</v>
      </c>
      <c r="G612" s="2" t="s">
        <v>16</v>
      </c>
      <c r="H612" s="2">
        <v>6</v>
      </c>
      <c r="I612" s="2" t="s">
        <v>18</v>
      </c>
      <c r="J612" s="2" t="str">
        <f t="shared" si="19"/>
        <v>INSERT INTO municipio(id_municipio,nom_municipio,id_zona) VALUES(611,'Miranda',6);</v>
      </c>
    </row>
    <row r="613" spans="1:10" ht="31.5" hidden="1" x14ac:dyDescent="0.25">
      <c r="A613" s="2"/>
      <c r="B613" s="2" t="s">
        <v>15</v>
      </c>
      <c r="C613" s="2">
        <v>612</v>
      </c>
      <c r="D613" s="2" t="s">
        <v>16</v>
      </c>
      <c r="E613" s="12" t="s">
        <v>576</v>
      </c>
      <c r="F613" s="4">
        <f t="shared" si="18"/>
        <v>612</v>
      </c>
      <c r="G613" s="2" t="s">
        <v>16</v>
      </c>
      <c r="H613" s="2">
        <v>6</v>
      </c>
      <c r="I613" s="2" t="s">
        <v>18</v>
      </c>
      <c r="J613" s="2" t="str">
        <f t="shared" si="19"/>
        <v>INSERT INTO municipio(id_municipio,nom_municipio,id_zona) VALUES(612,'Morales',6);</v>
      </c>
    </row>
    <row r="614" spans="1:10" ht="31.5" hidden="1" x14ac:dyDescent="0.25">
      <c r="A614" s="2"/>
      <c r="B614" s="2" t="s">
        <v>15</v>
      </c>
      <c r="C614" s="2">
        <v>613</v>
      </c>
      <c r="D614" s="2" t="s">
        <v>16</v>
      </c>
      <c r="E614" s="12" t="s">
        <v>375</v>
      </c>
      <c r="F614" s="4">
        <f t="shared" si="18"/>
        <v>613</v>
      </c>
      <c r="G614" s="2" t="s">
        <v>16</v>
      </c>
      <c r="H614" s="2">
        <v>6</v>
      </c>
      <c r="I614" s="2" t="s">
        <v>18</v>
      </c>
      <c r="J614" s="2" t="str">
        <f t="shared" si="19"/>
        <v>INSERT INTO municipio(id_municipio,nom_municipio,id_zona) VALUES(613,'Mosquera',6);</v>
      </c>
    </row>
    <row r="615" spans="1:10" ht="31.5" hidden="1" x14ac:dyDescent="0.25">
      <c r="A615" s="2"/>
      <c r="B615" s="2" t="s">
        <v>15</v>
      </c>
      <c r="C615" s="2">
        <v>614</v>
      </c>
      <c r="D615" s="2" t="s">
        <v>16</v>
      </c>
      <c r="E615" s="12" t="s">
        <v>577</v>
      </c>
      <c r="F615" s="4">
        <f t="shared" si="18"/>
        <v>614</v>
      </c>
      <c r="G615" s="2" t="s">
        <v>16</v>
      </c>
      <c r="H615" s="2">
        <v>6</v>
      </c>
      <c r="I615" s="2" t="s">
        <v>18</v>
      </c>
      <c r="J615" s="2" t="str">
        <f t="shared" si="19"/>
        <v>INSERT INTO municipio(id_municipio,nom_municipio,id_zona) VALUES(614,'Olaya Herrera (Bocas De Satinga)',6);</v>
      </c>
    </row>
    <row r="616" spans="1:10" ht="31.5" hidden="1" x14ac:dyDescent="0.25">
      <c r="A616" s="2"/>
      <c r="B616" s="2" t="s">
        <v>15</v>
      </c>
      <c r="C616" s="2">
        <v>615</v>
      </c>
      <c r="D616" s="2" t="s">
        <v>16</v>
      </c>
      <c r="E616" s="12" t="s">
        <v>578</v>
      </c>
      <c r="F616" s="4">
        <f t="shared" si="18"/>
        <v>615</v>
      </c>
      <c r="G616" s="2" t="s">
        <v>16</v>
      </c>
      <c r="H616" s="2">
        <v>6</v>
      </c>
      <c r="I616" s="2" t="s">
        <v>18</v>
      </c>
      <c r="J616" s="2" t="str">
        <f t="shared" si="19"/>
        <v>INSERT INTO municipio(id_municipio,nom_municipio,id_zona) VALUES(615,'Ospina',6);</v>
      </c>
    </row>
    <row r="617" spans="1:10" ht="31.5" hidden="1" x14ac:dyDescent="0.25">
      <c r="A617" s="2"/>
      <c r="B617" s="2" t="s">
        <v>15</v>
      </c>
      <c r="C617" s="2">
        <v>616</v>
      </c>
      <c r="D617" s="2" t="s">
        <v>16</v>
      </c>
      <c r="E617" s="12" t="s">
        <v>579</v>
      </c>
      <c r="F617" s="4">
        <f t="shared" si="18"/>
        <v>616</v>
      </c>
      <c r="G617" s="2" t="s">
        <v>16</v>
      </c>
      <c r="H617" s="2">
        <v>6</v>
      </c>
      <c r="I617" s="2" t="s">
        <v>18</v>
      </c>
      <c r="J617" s="2" t="str">
        <f t="shared" si="19"/>
        <v>INSERT INTO municipio(id_municipio,nom_municipio,id_zona) VALUES(616,'Padilla',6);</v>
      </c>
    </row>
    <row r="618" spans="1:10" ht="31.5" hidden="1" x14ac:dyDescent="0.25">
      <c r="A618" s="2"/>
      <c r="B618" s="2" t="s">
        <v>15</v>
      </c>
      <c r="C618" s="2">
        <v>617</v>
      </c>
      <c r="D618" s="2" t="s">
        <v>16</v>
      </c>
      <c r="E618" s="12" t="s">
        <v>580</v>
      </c>
      <c r="F618" s="4">
        <f t="shared" si="18"/>
        <v>617</v>
      </c>
      <c r="G618" s="2" t="s">
        <v>16</v>
      </c>
      <c r="H618" s="2">
        <v>6</v>
      </c>
      <c r="I618" s="2" t="s">
        <v>18</v>
      </c>
      <c r="J618" s="2" t="str">
        <f t="shared" si="19"/>
        <v>INSERT INTO municipio(id_municipio,nom_municipio,id_zona) VALUES(617,'Paez (Belalcazar)',6);</v>
      </c>
    </row>
    <row r="619" spans="1:10" ht="31.5" hidden="1" x14ac:dyDescent="0.25">
      <c r="A619" s="2"/>
      <c r="B619" s="2" t="s">
        <v>15</v>
      </c>
      <c r="C619" s="2">
        <v>618</v>
      </c>
      <c r="D619" s="2" t="s">
        <v>16</v>
      </c>
      <c r="E619" s="12" t="s">
        <v>581</v>
      </c>
      <c r="F619" s="4">
        <f t="shared" si="18"/>
        <v>618</v>
      </c>
      <c r="G619" s="2" t="s">
        <v>16</v>
      </c>
      <c r="H619" s="2">
        <v>6</v>
      </c>
      <c r="I619" s="2" t="s">
        <v>18</v>
      </c>
      <c r="J619" s="2" t="str">
        <f t="shared" si="19"/>
        <v>INSERT INTO municipio(id_municipio,nom_municipio,id_zona) VALUES(618,'Pasto (San Juan De Pasto)',6);</v>
      </c>
    </row>
    <row r="620" spans="1:10" ht="31.5" hidden="1" x14ac:dyDescent="0.25">
      <c r="A620" s="2"/>
      <c r="B620" s="2" t="s">
        <v>15</v>
      </c>
      <c r="C620" s="2">
        <v>619</v>
      </c>
      <c r="D620" s="2" t="s">
        <v>16</v>
      </c>
      <c r="E620" s="12" t="s">
        <v>582</v>
      </c>
      <c r="F620" s="4">
        <f t="shared" si="18"/>
        <v>619</v>
      </c>
      <c r="G620" s="2" t="s">
        <v>16</v>
      </c>
      <c r="H620" s="2">
        <v>6</v>
      </c>
      <c r="I620" s="2" t="s">
        <v>18</v>
      </c>
      <c r="J620" s="2" t="str">
        <f t="shared" si="19"/>
        <v>INSERT INTO municipio(id_municipio,nom_municipio,id_zona) VALUES(619,'Patia (El Bordo)',6);</v>
      </c>
    </row>
    <row r="621" spans="1:10" ht="31.5" hidden="1" x14ac:dyDescent="0.25">
      <c r="A621" s="2"/>
      <c r="B621" s="2" t="s">
        <v>15</v>
      </c>
      <c r="C621" s="2">
        <v>620</v>
      </c>
      <c r="D621" s="2" t="s">
        <v>16</v>
      </c>
      <c r="E621" s="12" t="s">
        <v>583</v>
      </c>
      <c r="F621" s="4">
        <f t="shared" si="18"/>
        <v>620</v>
      </c>
      <c r="G621" s="2" t="s">
        <v>16</v>
      </c>
      <c r="H621" s="2">
        <v>6</v>
      </c>
      <c r="I621" s="2" t="s">
        <v>18</v>
      </c>
      <c r="J621" s="2" t="str">
        <f t="shared" si="19"/>
        <v>INSERT INTO municipio(id_municipio,nom_municipio,id_zona) VALUES(620,'Piamonte',6);</v>
      </c>
    </row>
    <row r="622" spans="1:10" ht="31.5" hidden="1" x14ac:dyDescent="0.25">
      <c r="A622" s="2"/>
      <c r="B622" s="2" t="s">
        <v>15</v>
      </c>
      <c r="C622" s="2">
        <v>621</v>
      </c>
      <c r="D622" s="2" t="s">
        <v>16</v>
      </c>
      <c r="E622" s="12" t="s">
        <v>584</v>
      </c>
      <c r="F622" s="4">
        <f t="shared" si="18"/>
        <v>621</v>
      </c>
      <c r="G622" s="2" t="s">
        <v>16</v>
      </c>
      <c r="H622" s="2">
        <v>6</v>
      </c>
      <c r="I622" s="2" t="s">
        <v>18</v>
      </c>
      <c r="J622" s="2" t="str">
        <f t="shared" si="19"/>
        <v>INSERT INTO municipio(id_municipio,nom_municipio,id_zona) VALUES(621,'Piendamo',6);</v>
      </c>
    </row>
    <row r="623" spans="1:10" ht="31.5" hidden="1" x14ac:dyDescent="0.25">
      <c r="A623" s="2"/>
      <c r="B623" s="2" t="s">
        <v>15</v>
      </c>
      <c r="C623" s="2">
        <v>622</v>
      </c>
      <c r="D623" s="2" t="s">
        <v>16</v>
      </c>
      <c r="E623" s="12" t="s">
        <v>585</v>
      </c>
      <c r="F623" s="4">
        <f t="shared" si="18"/>
        <v>622</v>
      </c>
      <c r="G623" s="2" t="s">
        <v>16</v>
      </c>
      <c r="H623" s="2">
        <v>6</v>
      </c>
      <c r="I623" s="2" t="s">
        <v>18</v>
      </c>
      <c r="J623" s="2" t="str">
        <f t="shared" si="19"/>
        <v>INSERT INTO municipio(id_municipio,nom_municipio,id_zona) VALUES(622,'Policarpa',6);</v>
      </c>
    </row>
    <row r="624" spans="1:10" ht="31.5" hidden="1" x14ac:dyDescent="0.25">
      <c r="A624" s="2"/>
      <c r="B624" s="2" t="s">
        <v>15</v>
      </c>
      <c r="C624" s="2">
        <v>623</v>
      </c>
      <c r="D624" s="2" t="s">
        <v>16</v>
      </c>
      <c r="E624" s="12" t="s">
        <v>586</v>
      </c>
      <c r="F624" s="4">
        <f t="shared" si="18"/>
        <v>623</v>
      </c>
      <c r="G624" s="2" t="s">
        <v>16</v>
      </c>
      <c r="H624" s="2">
        <v>6</v>
      </c>
      <c r="I624" s="2" t="s">
        <v>18</v>
      </c>
      <c r="J624" s="2" t="str">
        <f t="shared" si="19"/>
        <v>INSERT INTO municipio(id_municipio,nom_municipio,id_zona) VALUES(623,'Popayan',6);</v>
      </c>
    </row>
    <row r="625" spans="1:10" ht="31.5" hidden="1" x14ac:dyDescent="0.25">
      <c r="A625" s="2"/>
      <c r="B625" s="2" t="s">
        <v>15</v>
      </c>
      <c r="C625" s="2">
        <v>624</v>
      </c>
      <c r="D625" s="2" t="s">
        <v>16</v>
      </c>
      <c r="E625" s="12" t="s">
        <v>587</v>
      </c>
      <c r="F625" s="4">
        <f t="shared" si="18"/>
        <v>624</v>
      </c>
      <c r="G625" s="2" t="s">
        <v>16</v>
      </c>
      <c r="H625" s="2">
        <v>6</v>
      </c>
      <c r="I625" s="2" t="s">
        <v>18</v>
      </c>
      <c r="J625" s="2" t="str">
        <f t="shared" si="19"/>
        <v>INSERT INTO municipio(id_municipio,nom_municipio,id_zona) VALUES(624,'Potosi',6);</v>
      </c>
    </row>
    <row r="626" spans="1:10" ht="31.5" hidden="1" x14ac:dyDescent="0.25">
      <c r="A626" s="2"/>
      <c r="B626" s="2" t="s">
        <v>15</v>
      </c>
      <c r="C626" s="2">
        <v>625</v>
      </c>
      <c r="D626" s="2" t="s">
        <v>16</v>
      </c>
      <c r="E626" s="12" t="s">
        <v>588</v>
      </c>
      <c r="F626" s="4">
        <f t="shared" si="18"/>
        <v>625</v>
      </c>
      <c r="G626" s="2" t="s">
        <v>16</v>
      </c>
      <c r="H626" s="2">
        <v>6</v>
      </c>
      <c r="I626" s="2" t="s">
        <v>18</v>
      </c>
      <c r="J626" s="2" t="str">
        <f t="shared" si="19"/>
        <v>INSERT INTO municipio(id_municipio,nom_municipio,id_zona) VALUES(625,'Providencia',6);</v>
      </c>
    </row>
    <row r="627" spans="1:10" ht="31.5" hidden="1" x14ac:dyDescent="0.25">
      <c r="A627" s="2"/>
      <c r="B627" s="2" t="s">
        <v>15</v>
      </c>
      <c r="C627" s="2">
        <v>626</v>
      </c>
      <c r="D627" s="2" t="s">
        <v>16</v>
      </c>
      <c r="E627" s="12" t="s">
        <v>589</v>
      </c>
      <c r="F627" s="4">
        <f t="shared" si="18"/>
        <v>626</v>
      </c>
      <c r="G627" s="2" t="s">
        <v>16</v>
      </c>
      <c r="H627" s="2">
        <v>6</v>
      </c>
      <c r="I627" s="2" t="s">
        <v>18</v>
      </c>
      <c r="J627" s="2" t="str">
        <f t="shared" si="19"/>
        <v>INSERT INTO municipio(id_municipio,nom_municipio,id_zona) VALUES(626,'Puerres',6);</v>
      </c>
    </row>
    <row r="628" spans="1:10" ht="31.5" hidden="1" x14ac:dyDescent="0.25">
      <c r="A628" s="2"/>
      <c r="B628" s="2" t="s">
        <v>15</v>
      </c>
      <c r="C628" s="2">
        <v>627</v>
      </c>
      <c r="D628" s="2" t="s">
        <v>16</v>
      </c>
      <c r="E628" s="12" t="s">
        <v>590</v>
      </c>
      <c r="F628" s="4">
        <f t="shared" si="18"/>
        <v>627</v>
      </c>
      <c r="G628" s="2" t="s">
        <v>16</v>
      </c>
      <c r="H628" s="2">
        <v>6</v>
      </c>
      <c r="I628" s="2" t="s">
        <v>18</v>
      </c>
      <c r="J628" s="2" t="str">
        <f t="shared" si="19"/>
        <v>INSERT INTO municipio(id_municipio,nom_municipio,id_zona) VALUES(627,'Puerto Tejada',6);</v>
      </c>
    </row>
    <row r="629" spans="1:10" ht="31.5" hidden="1" x14ac:dyDescent="0.25">
      <c r="A629" s="2"/>
      <c r="B629" s="2" t="s">
        <v>15</v>
      </c>
      <c r="C629" s="2">
        <v>628</v>
      </c>
      <c r="D629" s="2" t="s">
        <v>16</v>
      </c>
      <c r="E629" s="12" t="s">
        <v>591</v>
      </c>
      <c r="F629" s="4">
        <f t="shared" si="18"/>
        <v>628</v>
      </c>
      <c r="G629" s="2" t="s">
        <v>16</v>
      </c>
      <c r="H629" s="2">
        <v>6</v>
      </c>
      <c r="I629" s="2" t="s">
        <v>18</v>
      </c>
      <c r="J629" s="2" t="str">
        <f t="shared" si="19"/>
        <v>INSERT INTO municipio(id_municipio,nom_municipio,id_zona) VALUES(628,'Pupiales',6);</v>
      </c>
    </row>
    <row r="630" spans="1:10" ht="31.5" hidden="1" x14ac:dyDescent="0.25">
      <c r="A630" s="2"/>
      <c r="B630" s="2" t="s">
        <v>15</v>
      </c>
      <c r="C630" s="2">
        <v>629</v>
      </c>
      <c r="D630" s="2" t="s">
        <v>16</v>
      </c>
      <c r="E630" s="12" t="s">
        <v>592</v>
      </c>
      <c r="F630" s="4">
        <f t="shared" si="18"/>
        <v>629</v>
      </c>
      <c r="G630" s="2" t="s">
        <v>16</v>
      </c>
      <c r="H630" s="2">
        <v>6</v>
      </c>
      <c r="I630" s="2" t="s">
        <v>18</v>
      </c>
      <c r="J630" s="2" t="str">
        <f t="shared" si="19"/>
        <v>INSERT INTO municipio(id_municipio,nom_municipio,id_zona) VALUES(629,'Purace (Coconuco)',6);</v>
      </c>
    </row>
    <row r="631" spans="1:10" ht="31.5" hidden="1" x14ac:dyDescent="0.25">
      <c r="A631" s="2"/>
      <c r="B631" s="2" t="s">
        <v>15</v>
      </c>
      <c r="C631" s="2">
        <v>630</v>
      </c>
      <c r="D631" s="2" t="s">
        <v>16</v>
      </c>
      <c r="E631" s="12" t="s">
        <v>390</v>
      </c>
      <c r="F631" s="4">
        <f t="shared" si="18"/>
        <v>630</v>
      </c>
      <c r="G631" s="2" t="s">
        <v>16</v>
      </c>
      <c r="H631" s="2">
        <v>6</v>
      </c>
      <c r="I631" s="2" t="s">
        <v>18</v>
      </c>
      <c r="J631" s="2" t="str">
        <f t="shared" si="19"/>
        <v>INSERT INTO municipio(id_municipio,nom_municipio,id_zona) VALUES(630,'Ricaurte',6);</v>
      </c>
    </row>
    <row r="632" spans="1:10" ht="31.5" hidden="1" x14ac:dyDescent="0.25">
      <c r="A632" s="2"/>
      <c r="B632" s="2" t="s">
        <v>15</v>
      </c>
      <c r="C632" s="2">
        <v>631</v>
      </c>
      <c r="D632" s="2" t="s">
        <v>16</v>
      </c>
      <c r="E632" s="12" t="s">
        <v>593</v>
      </c>
      <c r="F632" s="4">
        <f t="shared" si="18"/>
        <v>631</v>
      </c>
      <c r="G632" s="2" t="s">
        <v>16</v>
      </c>
      <c r="H632" s="2">
        <v>6</v>
      </c>
      <c r="I632" s="2" t="s">
        <v>18</v>
      </c>
      <c r="J632" s="2" t="str">
        <f t="shared" si="19"/>
        <v>INSERT INTO municipio(id_municipio,nom_municipio,id_zona) VALUES(631,'Roberto Payan (San Jose)',6);</v>
      </c>
    </row>
    <row r="633" spans="1:10" ht="31.5" hidden="1" x14ac:dyDescent="0.25">
      <c r="A633" s="2"/>
      <c r="B633" s="2" t="s">
        <v>15</v>
      </c>
      <c r="C633" s="2">
        <v>632</v>
      </c>
      <c r="D633" s="2" t="s">
        <v>16</v>
      </c>
      <c r="E633" s="12" t="s">
        <v>594</v>
      </c>
      <c r="F633" s="4">
        <f t="shared" si="18"/>
        <v>632</v>
      </c>
      <c r="G633" s="2" t="s">
        <v>16</v>
      </c>
      <c r="H633" s="2">
        <v>6</v>
      </c>
      <c r="I633" s="2" t="s">
        <v>18</v>
      </c>
      <c r="J633" s="2" t="str">
        <f t="shared" si="19"/>
        <v>INSERT INTO municipio(id_municipio,nom_municipio,id_zona) VALUES(632,'Rosas',6);</v>
      </c>
    </row>
    <row r="634" spans="1:10" ht="31.5" hidden="1" x14ac:dyDescent="0.25">
      <c r="A634" s="2"/>
      <c r="B634" s="2" t="s">
        <v>15</v>
      </c>
      <c r="C634" s="2">
        <v>633</v>
      </c>
      <c r="D634" s="2" t="s">
        <v>16</v>
      </c>
      <c r="E634" s="12" t="s">
        <v>595</v>
      </c>
      <c r="F634" s="4">
        <f t="shared" si="18"/>
        <v>633</v>
      </c>
      <c r="G634" s="2" t="s">
        <v>16</v>
      </c>
      <c r="H634" s="2">
        <v>6</v>
      </c>
      <c r="I634" s="2" t="s">
        <v>18</v>
      </c>
      <c r="J634" s="2" t="str">
        <f t="shared" si="19"/>
        <v>INSERT INTO municipio(id_municipio,nom_municipio,id_zona) VALUES(633,'Samaniego',6);</v>
      </c>
    </row>
    <row r="635" spans="1:10" ht="31.5" hidden="1" x14ac:dyDescent="0.25">
      <c r="A635" s="2"/>
      <c r="B635" s="2" t="s">
        <v>15</v>
      </c>
      <c r="C635" s="2">
        <v>634</v>
      </c>
      <c r="D635" s="2" t="s">
        <v>16</v>
      </c>
      <c r="E635" s="12" t="s">
        <v>392</v>
      </c>
      <c r="F635" s="4">
        <f t="shared" si="18"/>
        <v>634</v>
      </c>
      <c r="G635" s="2" t="s">
        <v>16</v>
      </c>
      <c r="H635" s="2">
        <v>6</v>
      </c>
      <c r="I635" s="2" t="s">
        <v>18</v>
      </c>
      <c r="J635" s="2" t="str">
        <f t="shared" si="19"/>
        <v>INSERT INTO municipio(id_municipio,nom_municipio,id_zona) VALUES(634,'San Bernardo',6);</v>
      </c>
    </row>
    <row r="636" spans="1:10" ht="31.5" hidden="1" x14ac:dyDescent="0.25">
      <c r="A636" s="2"/>
      <c r="B636" s="2" t="s">
        <v>15</v>
      </c>
      <c r="C636" s="2">
        <v>635</v>
      </c>
      <c r="D636" s="2" t="s">
        <v>16</v>
      </c>
      <c r="E636" s="12" t="s">
        <v>596</v>
      </c>
      <c r="F636" s="4">
        <f t="shared" si="18"/>
        <v>635</v>
      </c>
      <c r="G636" s="2" t="s">
        <v>16</v>
      </c>
      <c r="H636" s="2">
        <v>6</v>
      </c>
      <c r="I636" s="2" t="s">
        <v>18</v>
      </c>
      <c r="J636" s="2" t="str">
        <f t="shared" si="19"/>
        <v>INSERT INTO municipio(id_municipio,nom_municipio,id_zona) VALUES(635,'San Lorenzo',6);</v>
      </c>
    </row>
    <row r="637" spans="1:10" ht="31.5" hidden="1" x14ac:dyDescent="0.25">
      <c r="A637" s="2"/>
      <c r="B637" s="2" t="s">
        <v>15</v>
      </c>
      <c r="C637" s="2">
        <v>636</v>
      </c>
      <c r="D637" s="2" t="s">
        <v>16</v>
      </c>
      <c r="E637" s="12" t="s">
        <v>597</v>
      </c>
      <c r="F637" s="4">
        <f t="shared" si="18"/>
        <v>636</v>
      </c>
      <c r="G637" s="2" t="s">
        <v>16</v>
      </c>
      <c r="H637" s="2">
        <v>6</v>
      </c>
      <c r="I637" s="2" t="s">
        <v>18</v>
      </c>
      <c r="J637" s="2" t="str">
        <f t="shared" si="19"/>
        <v>INSERT INTO municipio(id_municipio,nom_municipio,id_zona) VALUES(636,'San Pablo',6);</v>
      </c>
    </row>
    <row r="638" spans="1:10" ht="31.5" hidden="1" x14ac:dyDescent="0.25">
      <c r="A638" s="2"/>
      <c r="B638" s="2" t="s">
        <v>15</v>
      </c>
      <c r="C638" s="2">
        <v>637</v>
      </c>
      <c r="D638" s="2" t="s">
        <v>16</v>
      </c>
      <c r="E638" s="12" t="s">
        <v>598</v>
      </c>
      <c r="F638" s="4">
        <f t="shared" si="18"/>
        <v>637</v>
      </c>
      <c r="G638" s="2" t="s">
        <v>16</v>
      </c>
      <c r="H638" s="2">
        <v>6</v>
      </c>
      <c r="I638" s="2" t="s">
        <v>18</v>
      </c>
      <c r="J638" s="2" t="str">
        <f t="shared" si="19"/>
        <v>INSERT INTO municipio(id_municipio,nom_municipio,id_zona) VALUES(637,'San Pedro De Cartago',6);</v>
      </c>
    </row>
    <row r="639" spans="1:10" ht="31.5" hidden="1" x14ac:dyDescent="0.25">
      <c r="A639" s="2"/>
      <c r="B639" s="2" t="s">
        <v>15</v>
      </c>
      <c r="C639" s="2">
        <v>638</v>
      </c>
      <c r="D639" s="2" t="s">
        <v>16</v>
      </c>
      <c r="E639" s="12" t="s">
        <v>599</v>
      </c>
      <c r="F639" s="4">
        <f t="shared" si="18"/>
        <v>638</v>
      </c>
      <c r="G639" s="2" t="s">
        <v>16</v>
      </c>
      <c r="H639" s="2">
        <v>6</v>
      </c>
      <c r="I639" s="2" t="s">
        <v>18</v>
      </c>
      <c r="J639" s="2" t="str">
        <f t="shared" si="19"/>
        <v>INSERT INTO municipio(id_municipio,nom_municipio,id_zona) VALUES(638,'San Sebastian',6);</v>
      </c>
    </row>
    <row r="640" spans="1:10" ht="31.5" hidden="1" x14ac:dyDescent="0.25">
      <c r="A640" s="2"/>
      <c r="B640" s="2" t="s">
        <v>15</v>
      </c>
      <c r="C640" s="2">
        <v>639</v>
      </c>
      <c r="D640" s="2" t="s">
        <v>16</v>
      </c>
      <c r="E640" s="12" t="s">
        <v>600</v>
      </c>
      <c r="F640" s="4">
        <f t="shared" si="18"/>
        <v>639</v>
      </c>
      <c r="G640" s="2" t="s">
        <v>16</v>
      </c>
      <c r="H640" s="2">
        <v>6</v>
      </c>
      <c r="I640" s="2" t="s">
        <v>18</v>
      </c>
      <c r="J640" s="2" t="str">
        <f t="shared" si="19"/>
        <v>INSERT INTO municipio(id_municipio,nom_municipio,id_zona) VALUES(639,'Sandona',6);</v>
      </c>
    </row>
    <row r="641" spans="1:10" ht="31.5" hidden="1" x14ac:dyDescent="0.25">
      <c r="A641" s="2"/>
      <c r="B641" s="2" t="s">
        <v>15</v>
      </c>
      <c r="C641" s="2">
        <v>640</v>
      </c>
      <c r="D641" s="2" t="s">
        <v>16</v>
      </c>
      <c r="E641" s="12" t="s">
        <v>601</v>
      </c>
      <c r="F641" s="4">
        <f t="shared" si="18"/>
        <v>640</v>
      </c>
      <c r="G641" s="2" t="s">
        <v>16</v>
      </c>
      <c r="H641" s="2">
        <v>6</v>
      </c>
      <c r="I641" s="2" t="s">
        <v>18</v>
      </c>
      <c r="J641" s="2" t="str">
        <f t="shared" si="19"/>
        <v>INSERT INTO municipio(id_municipio,nom_municipio,id_zona) VALUES(640,'Santa Barbara (Iscuande)',6);</v>
      </c>
    </row>
    <row r="642" spans="1:10" ht="31.5" hidden="1" x14ac:dyDescent="0.25">
      <c r="A642" s="2"/>
      <c r="B642" s="2" t="s">
        <v>15</v>
      </c>
      <c r="C642" s="2">
        <v>641</v>
      </c>
      <c r="D642" s="2" t="s">
        <v>16</v>
      </c>
      <c r="E642" s="12" t="s">
        <v>602</v>
      </c>
      <c r="F642" s="4">
        <f t="shared" si="18"/>
        <v>641</v>
      </c>
      <c r="G642" s="2" t="s">
        <v>16</v>
      </c>
      <c r="H642" s="2">
        <v>6</v>
      </c>
      <c r="I642" s="2" t="s">
        <v>18</v>
      </c>
      <c r="J642" s="2" t="str">
        <f t="shared" si="19"/>
        <v>INSERT INTO municipio(id_municipio,nom_municipio,id_zona) VALUES(641,'Santa Cruz (Guachaves)',6);</v>
      </c>
    </row>
    <row r="643" spans="1:10" ht="31.5" hidden="1" x14ac:dyDescent="0.25">
      <c r="A643" s="2"/>
      <c r="B643" s="2" t="s">
        <v>15</v>
      </c>
      <c r="C643" s="2">
        <v>642</v>
      </c>
      <c r="D643" s="2" t="s">
        <v>16</v>
      </c>
      <c r="E643" s="12" t="s">
        <v>603</v>
      </c>
      <c r="F643" s="4">
        <f t="shared" ref="F643:F706" si="20">C643</f>
        <v>642</v>
      </c>
      <c r="G643" s="2" t="s">
        <v>16</v>
      </c>
      <c r="H643" s="2">
        <v>6</v>
      </c>
      <c r="I643" s="2" t="s">
        <v>18</v>
      </c>
      <c r="J643" s="2" t="str">
        <f t="shared" ref="J643:J747" si="21">_xlfn.CONCAT(B643,C643,D643,"'",E643,"'",G643,H643,I643)</f>
        <v>INSERT INTO municipio(id_municipio,nom_municipio,id_zona) VALUES(642,'Santa Rosa',6);</v>
      </c>
    </row>
    <row r="644" spans="1:10" ht="31.5" hidden="1" x14ac:dyDescent="0.25">
      <c r="A644" s="2"/>
      <c r="B644" s="2" t="s">
        <v>15</v>
      </c>
      <c r="C644" s="2">
        <v>643</v>
      </c>
      <c r="D644" s="2" t="s">
        <v>16</v>
      </c>
      <c r="E644" s="12" t="s">
        <v>604</v>
      </c>
      <c r="F644" s="4">
        <f t="shared" si="20"/>
        <v>643</v>
      </c>
      <c r="G644" s="2" t="s">
        <v>16</v>
      </c>
      <c r="H644" s="2">
        <v>6</v>
      </c>
      <c r="I644" s="2" t="s">
        <v>18</v>
      </c>
      <c r="J644" s="2" t="str">
        <f t="shared" si="21"/>
        <v>INSERT INTO municipio(id_municipio,nom_municipio,id_zona) VALUES(643,'Santander De Quilichao',6);</v>
      </c>
    </row>
    <row r="645" spans="1:10" ht="31.5" hidden="1" x14ac:dyDescent="0.25">
      <c r="A645" s="2"/>
      <c r="B645" s="2" t="s">
        <v>15</v>
      </c>
      <c r="C645" s="2">
        <v>644</v>
      </c>
      <c r="D645" s="2" t="s">
        <v>16</v>
      </c>
      <c r="E645" s="12" t="s">
        <v>605</v>
      </c>
      <c r="F645" s="4">
        <f t="shared" si="20"/>
        <v>644</v>
      </c>
      <c r="G645" s="2" t="s">
        <v>16</v>
      </c>
      <c r="H645" s="2">
        <v>6</v>
      </c>
      <c r="I645" s="2" t="s">
        <v>18</v>
      </c>
      <c r="J645" s="2" t="str">
        <f t="shared" si="21"/>
        <v>INSERT INTO municipio(id_municipio,nom_municipio,id_zona) VALUES(644,'Sapuyes',6);</v>
      </c>
    </row>
    <row r="646" spans="1:10" ht="31.5" hidden="1" x14ac:dyDescent="0.25">
      <c r="A646" s="2"/>
      <c r="B646" s="2" t="s">
        <v>15</v>
      </c>
      <c r="C646" s="2">
        <v>645</v>
      </c>
      <c r="D646" s="2" t="s">
        <v>16</v>
      </c>
      <c r="E646" s="12" t="s">
        <v>606</v>
      </c>
      <c r="F646" s="4">
        <f t="shared" si="20"/>
        <v>645</v>
      </c>
      <c r="G646" s="2" t="s">
        <v>16</v>
      </c>
      <c r="H646" s="2">
        <v>6</v>
      </c>
      <c r="I646" s="2" t="s">
        <v>18</v>
      </c>
      <c r="J646" s="2" t="str">
        <f t="shared" si="21"/>
        <v>INSERT INTO municipio(id_municipio,nom_municipio,id_zona) VALUES(645,'Silvia',6);</v>
      </c>
    </row>
    <row r="647" spans="1:10" ht="31.5" hidden="1" x14ac:dyDescent="0.25">
      <c r="A647" s="2"/>
      <c r="B647" s="2" t="s">
        <v>15</v>
      </c>
      <c r="C647" s="2">
        <v>646</v>
      </c>
      <c r="D647" s="2" t="s">
        <v>16</v>
      </c>
      <c r="E647" s="12" t="s">
        <v>607</v>
      </c>
      <c r="F647" s="4">
        <f t="shared" si="20"/>
        <v>646</v>
      </c>
      <c r="G647" s="2" t="s">
        <v>16</v>
      </c>
      <c r="H647" s="2">
        <v>6</v>
      </c>
      <c r="I647" s="2" t="s">
        <v>18</v>
      </c>
      <c r="J647" s="2" t="str">
        <f t="shared" si="21"/>
        <v>INSERT INTO municipio(id_municipio,nom_municipio,id_zona) VALUES(646,'Sotara (Paispamba)',6);</v>
      </c>
    </row>
    <row r="648" spans="1:10" ht="31.5" hidden="1" x14ac:dyDescent="0.25">
      <c r="A648" s="2"/>
      <c r="B648" s="2" t="s">
        <v>15</v>
      </c>
      <c r="C648" s="2">
        <v>647</v>
      </c>
      <c r="D648" s="2" t="s">
        <v>16</v>
      </c>
      <c r="E648" s="12" t="s">
        <v>608</v>
      </c>
      <c r="F648" s="4">
        <f t="shared" si="20"/>
        <v>647</v>
      </c>
      <c r="G648" s="2" t="s">
        <v>16</v>
      </c>
      <c r="H648" s="2">
        <v>6</v>
      </c>
      <c r="I648" s="2" t="s">
        <v>18</v>
      </c>
      <c r="J648" s="2" t="str">
        <f t="shared" si="21"/>
        <v>INSERT INTO municipio(id_municipio,nom_municipio,id_zona) VALUES(647,'Suarez',6);</v>
      </c>
    </row>
    <row r="649" spans="1:10" ht="31.5" hidden="1" x14ac:dyDescent="0.25">
      <c r="A649" s="2"/>
      <c r="B649" s="2" t="s">
        <v>15</v>
      </c>
      <c r="C649" s="2">
        <v>648</v>
      </c>
      <c r="D649" s="2" t="s">
        <v>16</v>
      </c>
      <c r="E649" s="12" t="s">
        <v>609</v>
      </c>
      <c r="F649" s="4">
        <f t="shared" si="20"/>
        <v>648</v>
      </c>
      <c r="G649" s="2" t="s">
        <v>16</v>
      </c>
      <c r="H649" s="2">
        <v>6</v>
      </c>
      <c r="I649" s="2" t="s">
        <v>18</v>
      </c>
      <c r="J649" s="2" t="str">
        <f t="shared" si="21"/>
        <v>INSERT INTO municipio(id_municipio,nom_municipio,id_zona) VALUES(648,'Taminango',6);</v>
      </c>
    </row>
    <row r="650" spans="1:10" ht="31.5" hidden="1" x14ac:dyDescent="0.25">
      <c r="A650" s="2"/>
      <c r="B650" s="2" t="s">
        <v>15</v>
      </c>
      <c r="C650" s="2">
        <v>649</v>
      </c>
      <c r="D650" s="2" t="s">
        <v>16</v>
      </c>
      <c r="E650" s="12" t="s">
        <v>610</v>
      </c>
      <c r="F650" s="4">
        <f t="shared" si="20"/>
        <v>649</v>
      </c>
      <c r="G650" s="2" t="s">
        <v>16</v>
      </c>
      <c r="H650" s="2">
        <v>6</v>
      </c>
      <c r="I650" s="2" t="s">
        <v>18</v>
      </c>
      <c r="J650" s="2" t="str">
        <f t="shared" si="21"/>
        <v>INSERT INTO municipio(id_municipio,nom_municipio,id_zona) VALUES(649,'Tangua',6);</v>
      </c>
    </row>
    <row r="651" spans="1:10" ht="31.5" hidden="1" x14ac:dyDescent="0.25">
      <c r="A651" s="2"/>
      <c r="B651" s="2" t="s">
        <v>15</v>
      </c>
      <c r="C651" s="2">
        <v>650</v>
      </c>
      <c r="D651" s="2" t="s">
        <v>16</v>
      </c>
      <c r="E651" s="12" t="s">
        <v>611</v>
      </c>
      <c r="F651" s="4">
        <f t="shared" si="20"/>
        <v>650</v>
      </c>
      <c r="G651" s="2" t="s">
        <v>16</v>
      </c>
      <c r="H651" s="2">
        <v>6</v>
      </c>
      <c r="I651" s="2" t="s">
        <v>18</v>
      </c>
      <c r="J651" s="2" t="str">
        <f t="shared" si="21"/>
        <v>INSERT INTO municipio(id_municipio,nom_municipio,id_zona) VALUES(650,'Timbio',6);</v>
      </c>
    </row>
    <row r="652" spans="1:10" ht="31.5" hidden="1" x14ac:dyDescent="0.25">
      <c r="A652" s="2"/>
      <c r="B652" s="2" t="s">
        <v>15</v>
      </c>
      <c r="C652" s="2">
        <v>651</v>
      </c>
      <c r="D652" s="2" t="s">
        <v>16</v>
      </c>
      <c r="E652" s="12" t="s">
        <v>612</v>
      </c>
      <c r="F652" s="4">
        <f t="shared" si="20"/>
        <v>651</v>
      </c>
      <c r="G652" s="2" t="s">
        <v>16</v>
      </c>
      <c r="H652" s="2">
        <v>6</v>
      </c>
      <c r="I652" s="2" t="s">
        <v>18</v>
      </c>
      <c r="J652" s="2" t="str">
        <f t="shared" si="21"/>
        <v>INSERT INTO municipio(id_municipio,nom_municipio,id_zona) VALUES(651,'Timbiqui',6);</v>
      </c>
    </row>
    <row r="653" spans="1:10" ht="31.5" hidden="1" x14ac:dyDescent="0.25">
      <c r="A653" s="2"/>
      <c r="B653" s="2" t="s">
        <v>15</v>
      </c>
      <c r="C653" s="2">
        <v>652</v>
      </c>
      <c r="D653" s="2" t="s">
        <v>16</v>
      </c>
      <c r="E653" s="12" t="s">
        <v>613</v>
      </c>
      <c r="F653" s="4">
        <f t="shared" si="20"/>
        <v>652</v>
      </c>
      <c r="G653" s="2" t="s">
        <v>16</v>
      </c>
      <c r="H653" s="2">
        <v>6</v>
      </c>
      <c r="I653" s="2" t="s">
        <v>18</v>
      </c>
      <c r="J653" s="2" t="str">
        <f t="shared" si="21"/>
        <v>INSERT INTO municipio(id_municipio,nom_municipio,id_zona) VALUES(652,'Toribio',6);</v>
      </c>
    </row>
    <row r="654" spans="1:10" ht="31.5" hidden="1" x14ac:dyDescent="0.25">
      <c r="A654" s="2"/>
      <c r="B654" s="2" t="s">
        <v>15</v>
      </c>
      <c r="C654" s="2">
        <v>653</v>
      </c>
      <c r="D654" s="2" t="s">
        <v>16</v>
      </c>
      <c r="E654" s="12" t="s">
        <v>614</v>
      </c>
      <c r="F654" s="4">
        <f t="shared" si="20"/>
        <v>653</v>
      </c>
      <c r="G654" s="2" t="s">
        <v>16</v>
      </c>
      <c r="H654" s="2">
        <v>6</v>
      </c>
      <c r="I654" s="2" t="s">
        <v>18</v>
      </c>
      <c r="J654" s="2" t="str">
        <f t="shared" si="21"/>
        <v>INSERT INTO municipio(id_municipio,nom_municipio,id_zona) VALUES(653,'Totoro',6);</v>
      </c>
    </row>
    <row r="655" spans="1:10" ht="31.5" hidden="1" x14ac:dyDescent="0.25">
      <c r="A655" s="2"/>
      <c r="B655" s="2" t="s">
        <v>15</v>
      </c>
      <c r="C655" s="2">
        <v>654</v>
      </c>
      <c r="D655" s="2" t="s">
        <v>16</v>
      </c>
      <c r="E655" s="12" t="s">
        <v>615</v>
      </c>
      <c r="F655" s="4">
        <f t="shared" si="20"/>
        <v>654</v>
      </c>
      <c r="G655" s="2" t="s">
        <v>16</v>
      </c>
      <c r="H655" s="2">
        <v>6</v>
      </c>
      <c r="I655" s="2" t="s">
        <v>18</v>
      </c>
      <c r="J655" s="2" t="str">
        <f t="shared" si="21"/>
        <v>INSERT INTO municipio(id_municipio,nom_municipio,id_zona) VALUES(654,'Tumaco',6);</v>
      </c>
    </row>
    <row r="656" spans="1:10" ht="31.5" hidden="1" x14ac:dyDescent="0.25">
      <c r="A656" s="2"/>
      <c r="B656" s="2" t="s">
        <v>15</v>
      </c>
      <c r="C656" s="2">
        <v>655</v>
      </c>
      <c r="D656" s="2" t="s">
        <v>16</v>
      </c>
      <c r="E656" s="12" t="s">
        <v>616</v>
      </c>
      <c r="F656" s="4">
        <f t="shared" si="20"/>
        <v>655</v>
      </c>
      <c r="G656" s="2" t="s">
        <v>16</v>
      </c>
      <c r="H656" s="2">
        <v>6</v>
      </c>
      <c r="I656" s="2" t="s">
        <v>18</v>
      </c>
      <c r="J656" s="2" t="str">
        <f t="shared" si="21"/>
        <v>INSERT INTO municipio(id_municipio,nom_municipio,id_zona) VALUES(655,'Tuquerres',6);</v>
      </c>
    </row>
    <row r="657" spans="1:10" ht="31.5" hidden="1" x14ac:dyDescent="0.25">
      <c r="A657" s="2"/>
      <c r="B657" s="2" t="s">
        <v>15</v>
      </c>
      <c r="C657" s="2">
        <v>656</v>
      </c>
      <c r="D657" s="2" t="s">
        <v>16</v>
      </c>
      <c r="E657" s="12" t="s">
        <v>617</v>
      </c>
      <c r="F657" s="4">
        <f t="shared" si="20"/>
        <v>656</v>
      </c>
      <c r="G657" s="2" t="s">
        <v>16</v>
      </c>
      <c r="H657" s="2">
        <v>6</v>
      </c>
      <c r="I657" s="2" t="s">
        <v>18</v>
      </c>
      <c r="J657" s="2" t="str">
        <f t="shared" si="21"/>
        <v>INSERT INTO municipio(id_municipio,nom_municipio,id_zona) VALUES(656,'Villarica',6);</v>
      </c>
    </row>
    <row r="658" spans="1:10" ht="31.5" hidden="1" x14ac:dyDescent="0.25">
      <c r="A658" s="2"/>
      <c r="B658" s="2" t="s">
        <v>15</v>
      </c>
      <c r="C658" s="2">
        <v>657</v>
      </c>
      <c r="D658" s="2" t="s">
        <v>16</v>
      </c>
      <c r="E658" s="12" t="s">
        <v>618</v>
      </c>
      <c r="F658" s="4">
        <f t="shared" si="20"/>
        <v>657</v>
      </c>
      <c r="G658" s="2" t="s">
        <v>16</v>
      </c>
      <c r="H658" s="2">
        <v>6</v>
      </c>
      <c r="I658" s="2" t="s">
        <v>18</v>
      </c>
      <c r="J658" s="2" t="str">
        <f t="shared" si="21"/>
        <v>INSERT INTO municipio(id_municipio,nom_municipio,id_zona) VALUES(657,'Yacuanquer',6);</v>
      </c>
    </row>
    <row r="659" spans="1:10" ht="31.5" hidden="1" x14ac:dyDescent="0.25">
      <c r="A659" s="6" t="s">
        <v>619</v>
      </c>
      <c r="B659" s="6" t="s">
        <v>15</v>
      </c>
      <c r="C659" s="2">
        <v>658</v>
      </c>
      <c r="D659" s="6" t="s">
        <v>16</v>
      </c>
      <c r="E659" s="1" t="s">
        <v>529</v>
      </c>
      <c r="F659" s="4">
        <f t="shared" si="20"/>
        <v>658</v>
      </c>
      <c r="G659" s="6" t="s">
        <v>16</v>
      </c>
      <c r="H659" s="6">
        <v>7</v>
      </c>
      <c r="I659" s="6" t="s">
        <v>18</v>
      </c>
      <c r="J659" s="6" t="str">
        <f t="shared" si="21"/>
        <v>INSERT INTO municipio(id_municipio,nom_municipio,id_zona) VALUES(658,'Almaguer',7);</v>
      </c>
    </row>
    <row r="660" spans="1:10" ht="31.5" hidden="1" x14ac:dyDescent="0.25">
      <c r="A660" s="2"/>
      <c r="B660" s="2" t="s">
        <v>15</v>
      </c>
      <c r="C660" s="2">
        <v>659</v>
      </c>
      <c r="D660" s="2" t="s">
        <v>16</v>
      </c>
      <c r="E660" t="s">
        <v>34</v>
      </c>
      <c r="F660" s="4">
        <f t="shared" si="20"/>
        <v>659</v>
      </c>
      <c r="G660" s="2" t="s">
        <v>16</v>
      </c>
      <c r="H660" s="2">
        <v>7</v>
      </c>
      <c r="I660" s="2" t="s">
        <v>18</v>
      </c>
      <c r="J660" s="2" t="str">
        <f t="shared" si="21"/>
        <v>INSERT INTO municipio(id_municipio,nom_municipio,id_zona) VALUES(659,'Argelia',7);</v>
      </c>
    </row>
    <row r="661" spans="1:10" ht="31.5" hidden="1" x14ac:dyDescent="0.25">
      <c r="A661" s="2"/>
      <c r="B661" s="2" t="s">
        <v>15</v>
      </c>
      <c r="C661" s="2">
        <v>660</v>
      </c>
      <c r="D661" s="2" t="s">
        <v>16</v>
      </c>
      <c r="E661" t="s">
        <v>435</v>
      </c>
      <c r="F661" s="4">
        <f t="shared" si="20"/>
        <v>660</v>
      </c>
      <c r="G661" s="2" t="s">
        <v>16</v>
      </c>
      <c r="H661" s="2">
        <v>7</v>
      </c>
      <c r="I661" s="2" t="s">
        <v>18</v>
      </c>
      <c r="J661" s="2" t="str">
        <f t="shared" si="21"/>
        <v>INSERT INTO municipio(id_municipio,nom_municipio,id_zona) VALUES(660,'Balboa',7);</v>
      </c>
    </row>
    <row r="662" spans="1:10" ht="31.5" hidden="1" x14ac:dyDescent="0.25">
      <c r="A662" s="2"/>
      <c r="B662" s="2" t="s">
        <v>15</v>
      </c>
      <c r="C662" s="2">
        <v>661</v>
      </c>
      <c r="D662" s="2" t="s">
        <v>16</v>
      </c>
      <c r="E662" t="s">
        <v>620</v>
      </c>
      <c r="F662" s="4">
        <f t="shared" si="20"/>
        <v>661</v>
      </c>
      <c r="G662" s="2" t="s">
        <v>16</v>
      </c>
      <c r="H662" s="2">
        <v>7</v>
      </c>
      <c r="I662" s="2" t="s">
        <v>18</v>
      </c>
      <c r="J662" s="2" t="str">
        <f t="shared" si="21"/>
        <v>INSERT INTO municipio(id_municipio,nom_municipio,id_zona) VALUES(661,'Bolívar',7);</v>
      </c>
    </row>
    <row r="663" spans="1:10" ht="31.5" hidden="1" x14ac:dyDescent="0.25">
      <c r="A663" s="2"/>
      <c r="B663" s="2" t="s">
        <v>15</v>
      </c>
      <c r="C663" s="2">
        <v>662</v>
      </c>
      <c r="D663" s="2" t="s">
        <v>16</v>
      </c>
      <c r="E663" t="s">
        <v>533</v>
      </c>
      <c r="F663" s="4">
        <f t="shared" si="20"/>
        <v>662</v>
      </c>
      <c r="G663" s="2" t="s">
        <v>16</v>
      </c>
      <c r="H663" s="2">
        <v>7</v>
      </c>
      <c r="I663" s="2" t="s">
        <v>18</v>
      </c>
      <c r="J663" s="2" t="str">
        <f t="shared" si="21"/>
        <v>INSERT INTO municipio(id_municipio,nom_municipio,id_zona) VALUES(662,'Buenos Aires',7);</v>
      </c>
    </row>
    <row r="664" spans="1:10" ht="31.5" hidden="1" x14ac:dyDescent="0.25">
      <c r="A664" s="2"/>
      <c r="B664" s="2" t="s">
        <v>15</v>
      </c>
      <c r="C664" s="2">
        <v>663</v>
      </c>
      <c r="D664" s="2" t="s">
        <v>16</v>
      </c>
      <c r="E664" t="s">
        <v>535</v>
      </c>
      <c r="F664" s="4">
        <f t="shared" si="20"/>
        <v>663</v>
      </c>
      <c r="G664" s="2" t="s">
        <v>16</v>
      </c>
      <c r="H664" s="2">
        <v>7</v>
      </c>
      <c r="I664" s="2" t="s">
        <v>18</v>
      </c>
      <c r="J664" s="2" t="str">
        <f t="shared" si="21"/>
        <v>INSERT INTO municipio(id_municipio,nom_municipio,id_zona) VALUES(663,'Cajibio',7);</v>
      </c>
    </row>
    <row r="665" spans="1:10" ht="31.5" hidden="1" x14ac:dyDescent="0.25">
      <c r="A665" s="2"/>
      <c r="B665" s="2" t="s">
        <v>15</v>
      </c>
      <c r="C665" s="2">
        <v>664</v>
      </c>
      <c r="D665" s="2" t="s">
        <v>16</v>
      </c>
      <c r="E665" t="s">
        <v>536</v>
      </c>
      <c r="F665" s="4">
        <f t="shared" si="20"/>
        <v>664</v>
      </c>
      <c r="G665" s="2" t="s">
        <v>16</v>
      </c>
      <c r="H665" s="2">
        <v>7</v>
      </c>
      <c r="I665" s="2" t="s">
        <v>18</v>
      </c>
      <c r="J665" s="2" t="str">
        <f t="shared" si="21"/>
        <v>INSERT INTO municipio(id_municipio,nom_municipio,id_zona) VALUES(664,'Caldono',7);</v>
      </c>
    </row>
    <row r="666" spans="1:10" ht="31.5" hidden="1" x14ac:dyDescent="0.25">
      <c r="A666" s="2"/>
      <c r="B666" s="2" t="s">
        <v>15</v>
      </c>
      <c r="C666" s="2">
        <v>665</v>
      </c>
      <c r="D666" s="2" t="s">
        <v>16</v>
      </c>
      <c r="E666" t="s">
        <v>537</v>
      </c>
      <c r="F666" s="4">
        <f t="shared" si="20"/>
        <v>665</v>
      </c>
      <c r="G666" s="2" t="s">
        <v>16</v>
      </c>
      <c r="H666" s="2">
        <v>7</v>
      </c>
      <c r="I666" s="2" t="s">
        <v>18</v>
      </c>
      <c r="J666" s="2" t="str">
        <f t="shared" si="21"/>
        <v>INSERT INTO municipio(id_municipio,nom_municipio,id_zona) VALUES(665,'Caloto',7);</v>
      </c>
    </row>
    <row r="667" spans="1:10" ht="31.5" hidden="1" x14ac:dyDescent="0.25">
      <c r="A667" s="2"/>
      <c r="B667" s="2" t="s">
        <v>15</v>
      </c>
      <c r="C667" s="2">
        <v>666</v>
      </c>
      <c r="D667" s="2" t="s">
        <v>16</v>
      </c>
      <c r="E667" t="s">
        <v>542</v>
      </c>
      <c r="F667" s="4">
        <f t="shared" si="20"/>
        <v>666</v>
      </c>
      <c r="G667" s="2" t="s">
        <v>16</v>
      </c>
      <c r="H667" s="2">
        <v>7</v>
      </c>
      <c r="I667" s="2" t="s">
        <v>18</v>
      </c>
      <c r="J667" s="2" t="str">
        <f t="shared" si="21"/>
        <v>INSERT INTO municipio(id_municipio,nom_municipio,id_zona) VALUES(666,'Corinto',7);</v>
      </c>
    </row>
    <row r="668" spans="1:10" ht="31.5" hidden="1" x14ac:dyDescent="0.25">
      <c r="A668" s="2"/>
      <c r="B668" s="2" t="s">
        <v>15</v>
      </c>
      <c r="C668" s="2">
        <v>667</v>
      </c>
      <c r="D668" s="2" t="s">
        <v>16</v>
      </c>
      <c r="E668" t="s">
        <v>550</v>
      </c>
      <c r="F668" s="4">
        <f t="shared" si="20"/>
        <v>667</v>
      </c>
      <c r="G668" s="2" t="s">
        <v>16</v>
      </c>
      <c r="H668" s="2">
        <v>7</v>
      </c>
      <c r="I668" s="2" t="s">
        <v>18</v>
      </c>
      <c r="J668" s="2" t="str">
        <f t="shared" si="21"/>
        <v>INSERT INTO municipio(id_municipio,nom_municipio,id_zona) VALUES(667,'El Tambo',7);</v>
      </c>
    </row>
    <row r="669" spans="1:10" ht="31.5" hidden="1" x14ac:dyDescent="0.25">
      <c r="A669" s="2"/>
      <c r="B669" s="2" t="s">
        <v>15</v>
      </c>
      <c r="C669" s="2">
        <v>668</v>
      </c>
      <c r="D669" s="2" t="s">
        <v>16</v>
      </c>
      <c r="E669" s="14" t="s">
        <v>551</v>
      </c>
      <c r="F669" s="4">
        <f t="shared" si="20"/>
        <v>668</v>
      </c>
      <c r="G669" s="2" t="s">
        <v>16</v>
      </c>
      <c r="H669" s="2">
        <v>7</v>
      </c>
      <c r="I669" s="2" t="s">
        <v>18</v>
      </c>
      <c r="J669" s="2" t="str">
        <f t="shared" si="21"/>
        <v>INSERT INTO municipio(id_municipio,nom_municipio,id_zona) VALUES(668,'Florencia',7);</v>
      </c>
    </row>
    <row r="670" spans="1:10" ht="31.5" hidden="1" x14ac:dyDescent="0.25">
      <c r="A670" s="2"/>
      <c r="B670" s="2" t="s">
        <v>15</v>
      </c>
      <c r="C670" s="2">
        <v>669</v>
      </c>
      <c r="D670" s="2" t="s">
        <v>16</v>
      </c>
      <c r="E670" s="14" t="s">
        <v>557</v>
      </c>
      <c r="F670" s="4">
        <f t="shared" si="20"/>
        <v>669</v>
      </c>
      <c r="G670" s="2" t="s">
        <v>16</v>
      </c>
      <c r="H670" s="2">
        <v>7</v>
      </c>
      <c r="I670" s="2" t="s">
        <v>18</v>
      </c>
      <c r="J670" s="2" t="str">
        <f t="shared" si="21"/>
        <v>INSERT INTO municipio(id_municipio,nom_municipio,id_zona) VALUES(669,'Guapi',7);</v>
      </c>
    </row>
    <row r="671" spans="1:10" ht="31.5" hidden="1" x14ac:dyDescent="0.25">
      <c r="A671" s="2"/>
      <c r="B671" s="2" t="s">
        <v>15</v>
      </c>
      <c r="C671" s="2">
        <v>670</v>
      </c>
      <c r="D671" s="2" t="s">
        <v>16</v>
      </c>
      <c r="E671" s="14" t="s">
        <v>560</v>
      </c>
      <c r="F671" s="4">
        <f t="shared" si="20"/>
        <v>670</v>
      </c>
      <c r="G671" s="2" t="s">
        <v>16</v>
      </c>
      <c r="H671" s="2">
        <v>7</v>
      </c>
      <c r="I671" s="2" t="s">
        <v>18</v>
      </c>
      <c r="J671" s="2" t="str">
        <f t="shared" si="21"/>
        <v>INSERT INTO municipio(id_municipio,nom_municipio,id_zona) VALUES(670,'Inza',7);</v>
      </c>
    </row>
    <row r="672" spans="1:10" ht="31.5" hidden="1" x14ac:dyDescent="0.25">
      <c r="A672" s="2"/>
      <c r="B672" s="2" t="s">
        <v>15</v>
      </c>
      <c r="C672" s="2">
        <v>671</v>
      </c>
      <c r="D672" s="2" t="s">
        <v>16</v>
      </c>
      <c r="E672" t="s">
        <v>621</v>
      </c>
      <c r="F672" s="4">
        <f t="shared" si="20"/>
        <v>671</v>
      </c>
      <c r="G672" s="2" t="s">
        <v>16</v>
      </c>
      <c r="H672" s="2">
        <v>7</v>
      </c>
      <c r="I672" s="2" t="s">
        <v>18</v>
      </c>
      <c r="J672" s="2" t="str">
        <f t="shared" si="21"/>
        <v>INSERT INTO municipio(id_municipio,nom_municipio,id_zona) VALUES(671,'Jambaló',7);</v>
      </c>
    </row>
    <row r="673" spans="1:10" ht="31.5" hidden="1" x14ac:dyDescent="0.25">
      <c r="A673" s="2"/>
      <c r="B673" s="2" t="s">
        <v>15</v>
      </c>
      <c r="C673" s="2">
        <v>672</v>
      </c>
      <c r="D673" s="2" t="s">
        <v>16</v>
      </c>
      <c r="E673" t="s">
        <v>566</v>
      </c>
      <c r="F673" s="4">
        <f t="shared" si="20"/>
        <v>672</v>
      </c>
      <c r="G673" s="2" t="s">
        <v>16</v>
      </c>
      <c r="H673" s="2">
        <v>7</v>
      </c>
      <c r="I673" s="2" t="s">
        <v>18</v>
      </c>
      <c r="J673" s="2" t="str">
        <f t="shared" si="21"/>
        <v>INSERT INTO municipio(id_municipio,nom_municipio,id_zona) VALUES(672,'La Sierra',7);</v>
      </c>
    </row>
    <row r="674" spans="1:10" ht="31.5" hidden="1" x14ac:dyDescent="0.25">
      <c r="A674" s="2"/>
      <c r="B674" s="2" t="s">
        <v>15</v>
      </c>
      <c r="C674" s="2">
        <v>673</v>
      </c>
      <c r="D674" s="2" t="s">
        <v>16</v>
      </c>
      <c r="E674" t="s">
        <v>369</v>
      </c>
      <c r="F674" s="4">
        <f t="shared" si="20"/>
        <v>673</v>
      </c>
      <c r="G674" s="2" t="s">
        <v>16</v>
      </c>
      <c r="H674" s="2">
        <v>7</v>
      </c>
      <c r="I674" s="2" t="s">
        <v>18</v>
      </c>
      <c r="J674" s="2" t="str">
        <f t="shared" si="21"/>
        <v>INSERT INTO municipio(id_municipio,nom_municipio,id_zona) VALUES(673,'La Vega',7);</v>
      </c>
    </row>
    <row r="675" spans="1:10" ht="31.5" hidden="1" x14ac:dyDescent="0.25">
      <c r="A675" s="2"/>
      <c r="B675" s="2" t="s">
        <v>15</v>
      </c>
      <c r="C675" s="2">
        <v>674</v>
      </c>
      <c r="D675" s="2" t="s">
        <v>16</v>
      </c>
      <c r="E675" t="s">
        <v>622</v>
      </c>
      <c r="F675" s="4">
        <f t="shared" si="20"/>
        <v>674</v>
      </c>
      <c r="G675" s="2" t="s">
        <v>16</v>
      </c>
      <c r="H675" s="2">
        <v>7</v>
      </c>
      <c r="I675" s="2" t="s">
        <v>18</v>
      </c>
      <c r="J675" s="2" t="str">
        <f t="shared" si="21"/>
        <v>INSERT INTO municipio(id_municipio,nom_municipio,id_zona) VALUES(674,'López',7);</v>
      </c>
    </row>
    <row r="676" spans="1:10" ht="31.5" hidden="1" x14ac:dyDescent="0.25">
      <c r="A676" s="2"/>
      <c r="B676" s="2" t="s">
        <v>15</v>
      </c>
      <c r="C676" s="2">
        <v>675</v>
      </c>
      <c r="D676" s="2" t="s">
        <v>16</v>
      </c>
      <c r="E676" t="s">
        <v>574</v>
      </c>
      <c r="F676" s="4">
        <f t="shared" si="20"/>
        <v>675</v>
      </c>
      <c r="G676" s="2" t="s">
        <v>16</v>
      </c>
      <c r="H676" s="2">
        <v>7</v>
      </c>
      <c r="I676" s="2" t="s">
        <v>18</v>
      </c>
      <c r="J676" s="2" t="str">
        <f t="shared" si="21"/>
        <v>INSERT INTO municipio(id_municipio,nom_municipio,id_zona) VALUES(675,'Mercaderes',7);</v>
      </c>
    </row>
    <row r="677" spans="1:10" ht="31.5" hidden="1" x14ac:dyDescent="0.25">
      <c r="A677" s="2"/>
      <c r="B677" s="2" t="s">
        <v>15</v>
      </c>
      <c r="C677" s="2">
        <v>676</v>
      </c>
      <c r="D677" s="2" t="s">
        <v>16</v>
      </c>
      <c r="E677" t="s">
        <v>575</v>
      </c>
      <c r="F677" s="4">
        <f t="shared" si="20"/>
        <v>676</v>
      </c>
      <c r="G677" s="2" t="s">
        <v>16</v>
      </c>
      <c r="H677" s="2">
        <v>7</v>
      </c>
      <c r="I677" s="2" t="s">
        <v>18</v>
      </c>
      <c r="J677" s="2" t="str">
        <f t="shared" si="21"/>
        <v>INSERT INTO municipio(id_municipio,nom_municipio,id_zona) VALUES(676,'Miranda',7);</v>
      </c>
    </row>
    <row r="678" spans="1:10" ht="31.5" hidden="1" x14ac:dyDescent="0.25">
      <c r="A678" s="2"/>
      <c r="B678" s="2" t="s">
        <v>15</v>
      </c>
      <c r="C678" s="2">
        <v>677</v>
      </c>
      <c r="D678" s="2" t="s">
        <v>16</v>
      </c>
      <c r="E678" t="s">
        <v>576</v>
      </c>
      <c r="F678" s="4">
        <f t="shared" si="20"/>
        <v>677</v>
      </c>
      <c r="G678" s="2" t="s">
        <v>16</v>
      </c>
      <c r="H678" s="2">
        <v>7</v>
      </c>
      <c r="I678" s="2" t="s">
        <v>18</v>
      </c>
      <c r="J678" s="2" t="str">
        <f t="shared" si="21"/>
        <v>INSERT INTO municipio(id_municipio,nom_municipio,id_zona) VALUES(677,'Morales',7);</v>
      </c>
    </row>
    <row r="679" spans="1:10" ht="31.5" hidden="1" x14ac:dyDescent="0.25">
      <c r="A679" s="2"/>
      <c r="B679" s="2" t="s">
        <v>15</v>
      </c>
      <c r="C679" s="2">
        <v>678</v>
      </c>
      <c r="D679" s="2" t="s">
        <v>16</v>
      </c>
      <c r="E679" t="s">
        <v>579</v>
      </c>
      <c r="F679" s="4">
        <f t="shared" si="20"/>
        <v>678</v>
      </c>
      <c r="G679" s="2" t="s">
        <v>16</v>
      </c>
      <c r="H679" s="2">
        <v>7</v>
      </c>
      <c r="I679" s="2" t="s">
        <v>18</v>
      </c>
      <c r="J679" s="2" t="str">
        <f t="shared" si="21"/>
        <v>INSERT INTO municipio(id_municipio,nom_municipio,id_zona) VALUES(678,'Padilla',7);</v>
      </c>
    </row>
    <row r="680" spans="1:10" ht="31.5" hidden="1" x14ac:dyDescent="0.25">
      <c r="A680" s="2"/>
      <c r="B680" s="2" t="s">
        <v>15</v>
      </c>
      <c r="C680" s="2">
        <v>679</v>
      </c>
      <c r="D680" s="2" t="s">
        <v>16</v>
      </c>
      <c r="E680" t="s">
        <v>623</v>
      </c>
      <c r="F680" s="4">
        <f t="shared" si="20"/>
        <v>679</v>
      </c>
      <c r="G680" s="2" t="s">
        <v>16</v>
      </c>
      <c r="H680" s="2">
        <v>7</v>
      </c>
      <c r="I680" s="2" t="s">
        <v>18</v>
      </c>
      <c r="J680" s="2" t="str">
        <f t="shared" si="21"/>
        <v>INSERT INTO municipio(id_municipio,nom_municipio,id_zona) VALUES(679,'Páez',7);</v>
      </c>
    </row>
    <row r="681" spans="1:10" ht="31.5" hidden="1" x14ac:dyDescent="0.25">
      <c r="A681" s="2"/>
      <c r="B681" s="2" t="s">
        <v>15</v>
      </c>
      <c r="C681" s="2">
        <v>680</v>
      </c>
      <c r="D681" s="2" t="s">
        <v>16</v>
      </c>
      <c r="E681" t="s">
        <v>582</v>
      </c>
      <c r="F681" s="4">
        <f t="shared" si="20"/>
        <v>680</v>
      </c>
      <c r="G681" s="2" t="s">
        <v>16</v>
      </c>
      <c r="H681" s="2">
        <v>7</v>
      </c>
      <c r="I681" s="2" t="s">
        <v>18</v>
      </c>
      <c r="J681" s="2" t="str">
        <f t="shared" si="21"/>
        <v>INSERT INTO municipio(id_municipio,nom_municipio,id_zona) VALUES(680,'Patia (El Bordo)',7);</v>
      </c>
    </row>
    <row r="682" spans="1:10" ht="31.5" hidden="1" x14ac:dyDescent="0.25">
      <c r="A682" s="2"/>
      <c r="B682" s="2" t="s">
        <v>15</v>
      </c>
      <c r="C682" s="2">
        <v>681</v>
      </c>
      <c r="D682" s="2" t="s">
        <v>16</v>
      </c>
      <c r="E682" t="s">
        <v>583</v>
      </c>
      <c r="F682" s="4">
        <f t="shared" si="20"/>
        <v>681</v>
      </c>
      <c r="G682" s="2" t="s">
        <v>16</v>
      </c>
      <c r="H682" s="2">
        <v>7</v>
      </c>
      <c r="I682" s="2" t="s">
        <v>18</v>
      </c>
      <c r="J682" s="2" t="str">
        <f t="shared" si="21"/>
        <v>INSERT INTO municipio(id_municipio,nom_municipio,id_zona) VALUES(681,'Piamonte',7);</v>
      </c>
    </row>
    <row r="683" spans="1:10" ht="31.5" hidden="1" x14ac:dyDescent="0.25">
      <c r="A683" s="2"/>
      <c r="B683" s="2" t="s">
        <v>15</v>
      </c>
      <c r="C683" s="2">
        <v>682</v>
      </c>
      <c r="D683" s="2" t="s">
        <v>16</v>
      </c>
      <c r="E683" t="s">
        <v>584</v>
      </c>
      <c r="F683" s="4">
        <f t="shared" si="20"/>
        <v>682</v>
      </c>
      <c r="G683" s="2" t="s">
        <v>16</v>
      </c>
      <c r="H683" s="2">
        <v>7</v>
      </c>
      <c r="I683" s="2" t="s">
        <v>18</v>
      </c>
      <c r="J683" s="2" t="str">
        <f t="shared" si="21"/>
        <v>INSERT INTO municipio(id_municipio,nom_municipio,id_zona) VALUES(682,'Piendamo',7);</v>
      </c>
    </row>
    <row r="684" spans="1:10" ht="31.5" hidden="1" x14ac:dyDescent="0.25">
      <c r="A684" s="2"/>
      <c r="B684" s="2" t="s">
        <v>15</v>
      </c>
      <c r="C684" s="2">
        <v>683</v>
      </c>
      <c r="D684" s="2" t="s">
        <v>16</v>
      </c>
      <c r="E684" t="s">
        <v>624</v>
      </c>
      <c r="F684" s="4">
        <f t="shared" si="20"/>
        <v>683</v>
      </c>
      <c r="G684" s="2" t="s">
        <v>16</v>
      </c>
      <c r="H684" s="2">
        <v>7</v>
      </c>
      <c r="I684" s="2" t="s">
        <v>18</v>
      </c>
      <c r="J684" s="2" t="str">
        <f t="shared" si="21"/>
        <v>INSERT INTO municipio(id_municipio,nom_municipio,id_zona) VALUES(683,'Popayán',7);</v>
      </c>
    </row>
    <row r="685" spans="1:10" ht="31.5" hidden="1" x14ac:dyDescent="0.25">
      <c r="A685" s="2"/>
      <c r="B685" s="2" t="s">
        <v>15</v>
      </c>
      <c r="C685" s="2">
        <v>684</v>
      </c>
      <c r="D685" s="2" t="s">
        <v>16</v>
      </c>
      <c r="E685" t="s">
        <v>590</v>
      </c>
      <c r="F685" s="4">
        <f t="shared" si="20"/>
        <v>684</v>
      </c>
      <c r="G685" s="2" t="s">
        <v>16</v>
      </c>
      <c r="H685" s="2">
        <v>7</v>
      </c>
      <c r="I685" s="2" t="s">
        <v>18</v>
      </c>
      <c r="J685" s="2" t="str">
        <f t="shared" si="21"/>
        <v>INSERT INTO municipio(id_municipio,nom_municipio,id_zona) VALUES(684,'Puerto Tejada',7);</v>
      </c>
    </row>
    <row r="686" spans="1:10" ht="31.5" hidden="1" x14ac:dyDescent="0.25">
      <c r="A686" s="2"/>
      <c r="B686" s="2" t="s">
        <v>15</v>
      </c>
      <c r="C686" s="2">
        <v>685</v>
      </c>
      <c r="D686" s="2" t="s">
        <v>16</v>
      </c>
      <c r="E686" t="s">
        <v>625</v>
      </c>
      <c r="F686" s="4">
        <f t="shared" si="20"/>
        <v>685</v>
      </c>
      <c r="G686" s="2" t="s">
        <v>16</v>
      </c>
      <c r="H686" s="2">
        <v>7</v>
      </c>
      <c r="I686" s="2" t="s">
        <v>18</v>
      </c>
      <c r="J686" s="2" t="str">
        <f t="shared" si="21"/>
        <v>INSERT INTO municipio(id_municipio,nom_municipio,id_zona) VALUES(685,'Purace',7);</v>
      </c>
    </row>
    <row r="687" spans="1:10" ht="31.5" hidden="1" x14ac:dyDescent="0.25">
      <c r="A687" s="2"/>
      <c r="B687" s="2" t="s">
        <v>15</v>
      </c>
      <c r="C687" s="2">
        <v>686</v>
      </c>
      <c r="D687" s="2" t="s">
        <v>16</v>
      </c>
      <c r="E687" t="s">
        <v>594</v>
      </c>
      <c r="F687" s="4">
        <f t="shared" si="20"/>
        <v>686</v>
      </c>
      <c r="G687" s="2" t="s">
        <v>16</v>
      </c>
      <c r="H687" s="2">
        <v>7</v>
      </c>
      <c r="I687" s="2" t="s">
        <v>18</v>
      </c>
      <c r="J687" s="2" t="str">
        <f t="shared" si="21"/>
        <v>INSERT INTO municipio(id_municipio,nom_municipio,id_zona) VALUES(686,'Rosas',7);</v>
      </c>
    </row>
    <row r="688" spans="1:10" ht="31.5" hidden="1" x14ac:dyDescent="0.25">
      <c r="A688" s="2"/>
      <c r="B688" s="2" t="s">
        <v>15</v>
      </c>
      <c r="C688" s="2">
        <v>687</v>
      </c>
      <c r="D688" s="2" t="s">
        <v>16</v>
      </c>
      <c r="E688" t="s">
        <v>626</v>
      </c>
      <c r="F688" s="4">
        <f t="shared" si="20"/>
        <v>687</v>
      </c>
      <c r="G688" s="2" t="s">
        <v>16</v>
      </c>
      <c r="H688" s="2">
        <v>7</v>
      </c>
      <c r="I688" s="2" t="s">
        <v>18</v>
      </c>
      <c r="J688" s="2" t="str">
        <f t="shared" si="21"/>
        <v>INSERT INTO municipio(id_municipio,nom_municipio,id_zona) VALUES(687,'San Sebastián',7);</v>
      </c>
    </row>
    <row r="689" spans="1:10" ht="31.5" hidden="1" x14ac:dyDescent="0.25">
      <c r="A689" s="2"/>
      <c r="B689" s="2" t="s">
        <v>15</v>
      </c>
      <c r="C689" s="2">
        <v>688</v>
      </c>
      <c r="D689" s="2" t="s">
        <v>16</v>
      </c>
      <c r="E689" t="s">
        <v>603</v>
      </c>
      <c r="F689" s="4">
        <f t="shared" si="20"/>
        <v>688</v>
      </c>
      <c r="G689" s="2" t="s">
        <v>16</v>
      </c>
      <c r="H689" s="2">
        <v>7</v>
      </c>
      <c r="I689" s="2" t="s">
        <v>18</v>
      </c>
      <c r="J689" s="2" t="str">
        <f t="shared" si="21"/>
        <v>INSERT INTO municipio(id_municipio,nom_municipio,id_zona) VALUES(688,'Santa Rosa',7);</v>
      </c>
    </row>
    <row r="690" spans="1:10" ht="31.5" hidden="1" x14ac:dyDescent="0.25">
      <c r="A690" s="2"/>
      <c r="B690" s="2" t="s">
        <v>15</v>
      </c>
      <c r="C690" s="2">
        <v>689</v>
      </c>
      <c r="D690" s="2" t="s">
        <v>16</v>
      </c>
      <c r="E690" t="s">
        <v>627</v>
      </c>
      <c r="F690" s="4">
        <f t="shared" si="20"/>
        <v>689</v>
      </c>
      <c r="G690" s="2" t="s">
        <v>16</v>
      </c>
      <c r="H690" s="2">
        <v>7</v>
      </c>
      <c r="I690" s="2" t="s">
        <v>18</v>
      </c>
      <c r="J690" s="2" t="str">
        <f t="shared" si="21"/>
        <v>INSERT INTO municipio(id_municipio,nom_municipio,id_zona) VALUES(689,'Santander de Quilichao',7);</v>
      </c>
    </row>
    <row r="691" spans="1:10" ht="31.5" hidden="1" x14ac:dyDescent="0.25">
      <c r="A691" s="2"/>
      <c r="B691" s="2" t="s">
        <v>15</v>
      </c>
      <c r="C691" s="2">
        <v>690</v>
      </c>
      <c r="D691" s="2" t="s">
        <v>16</v>
      </c>
      <c r="E691" t="s">
        <v>606</v>
      </c>
      <c r="F691" s="4">
        <f t="shared" si="20"/>
        <v>690</v>
      </c>
      <c r="G691" s="2" t="s">
        <v>16</v>
      </c>
      <c r="H691" s="2">
        <v>7</v>
      </c>
      <c r="I691" s="2" t="s">
        <v>18</v>
      </c>
      <c r="J691" s="2" t="str">
        <f t="shared" si="21"/>
        <v>INSERT INTO municipio(id_municipio,nom_municipio,id_zona) VALUES(690,'Silvia',7);</v>
      </c>
    </row>
    <row r="692" spans="1:10" ht="31.5" hidden="1" x14ac:dyDescent="0.25">
      <c r="A692" s="2"/>
      <c r="B692" s="2" t="s">
        <v>15</v>
      </c>
      <c r="C692" s="2">
        <v>691</v>
      </c>
      <c r="D692" s="2" t="s">
        <v>16</v>
      </c>
      <c r="E692" t="s">
        <v>628</v>
      </c>
      <c r="F692" s="4">
        <f t="shared" si="20"/>
        <v>691</v>
      </c>
      <c r="G692" s="2" t="s">
        <v>16</v>
      </c>
      <c r="H692" s="2">
        <v>7</v>
      </c>
      <c r="I692" s="2" t="s">
        <v>18</v>
      </c>
      <c r="J692" s="2" t="str">
        <f t="shared" si="21"/>
        <v>INSERT INTO municipio(id_municipio,nom_municipio,id_zona) VALUES(691,'Sotara',7);</v>
      </c>
    </row>
    <row r="693" spans="1:10" ht="31.5" hidden="1" x14ac:dyDescent="0.25">
      <c r="A693" s="2"/>
      <c r="B693" s="2" t="s">
        <v>15</v>
      </c>
      <c r="C693" s="2">
        <v>692</v>
      </c>
      <c r="D693" s="2" t="s">
        <v>16</v>
      </c>
      <c r="E693" t="s">
        <v>629</v>
      </c>
      <c r="F693" s="4">
        <f t="shared" si="20"/>
        <v>692</v>
      </c>
      <c r="G693" s="2" t="s">
        <v>16</v>
      </c>
      <c r="H693" s="2">
        <v>7</v>
      </c>
      <c r="I693" s="2" t="s">
        <v>18</v>
      </c>
      <c r="J693" s="2" t="str">
        <f t="shared" si="21"/>
        <v>INSERT INTO municipio(id_municipio,nom_municipio,id_zona) VALUES(692,'Suárez',7);</v>
      </c>
    </row>
    <row r="694" spans="1:10" ht="31.5" hidden="1" x14ac:dyDescent="0.25">
      <c r="A694" s="2"/>
      <c r="B694" s="2" t="s">
        <v>15</v>
      </c>
      <c r="C694" s="2">
        <v>693</v>
      </c>
      <c r="D694" s="2" t="s">
        <v>16</v>
      </c>
      <c r="E694" t="s">
        <v>630</v>
      </c>
      <c r="F694" s="4">
        <f t="shared" si="20"/>
        <v>693</v>
      </c>
      <c r="G694" s="2" t="s">
        <v>16</v>
      </c>
      <c r="H694" s="2">
        <v>7</v>
      </c>
      <c r="I694" s="2" t="s">
        <v>18</v>
      </c>
      <c r="J694" s="2" t="str">
        <f t="shared" si="21"/>
        <v>INSERT INTO municipio(id_municipio,nom_municipio,id_zona) VALUES(693,'Sucre',7);</v>
      </c>
    </row>
    <row r="695" spans="1:10" ht="31.5" hidden="1" x14ac:dyDescent="0.25">
      <c r="A695" s="2"/>
      <c r="B695" s="2" t="s">
        <v>15</v>
      </c>
      <c r="C695" s="2">
        <v>694</v>
      </c>
      <c r="D695" s="2" t="s">
        <v>16</v>
      </c>
      <c r="E695" t="s">
        <v>631</v>
      </c>
      <c r="F695" s="4">
        <f t="shared" si="20"/>
        <v>694</v>
      </c>
      <c r="G695" s="2" t="s">
        <v>16</v>
      </c>
      <c r="H695" s="2">
        <v>7</v>
      </c>
      <c r="I695" s="2" t="s">
        <v>18</v>
      </c>
      <c r="J695" s="2" t="str">
        <f t="shared" si="21"/>
        <v>INSERT INTO municipio(id_municipio,nom_municipio,id_zona) VALUES(694,'Timbío',7);</v>
      </c>
    </row>
    <row r="696" spans="1:10" ht="31.5" hidden="1" x14ac:dyDescent="0.25">
      <c r="A696" s="2"/>
      <c r="B696" s="2" t="s">
        <v>15</v>
      </c>
      <c r="C696" s="2">
        <v>695</v>
      </c>
      <c r="D696" s="2" t="s">
        <v>16</v>
      </c>
      <c r="E696" t="s">
        <v>632</v>
      </c>
      <c r="F696" s="4">
        <f t="shared" si="20"/>
        <v>695</v>
      </c>
      <c r="G696" s="2" t="s">
        <v>16</v>
      </c>
      <c r="H696" s="2">
        <v>7</v>
      </c>
      <c r="I696" s="2" t="s">
        <v>18</v>
      </c>
      <c r="J696" s="2" t="str">
        <f t="shared" si="21"/>
        <v>INSERT INTO municipio(id_municipio,nom_municipio,id_zona) VALUES(695,'Timbiquí',7);</v>
      </c>
    </row>
    <row r="697" spans="1:10" ht="31.5" hidden="1" x14ac:dyDescent="0.25">
      <c r="A697" s="2"/>
      <c r="B697" s="2" t="s">
        <v>15</v>
      </c>
      <c r="C697" s="2">
        <v>696</v>
      </c>
      <c r="D697" s="2" t="s">
        <v>16</v>
      </c>
      <c r="E697" t="s">
        <v>613</v>
      </c>
      <c r="F697" s="4">
        <f t="shared" si="20"/>
        <v>696</v>
      </c>
      <c r="G697" s="2" t="s">
        <v>16</v>
      </c>
      <c r="H697" s="2">
        <v>7</v>
      </c>
      <c r="I697" s="2" t="s">
        <v>18</v>
      </c>
      <c r="J697" s="2" t="str">
        <f t="shared" si="21"/>
        <v>INSERT INTO municipio(id_municipio,nom_municipio,id_zona) VALUES(696,'Toribio',7);</v>
      </c>
    </row>
    <row r="698" spans="1:10" ht="31.5" hidden="1" x14ac:dyDescent="0.25">
      <c r="A698" s="2"/>
      <c r="B698" s="2" t="s">
        <v>15</v>
      </c>
      <c r="C698" s="2">
        <v>697</v>
      </c>
      <c r="D698" s="2" t="s">
        <v>16</v>
      </c>
      <c r="E698" t="s">
        <v>614</v>
      </c>
      <c r="F698" s="4">
        <f t="shared" si="20"/>
        <v>697</v>
      </c>
      <c r="G698" s="2" t="s">
        <v>16</v>
      </c>
      <c r="H698" s="2">
        <v>7</v>
      </c>
      <c r="I698" s="2" t="s">
        <v>18</v>
      </c>
      <c r="J698" s="2" t="str">
        <f t="shared" si="21"/>
        <v>INSERT INTO municipio(id_municipio,nom_municipio,id_zona) VALUES(697,'Totoro',7);</v>
      </c>
    </row>
    <row r="699" spans="1:10" ht="31.5" hidden="1" x14ac:dyDescent="0.25">
      <c r="A699" s="2"/>
      <c r="B699" s="2" t="s">
        <v>15</v>
      </c>
      <c r="C699" s="2">
        <v>698</v>
      </c>
      <c r="D699" s="2" t="s">
        <v>16</v>
      </c>
      <c r="E699" t="s">
        <v>633</v>
      </c>
      <c r="F699" s="4">
        <f t="shared" si="20"/>
        <v>698</v>
      </c>
      <c r="G699" s="2" t="s">
        <v>16</v>
      </c>
      <c r="H699" s="2">
        <v>7</v>
      </c>
      <c r="I699" s="2" t="s">
        <v>18</v>
      </c>
      <c r="J699" s="2" t="str">
        <f t="shared" si="21"/>
        <v>INSERT INTO municipio(id_municipio,nom_municipio,id_zona) VALUES(698,'Villa Rica',7);</v>
      </c>
    </row>
    <row r="700" spans="1:10" ht="31.5" hidden="1" x14ac:dyDescent="0.25">
      <c r="A700" s="6" t="s">
        <v>634</v>
      </c>
      <c r="B700" s="6" t="s">
        <v>15</v>
      </c>
      <c r="C700" s="2">
        <v>699</v>
      </c>
      <c r="D700" s="6" t="s">
        <v>16</v>
      </c>
      <c r="E700" s="8" t="s">
        <v>635</v>
      </c>
      <c r="F700" s="4">
        <f t="shared" si="20"/>
        <v>699</v>
      </c>
      <c r="G700" s="6" t="s">
        <v>16</v>
      </c>
      <c r="H700" s="6">
        <v>8</v>
      </c>
      <c r="I700" s="6" t="s">
        <v>18</v>
      </c>
      <c r="J700" s="6" t="str">
        <f t="shared" si="21"/>
        <v>INSERT INTO municipio(id_municipio,nom_municipio,id_zona) VALUES(699,'Aguada',8);</v>
      </c>
    </row>
    <row r="701" spans="1:10" ht="31.5" hidden="1" x14ac:dyDescent="0.25">
      <c r="A701" s="2"/>
      <c r="B701" s="2" t="s">
        <v>15</v>
      </c>
      <c r="C701" s="2">
        <v>700</v>
      </c>
      <c r="D701" s="2" t="s">
        <v>16</v>
      </c>
      <c r="E701" s="12" t="s">
        <v>636</v>
      </c>
      <c r="F701" s="4">
        <f t="shared" si="20"/>
        <v>700</v>
      </c>
      <c r="G701" s="2" t="s">
        <v>16</v>
      </c>
      <c r="H701" s="2">
        <v>8</v>
      </c>
      <c r="I701" s="2" t="s">
        <v>18</v>
      </c>
      <c r="J701" s="2" t="str">
        <f t="shared" si="21"/>
        <v>INSERT INTO municipio(id_municipio,nom_municipio,id_zona) VALUES(700,'Albania',8);</v>
      </c>
    </row>
    <row r="702" spans="1:10" ht="31.5" hidden="1" x14ac:dyDescent="0.25">
      <c r="A702" s="2"/>
      <c r="B702" s="2" t="s">
        <v>15</v>
      </c>
      <c r="C702" s="2">
        <v>701</v>
      </c>
      <c r="D702" s="2" t="s">
        <v>16</v>
      </c>
      <c r="E702" s="12" t="s">
        <v>637</v>
      </c>
      <c r="F702" s="4">
        <f t="shared" si="20"/>
        <v>701</v>
      </c>
      <c r="G702" s="2" t="s">
        <v>16</v>
      </c>
      <c r="H702" s="2">
        <v>8</v>
      </c>
      <c r="I702" s="2" t="s">
        <v>18</v>
      </c>
      <c r="J702" s="2" t="str">
        <f t="shared" si="21"/>
        <v>INSERT INTO municipio(id_municipio,nom_municipio,id_zona) VALUES(701,'Aratoca',8);</v>
      </c>
    </row>
    <row r="703" spans="1:10" ht="31.5" hidden="1" x14ac:dyDescent="0.25">
      <c r="A703" s="2"/>
      <c r="B703" s="2" t="s">
        <v>15</v>
      </c>
      <c r="C703" s="2">
        <v>702</v>
      </c>
      <c r="D703" s="2" t="s">
        <v>16</v>
      </c>
      <c r="E703" s="12" t="s">
        <v>37</v>
      </c>
      <c r="F703" s="4">
        <f t="shared" si="20"/>
        <v>702</v>
      </c>
      <c r="G703" s="2" t="s">
        <v>16</v>
      </c>
      <c r="H703" s="2">
        <v>8</v>
      </c>
      <c r="I703" s="2" t="s">
        <v>18</v>
      </c>
      <c r="J703" s="2" t="str">
        <f t="shared" si="21"/>
        <v>INSERT INTO municipio(id_municipio,nom_municipio,id_zona) VALUES(702,'Barbosa',8);</v>
      </c>
    </row>
    <row r="704" spans="1:10" ht="31.5" hidden="1" x14ac:dyDescent="0.25">
      <c r="A704" s="2"/>
      <c r="B704" s="2" t="s">
        <v>15</v>
      </c>
      <c r="C704" s="2">
        <v>703</v>
      </c>
      <c r="D704" s="2" t="s">
        <v>16</v>
      </c>
      <c r="E704" s="12" t="s">
        <v>638</v>
      </c>
      <c r="F704" s="4">
        <f t="shared" si="20"/>
        <v>703</v>
      </c>
      <c r="G704" s="2" t="s">
        <v>16</v>
      </c>
      <c r="H704" s="2">
        <v>8</v>
      </c>
      <c r="I704" s="2" t="s">
        <v>18</v>
      </c>
      <c r="J704" s="2" t="str">
        <f t="shared" si="21"/>
        <v>INSERT INTO municipio(id_municipio,nom_municipio,id_zona) VALUES(703,'Barichara',8);</v>
      </c>
    </row>
    <row r="705" spans="1:10" ht="31.5" hidden="1" x14ac:dyDescent="0.25">
      <c r="A705" s="2"/>
      <c r="B705" s="2" t="s">
        <v>15</v>
      </c>
      <c r="C705" s="2">
        <v>704</v>
      </c>
      <c r="D705" s="2" t="s">
        <v>16</v>
      </c>
      <c r="E705" s="12" t="s">
        <v>639</v>
      </c>
      <c r="F705" s="4">
        <f t="shared" si="20"/>
        <v>704</v>
      </c>
      <c r="G705" s="2" t="s">
        <v>16</v>
      </c>
      <c r="H705" s="2">
        <v>8</v>
      </c>
      <c r="I705" s="2" t="s">
        <v>18</v>
      </c>
      <c r="J705" s="2" t="str">
        <f t="shared" si="21"/>
        <v>INSERT INTO municipio(id_municipio,nom_municipio,id_zona) VALUES(704,'Barrancabermeja',8);</v>
      </c>
    </row>
    <row r="706" spans="1:10" ht="31.5" hidden="1" x14ac:dyDescent="0.25">
      <c r="A706" s="2"/>
      <c r="B706" s="2" t="s">
        <v>15</v>
      </c>
      <c r="C706" s="2">
        <v>705</v>
      </c>
      <c r="D706" s="2" t="s">
        <v>16</v>
      </c>
      <c r="E706" s="12" t="s">
        <v>42</v>
      </c>
      <c r="F706" s="4">
        <f t="shared" si="20"/>
        <v>705</v>
      </c>
      <c r="G706" s="2" t="s">
        <v>16</v>
      </c>
      <c r="H706" s="2">
        <v>8</v>
      </c>
      <c r="I706" s="2" t="s">
        <v>18</v>
      </c>
      <c r="J706" s="2" t="str">
        <f t="shared" si="21"/>
        <v>INSERT INTO municipio(id_municipio,nom_municipio,id_zona) VALUES(705,'Betulia',8);</v>
      </c>
    </row>
    <row r="707" spans="1:10" ht="31.5" hidden="1" x14ac:dyDescent="0.25">
      <c r="A707" s="2"/>
      <c r="B707" s="2" t="s">
        <v>15</v>
      </c>
      <c r="C707" s="2">
        <v>706</v>
      </c>
      <c r="D707" s="2" t="s">
        <v>16</v>
      </c>
      <c r="E707" s="12" t="s">
        <v>43</v>
      </c>
      <c r="F707" s="4">
        <f t="shared" ref="F707:F770" si="22">C707</f>
        <v>706</v>
      </c>
      <c r="G707" s="2" t="s">
        <v>16</v>
      </c>
      <c r="H707" s="2">
        <v>8</v>
      </c>
      <c r="I707" s="2" t="s">
        <v>18</v>
      </c>
      <c r="J707" s="2" t="str">
        <f t="shared" si="21"/>
        <v>INSERT INTO municipio(id_municipio,nom_municipio,id_zona) VALUES(706,'Bolivar',8);</v>
      </c>
    </row>
    <row r="708" spans="1:10" ht="31.5" hidden="1" x14ac:dyDescent="0.25">
      <c r="A708" s="2"/>
      <c r="B708" s="2" t="s">
        <v>15</v>
      </c>
      <c r="C708" s="2">
        <v>707</v>
      </c>
      <c r="D708" s="2" t="s">
        <v>16</v>
      </c>
      <c r="E708" s="12" t="s">
        <v>640</v>
      </c>
      <c r="F708" s="4">
        <f t="shared" si="22"/>
        <v>707</v>
      </c>
      <c r="G708" s="2" t="s">
        <v>16</v>
      </c>
      <c r="H708" s="2">
        <v>8</v>
      </c>
      <c r="I708" s="2" t="s">
        <v>18</v>
      </c>
      <c r="J708" s="2" t="str">
        <f t="shared" si="21"/>
        <v>INSERT INTO municipio(id_municipio,nom_municipio,id_zona) VALUES(707,'Bucaramanga',8);</v>
      </c>
    </row>
    <row r="709" spans="1:10" ht="31.5" hidden="1" x14ac:dyDescent="0.25">
      <c r="A709" s="2"/>
      <c r="B709" s="2" t="s">
        <v>15</v>
      </c>
      <c r="C709" s="2">
        <v>708</v>
      </c>
      <c r="D709" s="2" t="s">
        <v>16</v>
      </c>
      <c r="E709" s="12" t="s">
        <v>327</v>
      </c>
      <c r="F709" s="4">
        <f t="shared" si="22"/>
        <v>708</v>
      </c>
      <c r="G709" s="2" t="s">
        <v>16</v>
      </c>
      <c r="H709" s="2">
        <v>8</v>
      </c>
      <c r="I709" s="2" t="s">
        <v>18</v>
      </c>
      <c r="J709" s="2" t="str">
        <f t="shared" si="21"/>
        <v>INSERT INTO municipio(id_municipio,nom_municipio,id_zona) VALUES(708,'Cabrera',8);</v>
      </c>
    </row>
    <row r="710" spans="1:10" ht="31.5" hidden="1" x14ac:dyDescent="0.25">
      <c r="A710" s="2"/>
      <c r="B710" s="2" t="s">
        <v>15</v>
      </c>
      <c r="C710" s="2">
        <v>709</v>
      </c>
      <c r="D710" s="2" t="s">
        <v>16</v>
      </c>
      <c r="E710" s="12" t="s">
        <v>641</v>
      </c>
      <c r="F710" s="4">
        <f t="shared" si="22"/>
        <v>709</v>
      </c>
      <c r="G710" s="2" t="s">
        <v>16</v>
      </c>
      <c r="H710" s="2">
        <v>8</v>
      </c>
      <c r="I710" s="2" t="s">
        <v>18</v>
      </c>
      <c r="J710" s="2" t="str">
        <f t="shared" si="21"/>
        <v>INSERT INTO municipio(id_municipio,nom_municipio,id_zona) VALUES(709,'California',8);</v>
      </c>
    </row>
    <row r="711" spans="1:10" ht="31.5" hidden="1" x14ac:dyDescent="0.25">
      <c r="A711" s="2"/>
      <c r="B711" s="2" t="s">
        <v>15</v>
      </c>
      <c r="C711" s="2">
        <v>710</v>
      </c>
      <c r="D711" s="2" t="s">
        <v>16</v>
      </c>
      <c r="E711" s="12" t="s">
        <v>642</v>
      </c>
      <c r="F711" s="4">
        <f t="shared" si="22"/>
        <v>710</v>
      </c>
      <c r="G711" s="2" t="s">
        <v>16</v>
      </c>
      <c r="H711" s="2">
        <v>8</v>
      </c>
      <c r="I711" s="2" t="s">
        <v>18</v>
      </c>
      <c r="J711" s="2" t="str">
        <f t="shared" si="21"/>
        <v>INSERT INTO municipio(id_municipio,nom_municipio,id_zona) VALUES(710,'Capitanejo',8);</v>
      </c>
    </row>
    <row r="712" spans="1:10" ht="31.5" hidden="1" x14ac:dyDescent="0.25">
      <c r="A712" s="2"/>
      <c r="B712" s="2" t="s">
        <v>15</v>
      </c>
      <c r="C712" s="2">
        <v>711</v>
      </c>
      <c r="D712" s="2" t="s">
        <v>16</v>
      </c>
      <c r="E712" s="12" t="s">
        <v>643</v>
      </c>
      <c r="F712" s="4">
        <f t="shared" si="22"/>
        <v>711</v>
      </c>
      <c r="G712" s="2" t="s">
        <v>16</v>
      </c>
      <c r="H712" s="2">
        <v>8</v>
      </c>
      <c r="I712" s="2" t="s">
        <v>18</v>
      </c>
      <c r="J712" s="2" t="str">
        <f t="shared" si="21"/>
        <v>INSERT INTO municipio(id_municipio,nom_municipio,id_zona) VALUES(711,'Carcasi',8);</v>
      </c>
    </row>
    <row r="713" spans="1:10" ht="31.5" hidden="1" x14ac:dyDescent="0.25">
      <c r="A713" s="2"/>
      <c r="B713" s="2" t="s">
        <v>15</v>
      </c>
      <c r="C713" s="2">
        <v>712</v>
      </c>
      <c r="D713" s="2" t="s">
        <v>16</v>
      </c>
      <c r="E713" s="12" t="s">
        <v>644</v>
      </c>
      <c r="F713" s="4">
        <f t="shared" si="22"/>
        <v>712</v>
      </c>
      <c r="G713" s="2" t="s">
        <v>16</v>
      </c>
      <c r="H713" s="2">
        <v>8</v>
      </c>
      <c r="I713" s="2" t="s">
        <v>18</v>
      </c>
      <c r="J713" s="2" t="str">
        <f t="shared" si="21"/>
        <v>INSERT INTO municipio(id_municipio,nom_municipio,id_zona) VALUES(712,'Cepita',8);</v>
      </c>
    </row>
    <row r="714" spans="1:10" ht="31.5" hidden="1" x14ac:dyDescent="0.25">
      <c r="A714" s="2"/>
      <c r="B714" s="2" t="s">
        <v>15</v>
      </c>
      <c r="C714" s="2">
        <v>713</v>
      </c>
      <c r="D714" s="2" t="s">
        <v>16</v>
      </c>
      <c r="E714" s="12" t="s">
        <v>645</v>
      </c>
      <c r="F714" s="4">
        <f t="shared" si="22"/>
        <v>713</v>
      </c>
      <c r="G714" s="2" t="s">
        <v>16</v>
      </c>
      <c r="H714" s="2">
        <v>8</v>
      </c>
      <c r="I714" s="2" t="s">
        <v>18</v>
      </c>
      <c r="J714" s="2" t="str">
        <f t="shared" si="21"/>
        <v>INSERT INTO municipio(id_municipio,nom_municipio,id_zona) VALUES(713,'Cerrito',8);</v>
      </c>
    </row>
    <row r="715" spans="1:10" ht="31.5" hidden="1" x14ac:dyDescent="0.25">
      <c r="A715" s="2"/>
      <c r="B715" s="2" t="s">
        <v>15</v>
      </c>
      <c r="C715" s="2">
        <v>714</v>
      </c>
      <c r="D715" s="2" t="s">
        <v>16</v>
      </c>
      <c r="E715" s="12" t="s">
        <v>646</v>
      </c>
      <c r="F715" s="4">
        <f t="shared" si="22"/>
        <v>714</v>
      </c>
      <c r="G715" s="2" t="s">
        <v>16</v>
      </c>
      <c r="H715" s="2">
        <v>8</v>
      </c>
      <c r="I715" s="2" t="s">
        <v>18</v>
      </c>
      <c r="J715" s="2" t="str">
        <f t="shared" si="21"/>
        <v>INSERT INTO municipio(id_municipio,nom_municipio,id_zona) VALUES(714,'Charala',8);</v>
      </c>
    </row>
    <row r="716" spans="1:10" ht="31.5" hidden="1" x14ac:dyDescent="0.25">
      <c r="A716" s="2"/>
      <c r="B716" s="2" t="s">
        <v>15</v>
      </c>
      <c r="C716" s="2">
        <v>715</v>
      </c>
      <c r="D716" s="2" t="s">
        <v>16</v>
      </c>
      <c r="E716" s="12" t="s">
        <v>647</v>
      </c>
      <c r="F716" s="4">
        <f t="shared" si="22"/>
        <v>715</v>
      </c>
      <c r="G716" s="2" t="s">
        <v>16</v>
      </c>
      <c r="H716" s="2">
        <v>8</v>
      </c>
      <c r="I716" s="2" t="s">
        <v>18</v>
      </c>
      <c r="J716" s="2" t="str">
        <f t="shared" si="21"/>
        <v>INSERT INTO municipio(id_municipio,nom_municipio,id_zona) VALUES(715,'Charta',8);</v>
      </c>
    </row>
    <row r="717" spans="1:10" ht="31.5" hidden="1" x14ac:dyDescent="0.25">
      <c r="A717" s="2"/>
      <c r="B717" s="2" t="s">
        <v>15</v>
      </c>
      <c r="C717" s="2">
        <v>716</v>
      </c>
      <c r="D717" s="2" t="s">
        <v>16</v>
      </c>
      <c r="E717" s="12" t="s">
        <v>61</v>
      </c>
      <c r="F717" s="4">
        <f t="shared" si="22"/>
        <v>716</v>
      </c>
      <c r="G717" s="2" t="s">
        <v>16</v>
      </c>
      <c r="H717" s="2">
        <v>8</v>
      </c>
      <c r="I717" s="2" t="s">
        <v>18</v>
      </c>
      <c r="J717" s="2" t="str">
        <f t="shared" si="21"/>
        <v>INSERT INTO municipio(id_municipio,nom_municipio,id_zona) VALUES(716,'Chima',8);</v>
      </c>
    </row>
    <row r="718" spans="1:10" ht="31.5" hidden="1" x14ac:dyDescent="0.25">
      <c r="A718" s="2"/>
      <c r="B718" s="2" t="s">
        <v>15</v>
      </c>
      <c r="C718" s="2">
        <v>717</v>
      </c>
      <c r="D718" s="2" t="s">
        <v>16</v>
      </c>
      <c r="E718" s="12" t="s">
        <v>648</v>
      </c>
      <c r="F718" s="4">
        <f t="shared" si="22"/>
        <v>717</v>
      </c>
      <c r="G718" s="2" t="s">
        <v>16</v>
      </c>
      <c r="H718" s="2">
        <v>8</v>
      </c>
      <c r="I718" s="2" t="s">
        <v>18</v>
      </c>
      <c r="J718" s="2" t="str">
        <f t="shared" si="21"/>
        <v>INSERT INTO municipio(id_municipio,nom_municipio,id_zona) VALUES(717,'Chipata',8);</v>
      </c>
    </row>
    <row r="719" spans="1:10" ht="31.5" hidden="1" x14ac:dyDescent="0.25">
      <c r="A719" s="2"/>
      <c r="B719" s="2" t="s">
        <v>15</v>
      </c>
      <c r="C719" s="2">
        <v>718</v>
      </c>
      <c r="D719" s="2" t="s">
        <v>16</v>
      </c>
      <c r="E719" s="12" t="s">
        <v>649</v>
      </c>
      <c r="F719" s="4">
        <f t="shared" si="22"/>
        <v>718</v>
      </c>
      <c r="G719" s="2" t="s">
        <v>16</v>
      </c>
      <c r="H719" s="2">
        <v>8</v>
      </c>
      <c r="I719" s="2" t="s">
        <v>18</v>
      </c>
      <c r="J719" s="2" t="str">
        <f t="shared" si="21"/>
        <v>INSERT INTO municipio(id_municipio,nom_municipio,id_zona) VALUES(718,'Cimitarra',8);</v>
      </c>
    </row>
    <row r="720" spans="1:10" ht="31.5" hidden="1" x14ac:dyDescent="0.25">
      <c r="A720" s="2"/>
      <c r="B720" s="2" t="s">
        <v>15</v>
      </c>
      <c r="C720" s="2">
        <v>719</v>
      </c>
      <c r="D720" s="2" t="s">
        <v>16</v>
      </c>
      <c r="E720" s="12" t="s">
        <v>67</v>
      </c>
      <c r="F720" s="4">
        <f t="shared" si="22"/>
        <v>719</v>
      </c>
      <c r="G720" s="2" t="s">
        <v>16</v>
      </c>
      <c r="H720" s="2">
        <v>8</v>
      </c>
      <c r="I720" s="2" t="s">
        <v>18</v>
      </c>
      <c r="J720" s="2" t="str">
        <f t="shared" si="21"/>
        <v>INSERT INTO municipio(id_municipio,nom_municipio,id_zona) VALUES(719,'Concepcion',8);</v>
      </c>
    </row>
    <row r="721" spans="1:10" ht="31.5" hidden="1" x14ac:dyDescent="0.25">
      <c r="A721" s="2"/>
      <c r="B721" s="2" t="s">
        <v>15</v>
      </c>
      <c r="C721" s="2">
        <v>720</v>
      </c>
      <c r="D721" s="2" t="s">
        <v>16</v>
      </c>
      <c r="E721" s="12" t="s">
        <v>650</v>
      </c>
      <c r="F721" s="4">
        <f t="shared" si="22"/>
        <v>720</v>
      </c>
      <c r="G721" s="2" t="s">
        <v>16</v>
      </c>
      <c r="H721" s="2">
        <v>8</v>
      </c>
      <c r="I721" s="2" t="s">
        <v>18</v>
      </c>
      <c r="J721" s="2" t="str">
        <f t="shared" si="21"/>
        <v>INSERT INTO municipio(id_municipio,nom_municipio,id_zona) VALUES(720,'Confines',8);</v>
      </c>
    </row>
    <row r="722" spans="1:10" ht="31.5" hidden="1" x14ac:dyDescent="0.25">
      <c r="A722" s="2"/>
      <c r="B722" s="2" t="s">
        <v>15</v>
      </c>
      <c r="C722" s="2">
        <v>721</v>
      </c>
      <c r="D722" s="2" t="s">
        <v>16</v>
      </c>
      <c r="E722" s="12" t="s">
        <v>651</v>
      </c>
      <c r="F722" s="4">
        <f t="shared" si="22"/>
        <v>721</v>
      </c>
      <c r="G722" s="2" t="s">
        <v>16</v>
      </c>
      <c r="H722" s="2">
        <v>8</v>
      </c>
      <c r="I722" s="2" t="s">
        <v>18</v>
      </c>
      <c r="J722" s="2" t="str">
        <f t="shared" si="21"/>
        <v>INSERT INTO municipio(id_municipio,nom_municipio,id_zona) VALUES(721,'Contratacion',8);</v>
      </c>
    </row>
    <row r="723" spans="1:10" ht="31.5" hidden="1" x14ac:dyDescent="0.25">
      <c r="A723" s="2"/>
      <c r="B723" s="2" t="s">
        <v>15</v>
      </c>
      <c r="C723" s="2">
        <v>722</v>
      </c>
      <c r="D723" s="2" t="s">
        <v>16</v>
      </c>
      <c r="E723" s="12" t="s">
        <v>652</v>
      </c>
      <c r="F723" s="4">
        <f t="shared" si="22"/>
        <v>722</v>
      </c>
      <c r="G723" s="2" t="s">
        <v>16</v>
      </c>
      <c r="H723" s="2">
        <v>8</v>
      </c>
      <c r="I723" s="2" t="s">
        <v>18</v>
      </c>
      <c r="J723" s="2" t="str">
        <f t="shared" si="21"/>
        <v>INSERT INTO municipio(id_municipio,nom_municipio,id_zona) VALUES(722,'Coromoro',8);</v>
      </c>
    </row>
    <row r="724" spans="1:10" ht="31.5" hidden="1" x14ac:dyDescent="0.25">
      <c r="A724" s="2"/>
      <c r="B724" s="2" t="s">
        <v>15</v>
      </c>
      <c r="C724" s="2">
        <v>723</v>
      </c>
      <c r="D724" s="2" t="s">
        <v>16</v>
      </c>
      <c r="E724" s="12" t="s">
        <v>653</v>
      </c>
      <c r="F724" s="4">
        <f t="shared" si="22"/>
        <v>723</v>
      </c>
      <c r="G724" s="2" t="s">
        <v>16</v>
      </c>
      <c r="H724" s="2">
        <v>8</v>
      </c>
      <c r="I724" s="2" t="s">
        <v>18</v>
      </c>
      <c r="J724" s="2" t="str">
        <f t="shared" si="21"/>
        <v>INSERT INTO municipio(id_municipio,nom_municipio,id_zona) VALUES(723,'Curiti',8);</v>
      </c>
    </row>
    <row r="725" spans="1:10" ht="31.5" hidden="1" x14ac:dyDescent="0.25">
      <c r="A725" s="2"/>
      <c r="B725" s="2" t="s">
        <v>15</v>
      </c>
      <c r="C725" s="2">
        <v>724</v>
      </c>
      <c r="D725" s="2" t="s">
        <v>16</v>
      </c>
      <c r="E725" s="12" t="s">
        <v>654</v>
      </c>
      <c r="F725" s="4">
        <f t="shared" si="22"/>
        <v>724</v>
      </c>
      <c r="G725" s="2" t="s">
        <v>16</v>
      </c>
      <c r="H725" s="2">
        <v>8</v>
      </c>
      <c r="I725" s="2" t="s">
        <v>18</v>
      </c>
      <c r="J725" s="2" t="str">
        <f t="shared" si="21"/>
        <v>INSERT INTO municipio(id_municipio,nom_municipio,id_zona) VALUES(724,'El Carmen De Chucury',8);</v>
      </c>
    </row>
    <row r="726" spans="1:10" ht="31.5" hidden="1" x14ac:dyDescent="0.25">
      <c r="A726" s="2"/>
      <c r="B726" s="2" t="s">
        <v>15</v>
      </c>
      <c r="C726" s="2">
        <v>725</v>
      </c>
      <c r="D726" s="2" t="s">
        <v>16</v>
      </c>
      <c r="E726" s="12" t="s">
        <v>655</v>
      </c>
      <c r="F726" s="4">
        <f t="shared" si="22"/>
        <v>725</v>
      </c>
      <c r="G726" s="2" t="s">
        <v>16</v>
      </c>
      <c r="H726" s="2">
        <v>8</v>
      </c>
      <c r="I726" s="2" t="s">
        <v>18</v>
      </c>
      <c r="J726" s="2" t="str">
        <f t="shared" si="21"/>
        <v>INSERT INTO municipio(id_municipio,nom_municipio,id_zona) VALUES(725,'El Guacamayo',8);</v>
      </c>
    </row>
    <row r="727" spans="1:10" ht="31.5" hidden="1" x14ac:dyDescent="0.25">
      <c r="A727" s="2"/>
      <c r="B727" s="2" t="s">
        <v>15</v>
      </c>
      <c r="C727" s="2">
        <v>726</v>
      </c>
      <c r="D727" s="2" t="s">
        <v>16</v>
      </c>
      <c r="E727" s="12" t="s">
        <v>342</v>
      </c>
      <c r="F727" s="4">
        <f t="shared" si="22"/>
        <v>726</v>
      </c>
      <c r="G727" s="2" t="s">
        <v>16</v>
      </c>
      <c r="H727" s="2">
        <v>8</v>
      </c>
      <c r="I727" s="2" t="s">
        <v>18</v>
      </c>
      <c r="J727" s="2" t="str">
        <f t="shared" si="21"/>
        <v>INSERT INTO municipio(id_municipio,nom_municipio,id_zona) VALUES(726,'El Peñon',8);</v>
      </c>
    </row>
    <row r="728" spans="1:10" ht="31.5" hidden="1" x14ac:dyDescent="0.25">
      <c r="A728" s="2"/>
      <c r="B728" s="2" t="s">
        <v>15</v>
      </c>
      <c r="C728" s="2">
        <v>727</v>
      </c>
      <c r="D728" s="2" t="s">
        <v>16</v>
      </c>
      <c r="E728" s="12" t="s">
        <v>656</v>
      </c>
      <c r="F728" s="4">
        <f t="shared" si="22"/>
        <v>727</v>
      </c>
      <c r="G728" s="2" t="s">
        <v>16</v>
      </c>
      <c r="H728" s="2">
        <v>8</v>
      </c>
      <c r="I728" s="2" t="s">
        <v>18</v>
      </c>
      <c r="J728" s="2" t="str">
        <f t="shared" si="21"/>
        <v>INSERT INTO municipio(id_municipio,nom_municipio,id_zona) VALUES(727,'El Playon',8);</v>
      </c>
    </row>
    <row r="729" spans="1:10" ht="31.5" hidden="1" x14ac:dyDescent="0.25">
      <c r="A729" s="2"/>
      <c r="B729" s="2" t="s">
        <v>15</v>
      </c>
      <c r="C729" s="2">
        <v>728</v>
      </c>
      <c r="D729" s="2" t="s">
        <v>16</v>
      </c>
      <c r="E729" s="12" t="s">
        <v>657</v>
      </c>
      <c r="F729" s="4">
        <f t="shared" si="22"/>
        <v>728</v>
      </c>
      <c r="G729" s="2" t="s">
        <v>16</v>
      </c>
      <c r="H729" s="2">
        <v>8</v>
      </c>
      <c r="I729" s="2" t="s">
        <v>18</v>
      </c>
      <c r="J729" s="2" t="str">
        <f t="shared" si="21"/>
        <v>INSERT INTO municipio(id_municipio,nom_municipio,id_zona) VALUES(728,'Encino',8);</v>
      </c>
    </row>
    <row r="730" spans="1:10" ht="31.5" hidden="1" x14ac:dyDescent="0.25">
      <c r="A730" s="2"/>
      <c r="B730" s="2" t="s">
        <v>15</v>
      </c>
      <c r="C730" s="2">
        <v>729</v>
      </c>
      <c r="D730" s="2" t="s">
        <v>16</v>
      </c>
      <c r="E730" s="12" t="s">
        <v>658</v>
      </c>
      <c r="F730" s="4">
        <f t="shared" si="22"/>
        <v>729</v>
      </c>
      <c r="G730" s="2" t="s">
        <v>16</v>
      </c>
      <c r="H730" s="2">
        <v>8</v>
      </c>
      <c r="I730" s="2" t="s">
        <v>18</v>
      </c>
      <c r="J730" s="2" t="str">
        <f t="shared" si="21"/>
        <v>INSERT INTO municipio(id_municipio,nom_municipio,id_zona) VALUES(729,'Enciso',8);</v>
      </c>
    </row>
    <row r="731" spans="1:10" ht="31.5" hidden="1" x14ac:dyDescent="0.25">
      <c r="A731" s="2"/>
      <c r="B731" s="2" t="s">
        <v>15</v>
      </c>
      <c r="C731" s="2">
        <v>730</v>
      </c>
      <c r="D731" s="2" t="s">
        <v>16</v>
      </c>
      <c r="E731" s="12" t="s">
        <v>659</v>
      </c>
      <c r="F731" s="4">
        <f t="shared" si="22"/>
        <v>730</v>
      </c>
      <c r="G731" s="2" t="s">
        <v>16</v>
      </c>
      <c r="H731" s="2">
        <v>8</v>
      </c>
      <c r="I731" s="2" t="s">
        <v>18</v>
      </c>
      <c r="J731" s="2" t="str">
        <f t="shared" si="21"/>
        <v>INSERT INTO municipio(id_municipio,nom_municipio,id_zona) VALUES(730,'Florian',8);</v>
      </c>
    </row>
    <row r="732" spans="1:10" ht="31.5" hidden="1" x14ac:dyDescent="0.25">
      <c r="A732" s="2"/>
      <c r="B732" s="2" t="s">
        <v>15</v>
      </c>
      <c r="C732" s="2">
        <v>731</v>
      </c>
      <c r="D732" s="2" t="s">
        <v>16</v>
      </c>
      <c r="E732" s="12" t="s">
        <v>660</v>
      </c>
      <c r="F732" s="4">
        <f t="shared" si="22"/>
        <v>731</v>
      </c>
      <c r="G732" s="2" t="s">
        <v>16</v>
      </c>
      <c r="H732" s="2">
        <v>8</v>
      </c>
      <c r="I732" s="2" t="s">
        <v>18</v>
      </c>
      <c r="J732" s="2" t="str">
        <f t="shared" si="21"/>
        <v>INSERT INTO municipio(id_municipio,nom_municipio,id_zona) VALUES(731,'Floridablanca',8);</v>
      </c>
    </row>
    <row r="733" spans="1:10" ht="31.5" hidden="1" x14ac:dyDescent="0.25">
      <c r="A733" s="2"/>
      <c r="B733" s="2" t="s">
        <v>15</v>
      </c>
      <c r="C733" s="2">
        <v>732</v>
      </c>
      <c r="D733" s="2" t="s">
        <v>16</v>
      </c>
      <c r="E733" s="12" t="s">
        <v>661</v>
      </c>
      <c r="F733" s="4">
        <f t="shared" si="22"/>
        <v>732</v>
      </c>
      <c r="G733" s="2" t="s">
        <v>16</v>
      </c>
      <c r="H733" s="2">
        <v>8</v>
      </c>
      <c r="I733" s="2" t="s">
        <v>18</v>
      </c>
      <c r="J733" s="2" t="str">
        <f t="shared" si="21"/>
        <v>INSERT INTO municipio(id_municipio,nom_municipio,id_zona) VALUES(732,'Galan',8);</v>
      </c>
    </row>
    <row r="734" spans="1:10" ht="31.5" hidden="1" x14ac:dyDescent="0.25">
      <c r="A734" s="2"/>
      <c r="B734" s="2" t="s">
        <v>15</v>
      </c>
      <c r="C734" s="2">
        <v>733</v>
      </c>
      <c r="D734" s="2" t="s">
        <v>16</v>
      </c>
      <c r="E734" s="12" t="s">
        <v>662</v>
      </c>
      <c r="F734" s="4">
        <f t="shared" si="22"/>
        <v>733</v>
      </c>
      <c r="G734" s="2" t="s">
        <v>16</v>
      </c>
      <c r="H734" s="2">
        <v>8</v>
      </c>
      <c r="I734" s="2" t="s">
        <v>18</v>
      </c>
      <c r="J734" s="2" t="str">
        <f t="shared" si="21"/>
        <v>INSERT INTO municipio(id_municipio,nom_municipio,id_zona) VALUES(733,'Gambita',8);</v>
      </c>
    </row>
    <row r="735" spans="1:10" ht="31.5" hidden="1" x14ac:dyDescent="0.25">
      <c r="A735" s="2"/>
      <c r="B735" s="2" t="s">
        <v>15</v>
      </c>
      <c r="C735" s="2">
        <v>734</v>
      </c>
      <c r="D735" s="2" t="s">
        <v>16</v>
      </c>
      <c r="E735" s="12" t="s">
        <v>663</v>
      </c>
      <c r="F735" s="4">
        <f t="shared" si="22"/>
        <v>734</v>
      </c>
      <c r="G735" s="2" t="s">
        <v>16</v>
      </c>
      <c r="H735" s="2">
        <v>8</v>
      </c>
      <c r="I735" s="2" t="s">
        <v>18</v>
      </c>
      <c r="J735" s="2" t="str">
        <f t="shared" si="21"/>
        <v>INSERT INTO municipio(id_municipio,nom_municipio,id_zona) VALUES(734,'Giron',8);</v>
      </c>
    </row>
    <row r="736" spans="1:10" ht="31.5" hidden="1" x14ac:dyDescent="0.25">
      <c r="A736" s="2"/>
      <c r="B736" s="2" t="s">
        <v>15</v>
      </c>
      <c r="C736" s="2">
        <v>735</v>
      </c>
      <c r="D736" s="2" t="s">
        <v>16</v>
      </c>
      <c r="E736" s="12" t="s">
        <v>664</v>
      </c>
      <c r="F736" s="4">
        <f t="shared" si="22"/>
        <v>735</v>
      </c>
      <c r="G736" s="2" t="s">
        <v>16</v>
      </c>
      <c r="H736" s="2">
        <v>8</v>
      </c>
      <c r="I736" s="2" t="s">
        <v>18</v>
      </c>
      <c r="J736" s="2" t="str">
        <f t="shared" si="21"/>
        <v>INSERT INTO municipio(id_municipio,nom_municipio,id_zona) VALUES(735,'Guaca',8);</v>
      </c>
    </row>
    <row r="737" spans="1:10" ht="31.5" hidden="1" x14ac:dyDescent="0.25">
      <c r="A737" s="2"/>
      <c r="B737" s="2" t="s">
        <v>15</v>
      </c>
      <c r="C737" s="2">
        <v>736</v>
      </c>
      <c r="D737" s="2" t="s">
        <v>16</v>
      </c>
      <c r="E737" s="12" t="s">
        <v>84</v>
      </c>
      <c r="F737" s="4">
        <f t="shared" si="22"/>
        <v>736</v>
      </c>
      <c r="G737" s="2" t="s">
        <v>16</v>
      </c>
      <c r="H737" s="2">
        <v>8</v>
      </c>
      <c r="I737" s="2" t="s">
        <v>18</v>
      </c>
      <c r="J737" s="2" t="str">
        <f t="shared" si="21"/>
        <v>INSERT INTO municipio(id_municipio,nom_municipio,id_zona) VALUES(736,'Guadalupe',8);</v>
      </c>
    </row>
    <row r="738" spans="1:10" ht="31.5" hidden="1" x14ac:dyDescent="0.25">
      <c r="A738" s="2"/>
      <c r="B738" s="2" t="s">
        <v>15</v>
      </c>
      <c r="C738" s="2">
        <v>737</v>
      </c>
      <c r="D738" s="2" t="s">
        <v>16</v>
      </c>
      <c r="E738" s="12" t="s">
        <v>665</v>
      </c>
      <c r="F738" s="4">
        <f t="shared" si="22"/>
        <v>737</v>
      </c>
      <c r="G738" s="2" t="s">
        <v>16</v>
      </c>
      <c r="H738" s="2">
        <v>8</v>
      </c>
      <c r="I738" s="2" t="s">
        <v>18</v>
      </c>
      <c r="J738" s="2" t="str">
        <f t="shared" si="21"/>
        <v>INSERT INTO municipio(id_municipio,nom_municipio,id_zona) VALUES(737,'Guapota',8);</v>
      </c>
    </row>
    <row r="739" spans="1:10" ht="31.5" hidden="1" x14ac:dyDescent="0.25">
      <c r="A739" s="2"/>
      <c r="B739" s="2" t="s">
        <v>15</v>
      </c>
      <c r="C739" s="2">
        <v>738</v>
      </c>
      <c r="D739" s="2" t="s">
        <v>16</v>
      </c>
      <c r="E739" s="12" t="s">
        <v>666</v>
      </c>
      <c r="F739" s="4">
        <f t="shared" si="22"/>
        <v>738</v>
      </c>
      <c r="G739" s="2" t="s">
        <v>16</v>
      </c>
      <c r="H739" s="2">
        <v>8</v>
      </c>
      <c r="I739" s="2" t="s">
        <v>18</v>
      </c>
      <c r="J739" s="2" t="str">
        <f t="shared" si="21"/>
        <v>INSERT INTO municipio(id_municipio,nom_municipio,id_zona) VALUES(738,'Guavata',8);</v>
      </c>
    </row>
    <row r="740" spans="1:10" ht="31.5" hidden="1" x14ac:dyDescent="0.25">
      <c r="A740" s="2"/>
      <c r="B740" s="2" t="s">
        <v>15</v>
      </c>
      <c r="C740" s="2">
        <v>739</v>
      </c>
      <c r="D740" s="2" t="s">
        <v>16</v>
      </c>
      <c r="E740" s="12" t="s">
        <v>667</v>
      </c>
      <c r="F740" s="4">
        <f t="shared" si="22"/>
        <v>739</v>
      </c>
      <c r="G740" s="2" t="s">
        <v>16</v>
      </c>
      <c r="H740" s="2">
        <v>8</v>
      </c>
      <c r="I740" s="2" t="s">
        <v>18</v>
      </c>
      <c r="J740" s="2" t="str">
        <f t="shared" si="21"/>
        <v>INSERT INTO municipio(id_municipio,nom_municipio,id_zona) VALUES(739,'Guepsa',8);</v>
      </c>
    </row>
    <row r="741" spans="1:10" ht="31.5" hidden="1" x14ac:dyDescent="0.25">
      <c r="A741" s="2"/>
      <c r="B741" s="2" t="s">
        <v>15</v>
      </c>
      <c r="C741" s="2">
        <v>740</v>
      </c>
      <c r="D741" s="2" t="s">
        <v>16</v>
      </c>
      <c r="E741" s="12" t="s">
        <v>668</v>
      </c>
      <c r="F741" s="4">
        <f t="shared" si="22"/>
        <v>740</v>
      </c>
      <c r="G741" s="2" t="s">
        <v>16</v>
      </c>
      <c r="H741" s="2">
        <v>8</v>
      </c>
      <c r="I741" s="2" t="s">
        <v>18</v>
      </c>
      <c r="J741" s="2" t="str">
        <f t="shared" si="21"/>
        <v>INSERT INTO municipio(id_municipio,nom_municipio,id_zona) VALUES(740,'Hato',8);</v>
      </c>
    </row>
    <row r="742" spans="1:10" ht="31.5" hidden="1" x14ac:dyDescent="0.25">
      <c r="A742" s="2"/>
      <c r="B742" s="2" t="s">
        <v>15</v>
      </c>
      <c r="C742" s="2">
        <v>741</v>
      </c>
      <c r="D742" s="2" t="s">
        <v>16</v>
      </c>
      <c r="E742" s="12" t="s">
        <v>669</v>
      </c>
      <c r="F742" s="4">
        <f t="shared" si="22"/>
        <v>741</v>
      </c>
      <c r="G742" s="2" t="s">
        <v>16</v>
      </c>
      <c r="H742" s="2">
        <v>8</v>
      </c>
      <c r="I742" s="2" t="s">
        <v>18</v>
      </c>
      <c r="J742" s="2" t="str">
        <f t="shared" si="21"/>
        <v>INSERT INTO municipio(id_municipio,nom_municipio,id_zona) VALUES(741,'Jesus Maria',8);</v>
      </c>
    </row>
    <row r="743" spans="1:10" ht="31.5" hidden="1" x14ac:dyDescent="0.25">
      <c r="A743" s="2"/>
      <c r="B743" s="2" t="s">
        <v>15</v>
      </c>
      <c r="C743" s="2">
        <v>742</v>
      </c>
      <c r="D743" s="2" t="s">
        <v>16</v>
      </c>
      <c r="E743" s="12" t="s">
        <v>670</v>
      </c>
      <c r="F743" s="4">
        <f t="shared" si="22"/>
        <v>742</v>
      </c>
      <c r="G743" s="2" t="s">
        <v>16</v>
      </c>
      <c r="H743" s="2">
        <v>8</v>
      </c>
      <c r="I743" s="2" t="s">
        <v>18</v>
      </c>
      <c r="J743" s="2" t="str">
        <f t="shared" si="21"/>
        <v>INSERT INTO municipio(id_municipio,nom_municipio,id_zona) VALUES(742,'Jordan',8);</v>
      </c>
    </row>
    <row r="744" spans="1:10" ht="31.5" hidden="1" x14ac:dyDescent="0.25">
      <c r="A744" s="2"/>
      <c r="B744" s="2" t="s">
        <v>15</v>
      </c>
      <c r="C744" s="2">
        <v>743</v>
      </c>
      <c r="D744" s="2" t="s">
        <v>16</v>
      </c>
      <c r="E744" s="12" t="s">
        <v>671</v>
      </c>
      <c r="F744" s="4">
        <f t="shared" si="22"/>
        <v>743</v>
      </c>
      <c r="G744" s="2" t="s">
        <v>16</v>
      </c>
      <c r="H744" s="2">
        <v>8</v>
      </c>
      <c r="I744" s="2" t="s">
        <v>18</v>
      </c>
      <c r="J744" s="2" t="str">
        <f t="shared" si="21"/>
        <v>INSERT INTO municipio(id_municipio,nom_municipio,id_zona) VALUES(743,'La Belleza',8);</v>
      </c>
    </row>
    <row r="745" spans="1:10" ht="31.5" hidden="1" x14ac:dyDescent="0.25">
      <c r="A745" s="2"/>
      <c r="B745" s="2" t="s">
        <v>15</v>
      </c>
      <c r="C745" s="2">
        <v>744</v>
      </c>
      <c r="D745" s="2" t="s">
        <v>16</v>
      </c>
      <c r="E745" s="12" t="s">
        <v>672</v>
      </c>
      <c r="F745" s="4">
        <f t="shared" si="22"/>
        <v>744</v>
      </c>
      <c r="G745" s="2" t="s">
        <v>16</v>
      </c>
      <c r="H745" s="2">
        <v>8</v>
      </c>
      <c r="I745" s="2" t="s">
        <v>18</v>
      </c>
      <c r="J745" s="2" t="str">
        <f t="shared" si="21"/>
        <v>INSERT INTO municipio(id_municipio,nom_municipio,id_zona) VALUES(744,'La Paz',8);</v>
      </c>
    </row>
    <row r="746" spans="1:10" ht="31.5" hidden="1" x14ac:dyDescent="0.25">
      <c r="A746" s="2"/>
      <c r="B746" s="2" t="s">
        <v>15</v>
      </c>
      <c r="C746" s="2">
        <v>745</v>
      </c>
      <c r="D746" s="2" t="s">
        <v>16</v>
      </c>
      <c r="E746" s="12" t="s">
        <v>673</v>
      </c>
      <c r="F746" s="4">
        <f t="shared" si="22"/>
        <v>745</v>
      </c>
      <c r="G746" s="2" t="s">
        <v>16</v>
      </c>
      <c r="H746" s="2">
        <v>8</v>
      </c>
      <c r="I746" s="2" t="s">
        <v>18</v>
      </c>
      <c r="J746" s="2" t="str">
        <f t="shared" si="21"/>
        <v>INSERT INTO municipio(id_municipio,nom_municipio,id_zona) VALUES(745,'Landazuri',8);</v>
      </c>
    </row>
    <row r="747" spans="1:10" ht="31.5" hidden="1" x14ac:dyDescent="0.25">
      <c r="A747" s="2"/>
      <c r="B747" s="2" t="s">
        <v>15</v>
      </c>
      <c r="C747" s="2">
        <v>746</v>
      </c>
      <c r="D747" s="2" t="s">
        <v>16</v>
      </c>
      <c r="E747" s="12" t="s">
        <v>674</v>
      </c>
      <c r="F747" s="4">
        <f t="shared" si="22"/>
        <v>746</v>
      </c>
      <c r="G747" s="2" t="s">
        <v>16</v>
      </c>
      <c r="H747" s="2">
        <v>8</v>
      </c>
      <c r="I747" s="2" t="s">
        <v>18</v>
      </c>
      <c r="J747" s="2" t="str">
        <f t="shared" si="21"/>
        <v>INSERT INTO municipio(id_municipio,nom_municipio,id_zona) VALUES(746,'Lebrija',8);</v>
      </c>
    </row>
    <row r="748" spans="1:10" ht="31.5" hidden="1" x14ac:dyDescent="0.25">
      <c r="A748" s="2"/>
      <c r="B748" s="2" t="s">
        <v>15</v>
      </c>
      <c r="C748" s="2">
        <v>747</v>
      </c>
      <c r="D748" s="2" t="s">
        <v>16</v>
      </c>
      <c r="E748" s="12" t="s">
        <v>675</v>
      </c>
      <c r="F748" s="4">
        <f t="shared" si="22"/>
        <v>747</v>
      </c>
      <c r="G748" s="2" t="s">
        <v>16</v>
      </c>
      <c r="H748" s="2">
        <v>8</v>
      </c>
      <c r="I748" s="2" t="s">
        <v>18</v>
      </c>
      <c r="J748" s="2" t="str">
        <f t="shared" ref="J748:J811" si="23">_xlfn.CONCAT(B748,C748,D748,"'",E748,"'",G748,H748,I748)</f>
        <v>INSERT INTO municipio(id_municipio,nom_municipio,id_zona) VALUES(747,'Los Santos',8);</v>
      </c>
    </row>
    <row r="749" spans="1:10" ht="31.5" hidden="1" x14ac:dyDescent="0.25">
      <c r="A749" s="2"/>
      <c r="B749" s="2" t="s">
        <v>15</v>
      </c>
      <c r="C749" s="2">
        <v>748</v>
      </c>
      <c r="D749" s="2" t="s">
        <v>16</v>
      </c>
      <c r="E749" s="12" t="s">
        <v>676</v>
      </c>
      <c r="F749" s="4">
        <f t="shared" si="22"/>
        <v>748</v>
      </c>
      <c r="G749" s="2" t="s">
        <v>16</v>
      </c>
      <c r="H749" s="2">
        <v>8</v>
      </c>
      <c r="I749" s="2" t="s">
        <v>18</v>
      </c>
      <c r="J749" s="2" t="str">
        <f t="shared" si="23"/>
        <v>INSERT INTO municipio(id_municipio,nom_municipio,id_zona) VALUES(748,'Macaravita',8);</v>
      </c>
    </row>
    <row r="750" spans="1:10" ht="31.5" hidden="1" x14ac:dyDescent="0.25">
      <c r="A750" s="2"/>
      <c r="B750" s="2" t="s">
        <v>15</v>
      </c>
      <c r="C750" s="2">
        <v>749</v>
      </c>
      <c r="D750" s="2" t="s">
        <v>16</v>
      </c>
      <c r="E750" s="12" t="s">
        <v>677</v>
      </c>
      <c r="F750" s="4">
        <f t="shared" si="22"/>
        <v>749</v>
      </c>
      <c r="G750" s="2" t="s">
        <v>16</v>
      </c>
      <c r="H750" s="2">
        <v>8</v>
      </c>
      <c r="I750" s="2" t="s">
        <v>18</v>
      </c>
      <c r="J750" s="2" t="str">
        <f t="shared" si="23"/>
        <v>INSERT INTO municipio(id_municipio,nom_municipio,id_zona) VALUES(749,'Malaga',8);</v>
      </c>
    </row>
    <row r="751" spans="1:10" ht="31.5" hidden="1" x14ac:dyDescent="0.25">
      <c r="A751" s="2"/>
      <c r="B751" s="2" t="s">
        <v>15</v>
      </c>
      <c r="C751" s="2">
        <v>750</v>
      </c>
      <c r="D751" s="2" t="s">
        <v>16</v>
      </c>
      <c r="E751" s="12" t="s">
        <v>678</v>
      </c>
      <c r="F751" s="4">
        <f t="shared" si="22"/>
        <v>750</v>
      </c>
      <c r="G751" s="2" t="s">
        <v>16</v>
      </c>
      <c r="H751" s="2">
        <v>8</v>
      </c>
      <c r="I751" s="2" t="s">
        <v>18</v>
      </c>
      <c r="J751" s="2" t="str">
        <f t="shared" si="23"/>
        <v>INSERT INTO municipio(id_municipio,nom_municipio,id_zona) VALUES(750,'Matanza',8);</v>
      </c>
    </row>
    <row r="752" spans="1:10" ht="31.5" hidden="1" x14ac:dyDescent="0.25">
      <c r="A752" s="2"/>
      <c r="B752" s="2" t="s">
        <v>15</v>
      </c>
      <c r="C752" s="2">
        <v>751</v>
      </c>
      <c r="D752" s="2" t="s">
        <v>16</v>
      </c>
      <c r="E752" s="12" t="s">
        <v>679</v>
      </c>
      <c r="F752" s="4">
        <f t="shared" si="22"/>
        <v>751</v>
      </c>
      <c r="G752" s="2" t="s">
        <v>16</v>
      </c>
      <c r="H752" s="2">
        <v>8</v>
      </c>
      <c r="I752" s="2" t="s">
        <v>18</v>
      </c>
      <c r="J752" s="2" t="str">
        <f t="shared" si="23"/>
        <v>INSERT INTO municipio(id_municipio,nom_municipio,id_zona) VALUES(751,'Mogotes',8);</v>
      </c>
    </row>
    <row r="753" spans="1:10" ht="31.5" hidden="1" x14ac:dyDescent="0.25">
      <c r="A753" s="2"/>
      <c r="B753" s="2" t="s">
        <v>15</v>
      </c>
      <c r="C753" s="2">
        <v>752</v>
      </c>
      <c r="D753" s="2" t="s">
        <v>16</v>
      </c>
      <c r="E753" s="12" t="s">
        <v>680</v>
      </c>
      <c r="F753" s="4">
        <f t="shared" si="22"/>
        <v>752</v>
      </c>
      <c r="G753" s="2" t="s">
        <v>16</v>
      </c>
      <c r="H753" s="2">
        <v>8</v>
      </c>
      <c r="I753" s="2" t="s">
        <v>18</v>
      </c>
      <c r="J753" s="2" t="str">
        <f t="shared" si="23"/>
        <v>INSERT INTO municipio(id_municipio,nom_municipio,id_zona) VALUES(752,'Molagavita',8);</v>
      </c>
    </row>
    <row r="754" spans="1:10" ht="31.5" hidden="1" x14ac:dyDescent="0.25">
      <c r="A754" s="2"/>
      <c r="B754" s="2" t="s">
        <v>15</v>
      </c>
      <c r="C754" s="2">
        <v>753</v>
      </c>
      <c r="D754" s="2" t="s">
        <v>16</v>
      </c>
      <c r="E754" s="12" t="s">
        <v>681</v>
      </c>
      <c r="F754" s="4">
        <f t="shared" si="22"/>
        <v>753</v>
      </c>
      <c r="G754" s="2" t="s">
        <v>16</v>
      </c>
      <c r="H754" s="2">
        <v>8</v>
      </c>
      <c r="I754" s="2" t="s">
        <v>18</v>
      </c>
      <c r="J754" s="2" t="str">
        <f t="shared" si="23"/>
        <v>INSERT INTO municipio(id_municipio,nom_municipio,id_zona) VALUES(753,'Ocamonte',8);</v>
      </c>
    </row>
    <row r="755" spans="1:10" ht="31.5" hidden="1" x14ac:dyDescent="0.25">
      <c r="A755" s="2"/>
      <c r="B755" s="2" t="s">
        <v>15</v>
      </c>
      <c r="C755" s="2">
        <v>754</v>
      </c>
      <c r="D755" s="2" t="s">
        <v>16</v>
      </c>
      <c r="E755" s="12" t="s">
        <v>682</v>
      </c>
      <c r="F755" s="4">
        <f t="shared" si="22"/>
        <v>754</v>
      </c>
      <c r="G755" s="2" t="s">
        <v>16</v>
      </c>
      <c r="H755" s="2">
        <v>8</v>
      </c>
      <c r="I755" s="2" t="s">
        <v>18</v>
      </c>
      <c r="J755" s="2" t="str">
        <f t="shared" si="23"/>
        <v>INSERT INTO municipio(id_municipio,nom_municipio,id_zona) VALUES(754,'Oiba',8);</v>
      </c>
    </row>
    <row r="756" spans="1:10" ht="31.5" hidden="1" x14ac:dyDescent="0.25">
      <c r="A756" s="2"/>
      <c r="B756" s="2" t="s">
        <v>15</v>
      </c>
      <c r="C756" s="2">
        <v>755</v>
      </c>
      <c r="D756" s="2" t="s">
        <v>16</v>
      </c>
      <c r="E756" s="12" t="s">
        <v>683</v>
      </c>
      <c r="F756" s="4">
        <f t="shared" si="22"/>
        <v>755</v>
      </c>
      <c r="G756" s="2" t="s">
        <v>16</v>
      </c>
      <c r="H756" s="2">
        <v>8</v>
      </c>
      <c r="I756" s="2" t="s">
        <v>18</v>
      </c>
      <c r="J756" s="2" t="str">
        <f t="shared" si="23"/>
        <v>INSERT INTO municipio(id_municipio,nom_municipio,id_zona) VALUES(755,'Onzaga',8);</v>
      </c>
    </row>
    <row r="757" spans="1:10" ht="31.5" hidden="1" x14ac:dyDescent="0.25">
      <c r="A757" s="2"/>
      <c r="B757" s="2" t="s">
        <v>15</v>
      </c>
      <c r="C757" s="2">
        <v>756</v>
      </c>
      <c r="D757" s="2" t="s">
        <v>16</v>
      </c>
      <c r="E757" s="12" t="s">
        <v>684</v>
      </c>
      <c r="F757" s="4">
        <f t="shared" si="22"/>
        <v>756</v>
      </c>
      <c r="G757" s="2" t="s">
        <v>16</v>
      </c>
      <c r="H757" s="2">
        <v>8</v>
      </c>
      <c r="I757" s="2" t="s">
        <v>18</v>
      </c>
      <c r="J757" s="2" t="str">
        <f t="shared" si="23"/>
        <v>INSERT INTO municipio(id_municipio,nom_municipio,id_zona) VALUES(756,'Palmar',8);</v>
      </c>
    </row>
    <row r="758" spans="1:10" ht="31.5" hidden="1" x14ac:dyDescent="0.25">
      <c r="A758" s="2"/>
      <c r="B758" s="2" t="s">
        <v>15</v>
      </c>
      <c r="C758" s="2">
        <v>757</v>
      </c>
      <c r="D758" s="2" t="s">
        <v>16</v>
      </c>
      <c r="E758" s="12" t="s">
        <v>685</v>
      </c>
      <c r="F758" s="4">
        <f t="shared" si="22"/>
        <v>757</v>
      </c>
      <c r="G758" s="2" t="s">
        <v>16</v>
      </c>
      <c r="H758" s="2">
        <v>8</v>
      </c>
      <c r="I758" s="2" t="s">
        <v>18</v>
      </c>
      <c r="J758" s="2" t="str">
        <f t="shared" si="23"/>
        <v>INSERT INTO municipio(id_municipio,nom_municipio,id_zona) VALUES(757,'Palmas Del Socorro',8);</v>
      </c>
    </row>
    <row r="759" spans="1:10" ht="31.5" hidden="1" x14ac:dyDescent="0.25">
      <c r="A759" s="2"/>
      <c r="B759" s="2" t="s">
        <v>15</v>
      </c>
      <c r="C759" s="2">
        <v>758</v>
      </c>
      <c r="D759" s="2" t="s">
        <v>16</v>
      </c>
      <c r="E759" s="12" t="s">
        <v>686</v>
      </c>
      <c r="F759" s="4">
        <f t="shared" si="22"/>
        <v>758</v>
      </c>
      <c r="G759" s="2" t="s">
        <v>16</v>
      </c>
      <c r="H759" s="2">
        <v>8</v>
      </c>
      <c r="I759" s="2" t="s">
        <v>18</v>
      </c>
      <c r="J759" s="2" t="str">
        <f t="shared" si="23"/>
        <v>INSERT INTO municipio(id_municipio,nom_municipio,id_zona) VALUES(758,'Paramo',8);</v>
      </c>
    </row>
    <row r="760" spans="1:10" ht="31.5" hidden="1" x14ac:dyDescent="0.25">
      <c r="A760" s="2"/>
      <c r="B760" s="2" t="s">
        <v>15</v>
      </c>
      <c r="C760" s="2">
        <v>759</v>
      </c>
      <c r="D760" s="2" t="s">
        <v>16</v>
      </c>
      <c r="E760" s="12" t="s">
        <v>687</v>
      </c>
      <c r="F760" s="4">
        <f t="shared" si="22"/>
        <v>759</v>
      </c>
      <c r="G760" s="2" t="s">
        <v>16</v>
      </c>
      <c r="H760" s="2">
        <v>8</v>
      </c>
      <c r="I760" s="2" t="s">
        <v>18</v>
      </c>
      <c r="J760" s="2" t="str">
        <f t="shared" si="23"/>
        <v>INSERT INTO municipio(id_municipio,nom_municipio,id_zona) VALUES(759,'Piedecuesta',8);</v>
      </c>
    </row>
    <row r="761" spans="1:10" ht="31.5" hidden="1" x14ac:dyDescent="0.25">
      <c r="A761" s="2"/>
      <c r="B761" s="2" t="s">
        <v>15</v>
      </c>
      <c r="C761" s="2">
        <v>760</v>
      </c>
      <c r="D761" s="2" t="s">
        <v>16</v>
      </c>
      <c r="E761" s="12" t="s">
        <v>688</v>
      </c>
      <c r="F761" s="4">
        <f t="shared" si="22"/>
        <v>760</v>
      </c>
      <c r="G761" s="2" t="s">
        <v>16</v>
      </c>
      <c r="H761" s="2">
        <v>8</v>
      </c>
      <c r="I761" s="2" t="s">
        <v>18</v>
      </c>
      <c r="J761" s="2" t="str">
        <f t="shared" si="23"/>
        <v>INSERT INTO municipio(id_municipio,nom_municipio,id_zona) VALUES(760,'Pinchote',8);</v>
      </c>
    </row>
    <row r="762" spans="1:10" ht="31.5" hidden="1" x14ac:dyDescent="0.25">
      <c r="A762" s="2"/>
      <c r="B762" s="2" t="s">
        <v>15</v>
      </c>
      <c r="C762" s="2">
        <v>761</v>
      </c>
      <c r="D762" s="2" t="s">
        <v>16</v>
      </c>
      <c r="E762" s="12" t="s">
        <v>689</v>
      </c>
      <c r="F762" s="4">
        <f t="shared" si="22"/>
        <v>761</v>
      </c>
      <c r="G762" s="2" t="s">
        <v>16</v>
      </c>
      <c r="H762" s="2">
        <v>8</v>
      </c>
      <c r="I762" s="2" t="s">
        <v>18</v>
      </c>
      <c r="J762" s="2" t="str">
        <f t="shared" si="23"/>
        <v>INSERT INTO municipio(id_municipio,nom_municipio,id_zona) VALUES(761,'Puente Nacional',8);</v>
      </c>
    </row>
    <row r="763" spans="1:10" ht="31.5" hidden="1" x14ac:dyDescent="0.25">
      <c r="A763" s="2"/>
      <c r="B763" s="2" t="s">
        <v>15</v>
      </c>
      <c r="C763" s="2">
        <v>762</v>
      </c>
      <c r="D763" s="2" t="s">
        <v>16</v>
      </c>
      <c r="E763" s="12" t="s">
        <v>690</v>
      </c>
      <c r="F763" s="4">
        <f t="shared" si="22"/>
        <v>762</v>
      </c>
      <c r="G763" s="2" t="s">
        <v>16</v>
      </c>
      <c r="H763" s="2">
        <v>8</v>
      </c>
      <c r="I763" s="2" t="s">
        <v>18</v>
      </c>
      <c r="J763" s="2" t="str">
        <f t="shared" si="23"/>
        <v>INSERT INTO municipio(id_municipio,nom_municipio,id_zona) VALUES(762,'Puerto Parra',8);</v>
      </c>
    </row>
    <row r="764" spans="1:10" ht="31.5" hidden="1" x14ac:dyDescent="0.25">
      <c r="A764" s="2"/>
      <c r="B764" s="2" t="s">
        <v>15</v>
      </c>
      <c r="C764" s="2">
        <v>763</v>
      </c>
      <c r="D764" s="2" t="s">
        <v>16</v>
      </c>
      <c r="E764" s="12" t="s">
        <v>691</v>
      </c>
      <c r="F764" s="4">
        <f t="shared" si="22"/>
        <v>763</v>
      </c>
      <c r="G764" s="2" t="s">
        <v>16</v>
      </c>
      <c r="H764" s="2">
        <v>8</v>
      </c>
      <c r="I764" s="2" t="s">
        <v>18</v>
      </c>
      <c r="J764" s="2" t="str">
        <f t="shared" si="23"/>
        <v>INSERT INTO municipio(id_municipio,nom_municipio,id_zona) VALUES(763,'Puerto Wilches',8);</v>
      </c>
    </row>
    <row r="765" spans="1:10" ht="31.5" hidden="1" x14ac:dyDescent="0.25">
      <c r="A765" s="2"/>
      <c r="B765" s="2" t="s">
        <v>15</v>
      </c>
      <c r="C765" s="2">
        <v>764</v>
      </c>
      <c r="D765" s="2" t="s">
        <v>16</v>
      </c>
      <c r="E765" s="12" t="s">
        <v>140</v>
      </c>
      <c r="F765" s="4">
        <f t="shared" si="22"/>
        <v>764</v>
      </c>
      <c r="G765" s="2" t="s">
        <v>16</v>
      </c>
      <c r="H765" s="2">
        <v>8</v>
      </c>
      <c r="I765" s="2" t="s">
        <v>18</v>
      </c>
      <c r="J765" s="2" t="str">
        <f t="shared" si="23"/>
        <v>INSERT INTO municipio(id_municipio,nom_municipio,id_zona) VALUES(764,'Rionegro',8);</v>
      </c>
    </row>
    <row r="766" spans="1:10" ht="31.5" hidden="1" x14ac:dyDescent="0.25">
      <c r="A766" s="2"/>
      <c r="B766" s="2" t="s">
        <v>15</v>
      </c>
      <c r="C766" s="2">
        <v>765</v>
      </c>
      <c r="D766" s="2" t="s">
        <v>16</v>
      </c>
      <c r="E766" s="12" t="s">
        <v>692</v>
      </c>
      <c r="F766" s="4">
        <f t="shared" si="22"/>
        <v>765</v>
      </c>
      <c r="G766" s="2" t="s">
        <v>16</v>
      </c>
      <c r="H766" s="2">
        <v>8</v>
      </c>
      <c r="I766" s="2" t="s">
        <v>18</v>
      </c>
      <c r="J766" s="2" t="str">
        <f t="shared" si="23"/>
        <v>INSERT INTO municipio(id_municipio,nom_municipio,id_zona) VALUES(765,'Sabana De Torres',8);</v>
      </c>
    </row>
    <row r="767" spans="1:10" ht="31.5" hidden="1" x14ac:dyDescent="0.25">
      <c r="A767" s="2"/>
      <c r="B767" s="2" t="s">
        <v>15</v>
      </c>
      <c r="C767" s="2">
        <v>766</v>
      </c>
      <c r="D767" s="2" t="s">
        <v>16</v>
      </c>
      <c r="E767" s="12" t="s">
        <v>149</v>
      </c>
      <c r="F767" s="4">
        <f t="shared" si="22"/>
        <v>766</v>
      </c>
      <c r="G767" s="2" t="s">
        <v>16</v>
      </c>
      <c r="H767" s="2">
        <v>8</v>
      </c>
      <c r="I767" s="2" t="s">
        <v>18</v>
      </c>
      <c r="J767" s="2" t="str">
        <f t="shared" si="23"/>
        <v>INSERT INTO municipio(id_municipio,nom_municipio,id_zona) VALUES(766,'San Andres',8);</v>
      </c>
    </row>
    <row r="768" spans="1:10" ht="31.5" hidden="1" x14ac:dyDescent="0.25">
      <c r="A768" s="2"/>
      <c r="B768" s="2" t="s">
        <v>15</v>
      </c>
      <c r="C768" s="2">
        <v>767</v>
      </c>
      <c r="D768" s="2" t="s">
        <v>16</v>
      </c>
      <c r="E768" s="12" t="s">
        <v>693</v>
      </c>
      <c r="F768" s="4">
        <f t="shared" si="22"/>
        <v>767</v>
      </c>
      <c r="G768" s="2" t="s">
        <v>16</v>
      </c>
      <c r="H768" s="2">
        <v>8</v>
      </c>
      <c r="I768" s="2" t="s">
        <v>18</v>
      </c>
      <c r="J768" s="2" t="str">
        <f t="shared" si="23"/>
        <v>INSERT INTO municipio(id_municipio,nom_municipio,id_zona) VALUES(767,'San Benito',8);</v>
      </c>
    </row>
    <row r="769" spans="1:10" ht="31.5" hidden="1" x14ac:dyDescent="0.25">
      <c r="A769" s="2"/>
      <c r="B769" s="2" t="s">
        <v>15</v>
      </c>
      <c r="C769" s="2">
        <v>768</v>
      </c>
      <c r="D769" s="2" t="s">
        <v>16</v>
      </c>
      <c r="E769" s="12" t="s">
        <v>694</v>
      </c>
      <c r="F769" s="4">
        <f t="shared" si="22"/>
        <v>768</v>
      </c>
      <c r="G769" s="2" t="s">
        <v>16</v>
      </c>
      <c r="H769" s="2">
        <v>8</v>
      </c>
      <c r="I769" s="2" t="s">
        <v>18</v>
      </c>
      <c r="J769" s="2" t="str">
        <f t="shared" si="23"/>
        <v>INSERT INTO municipio(id_municipio,nom_municipio,id_zona) VALUES(768,'San Gil',8);</v>
      </c>
    </row>
    <row r="770" spans="1:10" ht="31.5" hidden="1" x14ac:dyDescent="0.25">
      <c r="A770" s="2"/>
      <c r="B770" s="2" t="s">
        <v>15</v>
      </c>
      <c r="C770" s="2">
        <v>769</v>
      </c>
      <c r="D770" s="2" t="s">
        <v>16</v>
      </c>
      <c r="E770" s="12" t="s">
        <v>695</v>
      </c>
      <c r="F770" s="4">
        <f t="shared" si="22"/>
        <v>769</v>
      </c>
      <c r="G770" s="2" t="s">
        <v>16</v>
      </c>
      <c r="H770" s="2">
        <v>8</v>
      </c>
      <c r="I770" s="2" t="s">
        <v>18</v>
      </c>
      <c r="J770" s="2" t="str">
        <f t="shared" si="23"/>
        <v>INSERT INTO municipio(id_municipio,nom_municipio,id_zona) VALUES(769,'San Joaquin',8);</v>
      </c>
    </row>
    <row r="771" spans="1:10" ht="31.5" hidden="1" x14ac:dyDescent="0.25">
      <c r="A771" s="2"/>
      <c r="B771" s="2" t="s">
        <v>15</v>
      </c>
      <c r="C771" s="2">
        <v>770</v>
      </c>
      <c r="D771" s="2" t="s">
        <v>16</v>
      </c>
      <c r="E771" s="12" t="s">
        <v>696</v>
      </c>
      <c r="F771" s="4">
        <f t="shared" ref="F771:F834" si="24">C771</f>
        <v>770</v>
      </c>
      <c r="G771" s="2" t="s">
        <v>16</v>
      </c>
      <c r="H771" s="2">
        <v>8</v>
      </c>
      <c r="I771" s="2" t="s">
        <v>18</v>
      </c>
      <c r="J771" s="2" t="str">
        <f t="shared" si="23"/>
        <v>INSERT INTO municipio(id_municipio,nom_municipio,id_zona) VALUES(770,'San Jose De Miranda',8);</v>
      </c>
    </row>
    <row r="772" spans="1:10" ht="31.5" hidden="1" x14ac:dyDescent="0.25">
      <c r="A772" s="2"/>
      <c r="B772" s="2" t="s">
        <v>15</v>
      </c>
      <c r="C772" s="2">
        <v>771</v>
      </c>
      <c r="D772" s="2" t="s">
        <v>16</v>
      </c>
      <c r="E772" s="12" t="s">
        <v>697</v>
      </c>
      <c r="F772" s="4">
        <f t="shared" si="24"/>
        <v>771</v>
      </c>
      <c r="G772" s="2" t="s">
        <v>16</v>
      </c>
      <c r="H772" s="2">
        <v>8</v>
      </c>
      <c r="I772" s="2" t="s">
        <v>18</v>
      </c>
      <c r="J772" s="2" t="str">
        <f t="shared" si="23"/>
        <v>INSERT INTO municipio(id_municipio,nom_municipio,id_zona) VALUES(771,'San Miguel',8);</v>
      </c>
    </row>
    <row r="773" spans="1:10" ht="31.5" hidden="1" x14ac:dyDescent="0.25">
      <c r="A773" s="2"/>
      <c r="B773" s="2" t="s">
        <v>15</v>
      </c>
      <c r="C773" s="2">
        <v>772</v>
      </c>
      <c r="D773" s="2" t="s">
        <v>16</v>
      </c>
      <c r="E773" s="12" t="s">
        <v>698</v>
      </c>
      <c r="F773" s="4">
        <f t="shared" si="24"/>
        <v>772</v>
      </c>
      <c r="G773" s="2" t="s">
        <v>16</v>
      </c>
      <c r="H773" s="2">
        <v>8</v>
      </c>
      <c r="I773" s="2" t="s">
        <v>18</v>
      </c>
      <c r="J773" s="2" t="str">
        <f t="shared" si="23"/>
        <v>INSERT INTO municipio(id_municipio,nom_municipio,id_zona) VALUES(772,'San Vicente De Chucuri',8);</v>
      </c>
    </row>
    <row r="774" spans="1:10" ht="31.5" hidden="1" x14ac:dyDescent="0.25">
      <c r="A774" s="2"/>
      <c r="B774" s="2" t="s">
        <v>15</v>
      </c>
      <c r="C774" s="2">
        <v>773</v>
      </c>
      <c r="D774" s="2" t="s">
        <v>16</v>
      </c>
      <c r="E774" s="12" t="s">
        <v>166</v>
      </c>
      <c r="F774" s="4">
        <f t="shared" si="24"/>
        <v>773</v>
      </c>
      <c r="G774" s="2" t="s">
        <v>16</v>
      </c>
      <c r="H774" s="2">
        <v>8</v>
      </c>
      <c r="I774" s="2" t="s">
        <v>18</v>
      </c>
      <c r="J774" s="2" t="str">
        <f t="shared" si="23"/>
        <v>INSERT INTO municipio(id_municipio,nom_municipio,id_zona) VALUES(773,'Santa Barbara',8);</v>
      </c>
    </row>
    <row r="775" spans="1:10" ht="31.5" hidden="1" x14ac:dyDescent="0.25">
      <c r="A775" s="2"/>
      <c r="B775" s="2" t="s">
        <v>15</v>
      </c>
      <c r="C775" s="2">
        <v>774</v>
      </c>
      <c r="D775" s="2" t="s">
        <v>16</v>
      </c>
      <c r="E775" s="12" t="s">
        <v>699</v>
      </c>
      <c r="F775" s="4">
        <f t="shared" si="24"/>
        <v>774</v>
      </c>
      <c r="G775" s="2" t="s">
        <v>16</v>
      </c>
      <c r="H775" s="2">
        <v>8</v>
      </c>
      <c r="I775" s="2" t="s">
        <v>18</v>
      </c>
      <c r="J775" s="2" t="str">
        <f t="shared" si="23"/>
        <v>INSERT INTO municipio(id_municipio,nom_municipio,id_zona) VALUES(774,'Santa Helena Del Opon',8);</v>
      </c>
    </row>
    <row r="776" spans="1:10" ht="31.5" hidden="1" x14ac:dyDescent="0.25">
      <c r="A776" s="2"/>
      <c r="B776" s="2" t="s">
        <v>15</v>
      </c>
      <c r="C776" s="2">
        <v>775</v>
      </c>
      <c r="D776" s="2" t="s">
        <v>16</v>
      </c>
      <c r="E776" s="12" t="s">
        <v>700</v>
      </c>
      <c r="F776" s="4">
        <f t="shared" si="24"/>
        <v>775</v>
      </c>
      <c r="G776" s="2" t="s">
        <v>16</v>
      </c>
      <c r="H776" s="2">
        <v>8</v>
      </c>
      <c r="I776" s="2" t="s">
        <v>18</v>
      </c>
      <c r="J776" s="2" t="str">
        <f t="shared" si="23"/>
        <v>INSERT INTO municipio(id_municipio,nom_municipio,id_zona) VALUES(775,'Simacota',8);</v>
      </c>
    </row>
    <row r="777" spans="1:10" ht="31.5" hidden="1" x14ac:dyDescent="0.25">
      <c r="A777" s="2"/>
      <c r="B777" s="2" t="s">
        <v>15</v>
      </c>
      <c r="C777" s="2">
        <v>776</v>
      </c>
      <c r="D777" s="2" t="s">
        <v>16</v>
      </c>
      <c r="E777" s="12" t="s">
        <v>701</v>
      </c>
      <c r="F777" s="4">
        <f t="shared" si="24"/>
        <v>776</v>
      </c>
      <c r="G777" s="2" t="s">
        <v>16</v>
      </c>
      <c r="H777" s="2">
        <v>8</v>
      </c>
      <c r="I777" s="2" t="s">
        <v>18</v>
      </c>
      <c r="J777" s="2" t="str">
        <f t="shared" si="23"/>
        <v>INSERT INTO municipio(id_municipio,nom_municipio,id_zona) VALUES(776,'Socorro',8);</v>
      </c>
    </row>
    <row r="778" spans="1:10" ht="31.5" hidden="1" x14ac:dyDescent="0.25">
      <c r="A778" s="2"/>
      <c r="B778" s="2" t="s">
        <v>15</v>
      </c>
      <c r="C778" s="2">
        <v>777</v>
      </c>
      <c r="D778" s="2" t="s">
        <v>16</v>
      </c>
      <c r="E778" s="12" t="s">
        <v>702</v>
      </c>
      <c r="F778" s="4">
        <f t="shared" si="24"/>
        <v>777</v>
      </c>
      <c r="G778" s="2" t="s">
        <v>16</v>
      </c>
      <c r="H778" s="2">
        <v>8</v>
      </c>
      <c r="I778" s="2" t="s">
        <v>18</v>
      </c>
      <c r="J778" s="2" t="str">
        <f t="shared" si="23"/>
        <v>INSERT INTO municipio(id_municipio,nom_municipio,id_zona) VALUES(777,'Suaita',8);</v>
      </c>
    </row>
    <row r="779" spans="1:10" ht="31.5" hidden="1" x14ac:dyDescent="0.25">
      <c r="A779" s="2"/>
      <c r="B779" s="2" t="s">
        <v>15</v>
      </c>
      <c r="C779" s="2">
        <v>778</v>
      </c>
      <c r="D779" s="2" t="s">
        <v>16</v>
      </c>
      <c r="E779" s="12" t="s">
        <v>630</v>
      </c>
      <c r="F779" s="4">
        <f t="shared" si="24"/>
        <v>778</v>
      </c>
      <c r="G779" s="2" t="s">
        <v>16</v>
      </c>
      <c r="H779" s="2">
        <v>8</v>
      </c>
      <c r="I779" s="2" t="s">
        <v>18</v>
      </c>
      <c r="J779" s="2" t="str">
        <f t="shared" si="23"/>
        <v>INSERT INTO municipio(id_municipio,nom_municipio,id_zona) VALUES(778,'Sucre',8);</v>
      </c>
    </row>
    <row r="780" spans="1:10" ht="31.5" hidden="1" x14ac:dyDescent="0.25">
      <c r="A780" s="2"/>
      <c r="B780" s="2" t="s">
        <v>15</v>
      </c>
      <c r="C780" s="2">
        <v>779</v>
      </c>
      <c r="D780" s="2" t="s">
        <v>16</v>
      </c>
      <c r="E780" s="12" t="s">
        <v>703</v>
      </c>
      <c r="F780" s="4">
        <f t="shared" si="24"/>
        <v>779</v>
      </c>
      <c r="G780" s="2" t="s">
        <v>16</v>
      </c>
      <c r="H780" s="2">
        <v>8</v>
      </c>
      <c r="I780" s="2" t="s">
        <v>18</v>
      </c>
      <c r="J780" s="2" t="str">
        <f t="shared" si="23"/>
        <v>INSERT INTO municipio(id_municipio,nom_municipio,id_zona) VALUES(779,'Surata',8);</v>
      </c>
    </row>
    <row r="781" spans="1:10" ht="31.5" hidden="1" x14ac:dyDescent="0.25">
      <c r="A781" s="2"/>
      <c r="B781" s="2" t="s">
        <v>15</v>
      </c>
      <c r="C781" s="2">
        <v>780</v>
      </c>
      <c r="D781" s="2" t="s">
        <v>16</v>
      </c>
      <c r="E781" s="12" t="s">
        <v>704</v>
      </c>
      <c r="F781" s="4">
        <f t="shared" si="24"/>
        <v>780</v>
      </c>
      <c r="G781" s="2" t="s">
        <v>16</v>
      </c>
      <c r="H781" s="2">
        <v>8</v>
      </c>
      <c r="I781" s="2" t="s">
        <v>18</v>
      </c>
      <c r="J781" s="2" t="str">
        <f t="shared" si="23"/>
        <v>INSERT INTO municipio(id_municipio,nom_municipio,id_zona) VALUES(780,'Tona',8);</v>
      </c>
    </row>
    <row r="782" spans="1:10" ht="31.5" hidden="1" x14ac:dyDescent="0.25">
      <c r="A782" s="2"/>
      <c r="B782" s="2" t="s">
        <v>15</v>
      </c>
      <c r="C782" s="2">
        <v>781</v>
      </c>
      <c r="D782" s="2" t="s">
        <v>16</v>
      </c>
      <c r="E782" s="12" t="s">
        <v>705</v>
      </c>
      <c r="F782" s="4">
        <f t="shared" si="24"/>
        <v>781</v>
      </c>
      <c r="G782" s="2" t="s">
        <v>16</v>
      </c>
      <c r="H782" s="2">
        <v>8</v>
      </c>
      <c r="I782" s="2" t="s">
        <v>18</v>
      </c>
      <c r="J782" s="2" t="str">
        <f t="shared" si="23"/>
        <v>INSERT INTO municipio(id_municipio,nom_municipio,id_zona) VALUES(781,'Valle San Jose',8);</v>
      </c>
    </row>
    <row r="783" spans="1:10" ht="31.5" hidden="1" x14ac:dyDescent="0.25">
      <c r="A783" s="2"/>
      <c r="B783" s="2" t="s">
        <v>15</v>
      </c>
      <c r="C783" s="2">
        <v>782</v>
      </c>
      <c r="D783" s="2" t="s">
        <v>16</v>
      </c>
      <c r="E783" s="12" t="s">
        <v>706</v>
      </c>
      <c r="F783" s="4">
        <f t="shared" si="24"/>
        <v>782</v>
      </c>
      <c r="G783" s="2" t="s">
        <v>16</v>
      </c>
      <c r="H783" s="2">
        <v>8</v>
      </c>
      <c r="I783" s="2" t="s">
        <v>18</v>
      </c>
      <c r="J783" s="2" t="str">
        <f t="shared" si="23"/>
        <v>INSERT INTO municipio(id_municipio,nom_municipio,id_zona) VALUES(782,'Velez',8);</v>
      </c>
    </row>
    <row r="784" spans="1:10" ht="31.5" hidden="1" x14ac:dyDescent="0.25">
      <c r="A784" s="2"/>
      <c r="B784" s="2" t="s">
        <v>15</v>
      </c>
      <c r="C784" s="2">
        <v>783</v>
      </c>
      <c r="D784" s="2" t="s">
        <v>16</v>
      </c>
      <c r="E784" s="12" t="s">
        <v>707</v>
      </c>
      <c r="F784" s="4">
        <f t="shared" si="24"/>
        <v>783</v>
      </c>
      <c r="G784" s="2" t="s">
        <v>16</v>
      </c>
      <c r="H784" s="2">
        <v>8</v>
      </c>
      <c r="I784" s="2" t="s">
        <v>18</v>
      </c>
      <c r="J784" s="2" t="str">
        <f t="shared" si="23"/>
        <v>INSERT INTO municipio(id_municipio,nom_municipio,id_zona) VALUES(783,'Vetas',8);</v>
      </c>
    </row>
    <row r="785" spans="1:10" ht="31.5" hidden="1" x14ac:dyDescent="0.25">
      <c r="A785" s="2"/>
      <c r="B785" s="2" t="s">
        <v>15</v>
      </c>
      <c r="C785" s="2">
        <v>784</v>
      </c>
      <c r="D785" s="2" t="s">
        <v>16</v>
      </c>
      <c r="E785" s="12" t="s">
        <v>708</v>
      </c>
      <c r="F785" s="4">
        <f t="shared" si="24"/>
        <v>784</v>
      </c>
      <c r="G785" s="2" t="s">
        <v>16</v>
      </c>
      <c r="H785" s="2">
        <v>8</v>
      </c>
      <c r="I785" s="2" t="s">
        <v>18</v>
      </c>
      <c r="J785" s="2" t="str">
        <f t="shared" si="23"/>
        <v>INSERT INTO municipio(id_municipio,nom_municipio,id_zona) VALUES(784,'Villanueva',8);</v>
      </c>
    </row>
    <row r="786" spans="1:10" ht="31.5" hidden="1" x14ac:dyDescent="0.25">
      <c r="A786" s="2"/>
      <c r="B786" s="2" t="s">
        <v>15</v>
      </c>
      <c r="C786" s="2">
        <v>785</v>
      </c>
      <c r="D786" s="2" t="s">
        <v>16</v>
      </c>
      <c r="E786" s="12" t="s">
        <v>709</v>
      </c>
      <c r="F786" s="4">
        <f t="shared" si="24"/>
        <v>785</v>
      </c>
      <c r="G786" s="2" t="s">
        <v>16</v>
      </c>
      <c r="H786" s="2">
        <v>8</v>
      </c>
      <c r="I786" s="2" t="s">
        <v>18</v>
      </c>
      <c r="J786" s="2" t="str">
        <f t="shared" si="23"/>
        <v>INSERT INTO municipio(id_municipio,nom_municipio,id_zona) VALUES(785,'Zapatoca',8);</v>
      </c>
    </row>
    <row r="787" spans="1:10" ht="31.5" hidden="1" x14ac:dyDescent="0.25">
      <c r="A787" s="6" t="s">
        <v>710</v>
      </c>
      <c r="B787" s="6" t="s">
        <v>15</v>
      </c>
      <c r="C787" s="2">
        <v>786</v>
      </c>
      <c r="D787" s="6" t="s">
        <v>16</v>
      </c>
      <c r="E787" s="1" t="s">
        <v>711</v>
      </c>
      <c r="F787" s="4">
        <f t="shared" si="24"/>
        <v>786</v>
      </c>
      <c r="G787" s="6" t="s">
        <v>16</v>
      </c>
      <c r="H787" s="6">
        <v>9</v>
      </c>
      <c r="I787" s="6" t="s">
        <v>18</v>
      </c>
      <c r="J787" s="6" t="str">
        <f t="shared" si="23"/>
        <v>INSERT INTO municipio(id_municipio,nom_municipio,id_zona) VALUES(786,'Alpujarra',9);</v>
      </c>
    </row>
    <row r="788" spans="1:10" ht="31.5" hidden="1" x14ac:dyDescent="0.25">
      <c r="A788" s="2"/>
      <c r="B788" s="2" t="s">
        <v>15</v>
      </c>
      <c r="C788" s="2">
        <v>787</v>
      </c>
      <c r="D788" s="2" t="s">
        <v>16</v>
      </c>
      <c r="E788" t="s">
        <v>712</v>
      </c>
      <c r="F788" s="4">
        <f t="shared" si="24"/>
        <v>787</v>
      </c>
      <c r="G788" s="2" t="s">
        <v>16</v>
      </c>
      <c r="H788" s="2">
        <v>9</v>
      </c>
      <c r="I788" s="2" t="s">
        <v>18</v>
      </c>
      <c r="J788" s="2" t="str">
        <f t="shared" si="23"/>
        <v>INSERT INTO municipio(id_municipio,nom_municipio,id_zona) VALUES(787,'Alvarado',9);</v>
      </c>
    </row>
    <row r="789" spans="1:10" ht="31.5" hidden="1" x14ac:dyDescent="0.25">
      <c r="A789" s="2"/>
      <c r="B789" s="2" t="s">
        <v>15</v>
      </c>
      <c r="C789" s="2">
        <v>788</v>
      </c>
      <c r="D789" s="2" t="s">
        <v>16</v>
      </c>
      <c r="E789" t="s">
        <v>713</v>
      </c>
      <c r="F789" s="4">
        <f t="shared" si="24"/>
        <v>788</v>
      </c>
      <c r="G789" s="2" t="s">
        <v>16</v>
      </c>
      <c r="H789" s="2">
        <v>9</v>
      </c>
      <c r="I789" s="2" t="s">
        <v>18</v>
      </c>
      <c r="J789" s="2" t="str">
        <f t="shared" si="23"/>
        <v>INSERT INTO municipio(id_municipio,nom_municipio,id_zona) VALUES(788,'Ambalema',9);</v>
      </c>
    </row>
    <row r="790" spans="1:10" ht="31.5" hidden="1" x14ac:dyDescent="0.25">
      <c r="A790" s="2"/>
      <c r="B790" s="2" t="s">
        <v>15</v>
      </c>
      <c r="C790" s="2">
        <v>789</v>
      </c>
      <c r="D790" s="2" t="s">
        <v>16</v>
      </c>
      <c r="E790" t="s">
        <v>714</v>
      </c>
      <c r="F790" s="4">
        <f t="shared" si="24"/>
        <v>789</v>
      </c>
      <c r="G790" s="2" t="s">
        <v>16</v>
      </c>
      <c r="H790" s="2">
        <v>9</v>
      </c>
      <c r="I790" s="2" t="s">
        <v>18</v>
      </c>
      <c r="J790" s="2" t="str">
        <f t="shared" si="23"/>
        <v>INSERT INTO municipio(id_municipio,nom_municipio,id_zona) VALUES(789,'Anzoategui',9);</v>
      </c>
    </row>
    <row r="791" spans="1:10" ht="31.5" hidden="1" x14ac:dyDescent="0.25">
      <c r="A791" s="2"/>
      <c r="B791" s="2" t="s">
        <v>15</v>
      </c>
      <c r="C791" s="2">
        <v>790</v>
      </c>
      <c r="D791" s="2" t="s">
        <v>16</v>
      </c>
      <c r="E791" t="s">
        <v>715</v>
      </c>
      <c r="F791" s="4">
        <f t="shared" si="24"/>
        <v>790</v>
      </c>
      <c r="G791" s="2" t="s">
        <v>16</v>
      </c>
      <c r="H791" s="2">
        <v>9</v>
      </c>
      <c r="I791" s="2" t="s">
        <v>18</v>
      </c>
      <c r="J791" s="2" t="str">
        <f t="shared" si="23"/>
        <v>INSERT INTO municipio(id_municipio,nom_municipio,id_zona) VALUES(790,'Armero (Guayabal)',9);</v>
      </c>
    </row>
    <row r="792" spans="1:10" ht="31.5" hidden="1" x14ac:dyDescent="0.25">
      <c r="A792" s="2"/>
      <c r="B792" s="2" t="s">
        <v>15</v>
      </c>
      <c r="C792" s="2">
        <v>791</v>
      </c>
      <c r="D792" s="2" t="s">
        <v>16</v>
      </c>
      <c r="E792" t="s">
        <v>716</v>
      </c>
      <c r="F792" s="4">
        <f t="shared" si="24"/>
        <v>791</v>
      </c>
      <c r="G792" s="2" t="s">
        <v>16</v>
      </c>
      <c r="H792" s="2">
        <v>9</v>
      </c>
      <c r="I792" s="2" t="s">
        <v>18</v>
      </c>
      <c r="J792" s="2" t="str">
        <f t="shared" si="23"/>
        <v>INSERT INTO municipio(id_municipio,nom_municipio,id_zona) VALUES(791,'Ataco',9);</v>
      </c>
    </row>
    <row r="793" spans="1:10" ht="31.5" hidden="1" x14ac:dyDescent="0.25">
      <c r="A793" s="2"/>
      <c r="B793" s="2" t="s">
        <v>15</v>
      </c>
      <c r="C793" s="2">
        <v>792</v>
      </c>
      <c r="D793" s="2" t="s">
        <v>16</v>
      </c>
      <c r="E793" t="s">
        <v>717</v>
      </c>
      <c r="F793" s="4">
        <f t="shared" si="24"/>
        <v>792</v>
      </c>
      <c r="G793" s="2" t="s">
        <v>16</v>
      </c>
      <c r="H793" s="2">
        <v>9</v>
      </c>
      <c r="I793" s="2" t="s">
        <v>18</v>
      </c>
      <c r="J793" s="2" t="str">
        <f t="shared" si="23"/>
        <v>INSERT INTO municipio(id_municipio,nom_municipio,id_zona) VALUES(792,'Cajamarca',9);</v>
      </c>
    </row>
    <row r="794" spans="1:10" ht="31.5" hidden="1" x14ac:dyDescent="0.25">
      <c r="A794" s="2"/>
      <c r="B794" s="2" t="s">
        <v>15</v>
      </c>
      <c r="C794" s="2">
        <v>793</v>
      </c>
      <c r="D794" s="2" t="s">
        <v>16</v>
      </c>
      <c r="E794" t="s">
        <v>718</v>
      </c>
      <c r="F794" s="4">
        <f t="shared" si="24"/>
        <v>793</v>
      </c>
      <c r="G794" s="2" t="s">
        <v>16</v>
      </c>
      <c r="H794" s="2">
        <v>9</v>
      </c>
      <c r="I794" s="2" t="s">
        <v>18</v>
      </c>
      <c r="J794" s="2" t="str">
        <f t="shared" si="23"/>
        <v>INSERT INTO municipio(id_municipio,nom_municipio,id_zona) VALUES(793,'Carmen de Apicalá',9);</v>
      </c>
    </row>
    <row r="795" spans="1:10" ht="31.5" hidden="1" x14ac:dyDescent="0.25">
      <c r="A795" s="2"/>
      <c r="B795" s="2" t="s">
        <v>15</v>
      </c>
      <c r="C795" s="2">
        <v>794</v>
      </c>
      <c r="D795" s="2" t="s">
        <v>16</v>
      </c>
      <c r="E795" t="s">
        <v>719</v>
      </c>
      <c r="F795" s="4">
        <f t="shared" si="24"/>
        <v>794</v>
      </c>
      <c r="G795" s="2" t="s">
        <v>16</v>
      </c>
      <c r="H795" s="2">
        <v>9</v>
      </c>
      <c r="I795" s="2" t="s">
        <v>18</v>
      </c>
      <c r="J795" s="2" t="str">
        <f t="shared" si="23"/>
        <v>INSERT INTO municipio(id_municipio,nom_municipio,id_zona) VALUES(794,'Casabianca',9);</v>
      </c>
    </row>
    <row r="796" spans="1:10" ht="31.5" hidden="1" x14ac:dyDescent="0.25">
      <c r="A796" s="2"/>
      <c r="B796" s="2" t="s">
        <v>15</v>
      </c>
      <c r="C796" s="2">
        <v>795</v>
      </c>
      <c r="D796" s="2" t="s">
        <v>16</v>
      </c>
      <c r="E796" t="s">
        <v>720</v>
      </c>
      <c r="F796" s="4">
        <f t="shared" si="24"/>
        <v>795</v>
      </c>
      <c r="G796" s="2" t="s">
        <v>16</v>
      </c>
      <c r="H796" s="2">
        <v>9</v>
      </c>
      <c r="I796" s="2" t="s">
        <v>18</v>
      </c>
      <c r="J796" s="2" t="str">
        <f t="shared" si="23"/>
        <v>INSERT INTO municipio(id_municipio,nom_municipio,id_zona) VALUES(795,'Chaparral',9);</v>
      </c>
    </row>
    <row r="797" spans="1:10" ht="31.5" hidden="1" x14ac:dyDescent="0.25">
      <c r="A797" s="2"/>
      <c r="B797" s="2" t="s">
        <v>15</v>
      </c>
      <c r="C797" s="2">
        <v>796</v>
      </c>
      <c r="D797" s="2" t="s">
        <v>16</v>
      </c>
      <c r="E797" t="s">
        <v>721</v>
      </c>
      <c r="F797" s="4">
        <f t="shared" si="24"/>
        <v>796</v>
      </c>
      <c r="G797" s="2" t="s">
        <v>16</v>
      </c>
      <c r="H797" s="2">
        <v>9</v>
      </c>
      <c r="I797" s="2" t="s">
        <v>18</v>
      </c>
      <c r="J797" s="2" t="str">
        <f t="shared" si="23"/>
        <v>INSERT INTO municipio(id_municipio,nom_municipio,id_zona) VALUES(796,'Coello',9);</v>
      </c>
    </row>
    <row r="798" spans="1:10" ht="31.5" hidden="1" x14ac:dyDescent="0.25">
      <c r="A798" s="2"/>
      <c r="B798" s="2" t="s">
        <v>15</v>
      </c>
      <c r="C798" s="2">
        <v>797</v>
      </c>
      <c r="D798" s="2" t="s">
        <v>16</v>
      </c>
      <c r="E798" t="s">
        <v>722</v>
      </c>
      <c r="F798" s="4">
        <f t="shared" si="24"/>
        <v>797</v>
      </c>
      <c r="G798" s="2" t="s">
        <v>16</v>
      </c>
      <c r="H798" s="2">
        <v>9</v>
      </c>
      <c r="I798" s="2" t="s">
        <v>18</v>
      </c>
      <c r="J798" s="2" t="str">
        <f t="shared" si="23"/>
        <v>INSERT INTO municipio(id_municipio,nom_municipio,id_zona) VALUES(797,'Coyaima',9);</v>
      </c>
    </row>
    <row r="799" spans="1:10" ht="31.5" hidden="1" x14ac:dyDescent="0.25">
      <c r="A799" s="2"/>
      <c r="B799" s="2" t="s">
        <v>15</v>
      </c>
      <c r="C799" s="2">
        <v>798</v>
      </c>
      <c r="D799" s="2" t="s">
        <v>16</v>
      </c>
      <c r="E799" s="15" t="s">
        <v>723</v>
      </c>
      <c r="F799" s="4">
        <f t="shared" si="24"/>
        <v>798</v>
      </c>
      <c r="G799" s="2" t="s">
        <v>16</v>
      </c>
      <c r="H799" s="2">
        <v>9</v>
      </c>
      <c r="I799" s="2" t="s">
        <v>18</v>
      </c>
      <c r="J799" s="2" t="str">
        <f t="shared" si="23"/>
        <v>INSERT INTO municipio(id_municipio,nom_municipio,id_zona) VALUES(798,'Cunday',9);</v>
      </c>
    </row>
    <row r="800" spans="1:10" ht="31.5" hidden="1" x14ac:dyDescent="0.25">
      <c r="A800" s="2"/>
      <c r="B800" s="2" t="s">
        <v>15</v>
      </c>
      <c r="C800" s="2">
        <v>799</v>
      </c>
      <c r="D800" s="2" t="s">
        <v>16</v>
      </c>
      <c r="E800" t="s">
        <v>724</v>
      </c>
      <c r="F800" s="4">
        <f t="shared" si="24"/>
        <v>799</v>
      </c>
      <c r="G800" s="2" t="s">
        <v>16</v>
      </c>
      <c r="H800" s="2">
        <v>9</v>
      </c>
      <c r="I800" s="2" t="s">
        <v>18</v>
      </c>
      <c r="J800" s="2" t="str">
        <f t="shared" si="23"/>
        <v>INSERT INTO municipio(id_municipio,nom_municipio,id_zona) VALUES(799,'Dolores',9);</v>
      </c>
    </row>
    <row r="801" spans="1:10" ht="31.5" hidden="1" x14ac:dyDescent="0.25">
      <c r="A801" s="2"/>
      <c r="B801" s="2" t="s">
        <v>15</v>
      </c>
      <c r="C801" s="2">
        <v>800</v>
      </c>
      <c r="D801" s="2" t="s">
        <v>16</v>
      </c>
      <c r="E801" t="s">
        <v>725</v>
      </c>
      <c r="F801" s="4">
        <f t="shared" si="24"/>
        <v>800</v>
      </c>
      <c r="G801" s="2" t="s">
        <v>16</v>
      </c>
      <c r="H801" s="2">
        <v>9</v>
      </c>
      <c r="I801" s="2" t="s">
        <v>18</v>
      </c>
      <c r="J801" s="2" t="str">
        <f t="shared" si="23"/>
        <v>INSERT INTO municipio(id_municipio,nom_municipio,id_zona) VALUES(800,'Espinal',9);</v>
      </c>
    </row>
    <row r="802" spans="1:10" ht="31.5" hidden="1" x14ac:dyDescent="0.25">
      <c r="A802" s="2"/>
      <c r="B802" s="2" t="s">
        <v>15</v>
      </c>
      <c r="C802" s="2">
        <v>801</v>
      </c>
      <c r="D802" s="2" t="s">
        <v>16</v>
      </c>
      <c r="E802" t="s">
        <v>726</v>
      </c>
      <c r="F802" s="4">
        <f t="shared" si="24"/>
        <v>801</v>
      </c>
      <c r="G802" s="2" t="s">
        <v>16</v>
      </c>
      <c r="H802" s="2">
        <v>9</v>
      </c>
      <c r="I802" s="2" t="s">
        <v>18</v>
      </c>
      <c r="J802" s="2" t="str">
        <f t="shared" si="23"/>
        <v>INSERT INTO municipio(id_municipio,nom_municipio,id_zona) VALUES(801,'Falán',9);</v>
      </c>
    </row>
    <row r="803" spans="1:10" ht="31.5" hidden="1" x14ac:dyDescent="0.25">
      <c r="A803" s="2"/>
      <c r="B803" s="2" t="s">
        <v>15</v>
      </c>
      <c r="C803" s="2">
        <v>802</v>
      </c>
      <c r="D803" s="2" t="s">
        <v>16</v>
      </c>
      <c r="E803" t="s">
        <v>727</v>
      </c>
      <c r="F803" s="4">
        <f t="shared" si="24"/>
        <v>802</v>
      </c>
      <c r="G803" s="2" t="s">
        <v>16</v>
      </c>
      <c r="H803" s="2">
        <v>9</v>
      </c>
      <c r="I803" s="2" t="s">
        <v>18</v>
      </c>
      <c r="J803" s="2" t="str">
        <f t="shared" si="23"/>
        <v>INSERT INTO municipio(id_municipio,nom_municipio,id_zona) VALUES(802,'Flandes',9);</v>
      </c>
    </row>
    <row r="804" spans="1:10" ht="31.5" hidden="1" x14ac:dyDescent="0.25">
      <c r="A804" s="2"/>
      <c r="B804" s="2" t="s">
        <v>15</v>
      </c>
      <c r="C804" s="2">
        <v>803</v>
      </c>
      <c r="D804" s="2" t="s">
        <v>16</v>
      </c>
      <c r="E804" t="s">
        <v>728</v>
      </c>
      <c r="F804" s="4">
        <f t="shared" si="24"/>
        <v>803</v>
      </c>
      <c r="G804" s="2" t="s">
        <v>16</v>
      </c>
      <c r="H804" s="2">
        <v>9</v>
      </c>
      <c r="I804" s="2" t="s">
        <v>18</v>
      </c>
      <c r="J804" s="2" t="str">
        <f t="shared" si="23"/>
        <v>INSERT INTO municipio(id_municipio,nom_municipio,id_zona) VALUES(803,'Fresno',9);</v>
      </c>
    </row>
    <row r="805" spans="1:10" ht="31.5" hidden="1" x14ac:dyDescent="0.25">
      <c r="A805" s="2"/>
      <c r="B805" s="2" t="s">
        <v>15</v>
      </c>
      <c r="C805" s="2">
        <v>804</v>
      </c>
      <c r="D805" s="2" t="s">
        <v>16</v>
      </c>
      <c r="E805" t="s">
        <v>729</v>
      </c>
      <c r="F805" s="4">
        <f t="shared" si="24"/>
        <v>804</v>
      </c>
      <c r="G805" s="2" t="s">
        <v>16</v>
      </c>
      <c r="H805" s="2">
        <v>9</v>
      </c>
      <c r="I805" s="2" t="s">
        <v>18</v>
      </c>
      <c r="J805" s="2" t="str">
        <f t="shared" si="23"/>
        <v>INSERT INTO municipio(id_municipio,nom_municipio,id_zona) VALUES(804,'Guamo',9);</v>
      </c>
    </row>
    <row r="806" spans="1:10" ht="31.5" hidden="1" x14ac:dyDescent="0.25">
      <c r="A806" s="2"/>
      <c r="B806" s="2" t="s">
        <v>15</v>
      </c>
      <c r="C806" s="2">
        <v>805</v>
      </c>
      <c r="D806" s="2" t="s">
        <v>16</v>
      </c>
      <c r="E806" t="s">
        <v>730</v>
      </c>
      <c r="F806" s="4">
        <f t="shared" si="24"/>
        <v>805</v>
      </c>
      <c r="G806" s="2" t="s">
        <v>16</v>
      </c>
      <c r="H806" s="2">
        <v>9</v>
      </c>
      <c r="I806" s="2" t="s">
        <v>18</v>
      </c>
      <c r="J806" s="2" t="str">
        <f t="shared" si="23"/>
        <v>INSERT INTO municipio(id_municipio,nom_municipio,id_zona) VALUES(805,'Herveo',9);</v>
      </c>
    </row>
    <row r="807" spans="1:10" ht="31.5" hidden="1" x14ac:dyDescent="0.25">
      <c r="A807" s="2"/>
      <c r="B807" s="2" t="s">
        <v>15</v>
      </c>
      <c r="C807" s="2">
        <v>806</v>
      </c>
      <c r="D807" s="2" t="s">
        <v>16</v>
      </c>
      <c r="E807" t="s">
        <v>731</v>
      </c>
      <c r="F807" s="4">
        <f t="shared" si="24"/>
        <v>806</v>
      </c>
      <c r="G807" s="2" t="s">
        <v>16</v>
      </c>
      <c r="H807" s="2">
        <v>9</v>
      </c>
      <c r="I807" s="2" t="s">
        <v>18</v>
      </c>
      <c r="J807" s="2" t="str">
        <f t="shared" si="23"/>
        <v>INSERT INTO municipio(id_municipio,nom_municipio,id_zona) VALUES(806,'Honda',9);</v>
      </c>
    </row>
    <row r="808" spans="1:10" ht="31.5" hidden="1" x14ac:dyDescent="0.25">
      <c r="A808" s="2"/>
      <c r="B808" s="2" t="s">
        <v>15</v>
      </c>
      <c r="C808" s="2">
        <v>807</v>
      </c>
      <c r="D808" s="2" t="s">
        <v>16</v>
      </c>
      <c r="E808" t="s">
        <v>732</v>
      </c>
      <c r="F808" s="4">
        <f t="shared" si="24"/>
        <v>807</v>
      </c>
      <c r="G808" s="2" t="s">
        <v>16</v>
      </c>
      <c r="H808" s="2">
        <v>9</v>
      </c>
      <c r="I808" s="2" t="s">
        <v>18</v>
      </c>
      <c r="J808" s="2" t="str">
        <f t="shared" si="23"/>
        <v>INSERT INTO municipio(id_municipio,nom_municipio,id_zona) VALUES(807,'Ibague',9);</v>
      </c>
    </row>
    <row r="809" spans="1:10" ht="31.5" hidden="1" x14ac:dyDescent="0.25">
      <c r="A809" s="2"/>
      <c r="B809" s="2" t="s">
        <v>15</v>
      </c>
      <c r="C809" s="2">
        <v>808</v>
      </c>
      <c r="D809" s="2" t="s">
        <v>16</v>
      </c>
      <c r="E809" t="s">
        <v>733</v>
      </c>
      <c r="F809" s="4">
        <f t="shared" si="24"/>
        <v>808</v>
      </c>
      <c r="G809" s="2" t="s">
        <v>16</v>
      </c>
      <c r="H809" s="2">
        <v>9</v>
      </c>
      <c r="I809" s="2" t="s">
        <v>18</v>
      </c>
      <c r="J809" s="2" t="str">
        <f t="shared" si="23"/>
        <v>INSERT INTO municipio(id_municipio,nom_municipio,id_zona) VALUES(808,'Icononzo',9);</v>
      </c>
    </row>
    <row r="810" spans="1:10" ht="31.5" hidden="1" x14ac:dyDescent="0.25">
      <c r="A810" s="2"/>
      <c r="B810" s="2" t="s">
        <v>15</v>
      </c>
      <c r="C810" s="2">
        <v>809</v>
      </c>
      <c r="D810" s="2" t="s">
        <v>16</v>
      </c>
      <c r="E810" t="s">
        <v>734</v>
      </c>
      <c r="F810" s="4">
        <f t="shared" si="24"/>
        <v>809</v>
      </c>
      <c r="G810" s="2" t="s">
        <v>16</v>
      </c>
      <c r="H810" s="2">
        <v>9</v>
      </c>
      <c r="I810" s="2" t="s">
        <v>18</v>
      </c>
      <c r="J810" s="2" t="str">
        <f t="shared" si="23"/>
        <v>INSERT INTO municipio(id_municipio,nom_municipio,id_zona) VALUES(809,'Lérida',9);</v>
      </c>
    </row>
    <row r="811" spans="1:10" ht="31.5" hidden="1" x14ac:dyDescent="0.25">
      <c r="A811" s="2"/>
      <c r="B811" s="2" t="s">
        <v>15</v>
      </c>
      <c r="C811" s="2">
        <v>810</v>
      </c>
      <c r="D811" s="2" t="s">
        <v>16</v>
      </c>
      <c r="E811" t="s">
        <v>735</v>
      </c>
      <c r="F811" s="4">
        <f t="shared" si="24"/>
        <v>810</v>
      </c>
      <c r="G811" s="2" t="s">
        <v>16</v>
      </c>
      <c r="H811" s="2">
        <v>9</v>
      </c>
      <c r="I811" s="2" t="s">
        <v>18</v>
      </c>
      <c r="J811" s="2" t="str">
        <f t="shared" si="23"/>
        <v>INSERT INTO municipio(id_municipio,nom_municipio,id_zona) VALUES(810,'Líbano',9);</v>
      </c>
    </row>
    <row r="812" spans="1:10" ht="31.5" hidden="1" x14ac:dyDescent="0.25">
      <c r="A812" s="2"/>
      <c r="B812" s="2" t="s">
        <v>15</v>
      </c>
      <c r="C812" s="2">
        <v>811</v>
      </c>
      <c r="D812" s="2" t="s">
        <v>16</v>
      </c>
      <c r="E812" t="s">
        <v>736</v>
      </c>
      <c r="F812" s="4">
        <f t="shared" si="24"/>
        <v>811</v>
      </c>
      <c r="G812" s="2" t="s">
        <v>16</v>
      </c>
      <c r="H812" s="2">
        <v>9</v>
      </c>
      <c r="I812" s="2" t="s">
        <v>18</v>
      </c>
      <c r="J812" s="2" t="str">
        <f t="shared" ref="J812:J867" si="25">_xlfn.CONCAT(B812,C812,D812,"'",E812,"'",G812,H812,I812)</f>
        <v>INSERT INTO municipio(id_municipio,nom_municipio,id_zona) VALUES(811,'Mariquita',9);</v>
      </c>
    </row>
    <row r="813" spans="1:10" ht="31.5" hidden="1" x14ac:dyDescent="0.25">
      <c r="A813" s="2"/>
      <c r="B813" s="2" t="s">
        <v>15</v>
      </c>
      <c r="C813" s="2">
        <v>812</v>
      </c>
      <c r="D813" s="2" t="s">
        <v>16</v>
      </c>
      <c r="E813" t="s">
        <v>737</v>
      </c>
      <c r="F813" s="4">
        <f t="shared" si="24"/>
        <v>812</v>
      </c>
      <c r="G813" s="2" t="s">
        <v>16</v>
      </c>
      <c r="H813" s="2">
        <v>9</v>
      </c>
      <c r="I813" s="2" t="s">
        <v>18</v>
      </c>
      <c r="J813" s="2" t="str">
        <f t="shared" si="25"/>
        <v>INSERT INTO municipio(id_municipio,nom_municipio,id_zona) VALUES(812,'Melgar',9);</v>
      </c>
    </row>
    <row r="814" spans="1:10" ht="31.5" hidden="1" x14ac:dyDescent="0.25">
      <c r="A814" s="2"/>
      <c r="B814" s="2" t="s">
        <v>15</v>
      </c>
      <c r="C814" s="2">
        <v>813</v>
      </c>
      <c r="D814" s="2" t="s">
        <v>16</v>
      </c>
      <c r="E814" t="s">
        <v>738</v>
      </c>
      <c r="F814" s="4">
        <f t="shared" si="24"/>
        <v>813</v>
      </c>
      <c r="G814" s="2" t="s">
        <v>16</v>
      </c>
      <c r="H814" s="2">
        <v>9</v>
      </c>
      <c r="I814" s="2" t="s">
        <v>18</v>
      </c>
      <c r="J814" s="2" t="str">
        <f t="shared" si="25"/>
        <v>INSERT INTO municipio(id_municipio,nom_municipio,id_zona) VALUES(813,'Murillo',9);</v>
      </c>
    </row>
    <row r="815" spans="1:10" ht="31.5" hidden="1" x14ac:dyDescent="0.25">
      <c r="A815" s="2"/>
      <c r="B815" s="2" t="s">
        <v>15</v>
      </c>
      <c r="C815" s="2">
        <v>814</v>
      </c>
      <c r="D815" s="2" t="s">
        <v>16</v>
      </c>
      <c r="E815" t="s">
        <v>739</v>
      </c>
      <c r="F815" s="4">
        <f t="shared" si="24"/>
        <v>814</v>
      </c>
      <c r="G815" s="2" t="s">
        <v>16</v>
      </c>
      <c r="H815" s="2">
        <v>9</v>
      </c>
      <c r="I815" s="2" t="s">
        <v>18</v>
      </c>
      <c r="J815" s="2" t="str">
        <f t="shared" si="25"/>
        <v>INSERT INTO municipio(id_municipio,nom_municipio,id_zona) VALUES(814,'Natagaima',9);</v>
      </c>
    </row>
    <row r="816" spans="1:10" ht="31.5" hidden="1" x14ac:dyDescent="0.25">
      <c r="A816" s="2"/>
      <c r="B816" s="2" t="s">
        <v>15</v>
      </c>
      <c r="C816" s="2">
        <v>815</v>
      </c>
      <c r="D816" s="2" t="s">
        <v>16</v>
      </c>
      <c r="E816" t="s">
        <v>740</v>
      </c>
      <c r="F816" s="4">
        <f t="shared" si="24"/>
        <v>815</v>
      </c>
      <c r="G816" s="2" t="s">
        <v>16</v>
      </c>
      <c r="H816" s="2">
        <v>9</v>
      </c>
      <c r="I816" s="2" t="s">
        <v>18</v>
      </c>
      <c r="J816" s="2" t="str">
        <f t="shared" si="25"/>
        <v>INSERT INTO municipio(id_municipio,nom_municipio,id_zona) VALUES(815,'Ortega',9);</v>
      </c>
    </row>
    <row r="817" spans="1:10" ht="31.5" hidden="1" x14ac:dyDescent="0.25">
      <c r="A817" s="2"/>
      <c r="B817" s="2" t="s">
        <v>15</v>
      </c>
      <c r="C817" s="2">
        <v>816</v>
      </c>
      <c r="D817" s="2" t="s">
        <v>16</v>
      </c>
      <c r="E817" t="s">
        <v>741</v>
      </c>
      <c r="F817" s="4">
        <f t="shared" si="24"/>
        <v>816</v>
      </c>
      <c r="G817" s="2" t="s">
        <v>16</v>
      </c>
      <c r="H817" s="2">
        <v>9</v>
      </c>
      <c r="I817" s="2" t="s">
        <v>18</v>
      </c>
      <c r="J817" s="2" t="str">
        <f t="shared" si="25"/>
        <v>INSERT INTO municipio(id_municipio,nom_municipio,id_zona) VALUES(816,'Palocabildo',9);</v>
      </c>
    </row>
    <row r="818" spans="1:10" ht="31.5" hidden="1" x14ac:dyDescent="0.25">
      <c r="A818" s="2"/>
      <c r="B818" s="2" t="s">
        <v>15</v>
      </c>
      <c r="C818" s="2">
        <v>817</v>
      </c>
      <c r="D818" s="2" t="s">
        <v>16</v>
      </c>
      <c r="E818" t="s">
        <v>742</v>
      </c>
      <c r="F818" s="4">
        <f t="shared" si="24"/>
        <v>817</v>
      </c>
      <c r="G818" s="2" t="s">
        <v>16</v>
      </c>
      <c r="H818" s="2">
        <v>9</v>
      </c>
      <c r="I818" s="2" t="s">
        <v>18</v>
      </c>
      <c r="J818" s="2" t="str">
        <f t="shared" si="25"/>
        <v>INSERT INTO municipio(id_municipio,nom_municipio,id_zona) VALUES(817,'Piedras',9);</v>
      </c>
    </row>
    <row r="819" spans="1:10" ht="31.5" hidden="1" x14ac:dyDescent="0.25">
      <c r="A819" s="2"/>
      <c r="B819" s="2" t="s">
        <v>15</v>
      </c>
      <c r="C819" s="2">
        <v>818</v>
      </c>
      <c r="D819" s="2" t="s">
        <v>16</v>
      </c>
      <c r="E819" t="s">
        <v>743</v>
      </c>
      <c r="F819" s="4">
        <f t="shared" si="24"/>
        <v>818</v>
      </c>
      <c r="G819" s="2" t="s">
        <v>16</v>
      </c>
      <c r="H819" s="2">
        <v>9</v>
      </c>
      <c r="I819" s="2" t="s">
        <v>18</v>
      </c>
      <c r="J819" s="2" t="str">
        <f t="shared" si="25"/>
        <v>INSERT INTO municipio(id_municipio,nom_municipio,id_zona) VALUES(818,'Planadas',9);</v>
      </c>
    </row>
    <row r="820" spans="1:10" ht="31.5" hidden="1" x14ac:dyDescent="0.25">
      <c r="A820" s="2"/>
      <c r="B820" s="2" t="s">
        <v>15</v>
      </c>
      <c r="C820" s="2">
        <v>819</v>
      </c>
      <c r="D820" s="2" t="s">
        <v>16</v>
      </c>
      <c r="E820" t="s">
        <v>744</v>
      </c>
      <c r="F820" s="4">
        <f t="shared" si="24"/>
        <v>819</v>
      </c>
      <c r="G820" s="2" t="s">
        <v>16</v>
      </c>
      <c r="H820" s="2">
        <v>9</v>
      </c>
      <c r="I820" s="2" t="s">
        <v>18</v>
      </c>
      <c r="J820" s="2" t="str">
        <f t="shared" si="25"/>
        <v>INSERT INTO municipio(id_municipio,nom_municipio,id_zona) VALUES(819,'Prado',9);</v>
      </c>
    </row>
    <row r="821" spans="1:10" ht="31.5" hidden="1" x14ac:dyDescent="0.25">
      <c r="A821" s="2"/>
      <c r="B821" s="2" t="s">
        <v>15</v>
      </c>
      <c r="C821" s="2">
        <v>820</v>
      </c>
      <c r="D821" s="2" t="s">
        <v>16</v>
      </c>
      <c r="E821" t="s">
        <v>745</v>
      </c>
      <c r="F821" s="4">
        <f t="shared" si="24"/>
        <v>820</v>
      </c>
      <c r="G821" s="2" t="s">
        <v>16</v>
      </c>
      <c r="H821" s="2">
        <v>9</v>
      </c>
      <c r="I821" s="2" t="s">
        <v>18</v>
      </c>
      <c r="J821" s="2" t="str">
        <f t="shared" si="25"/>
        <v>INSERT INTO municipio(id_municipio,nom_municipio,id_zona) VALUES(820,'Purificación',9);</v>
      </c>
    </row>
    <row r="822" spans="1:10" ht="31.5" hidden="1" x14ac:dyDescent="0.25">
      <c r="A822" s="2"/>
      <c r="B822" s="2" t="s">
        <v>15</v>
      </c>
      <c r="C822" s="2">
        <v>821</v>
      </c>
      <c r="D822" s="2" t="s">
        <v>16</v>
      </c>
      <c r="E822" t="s">
        <v>746</v>
      </c>
      <c r="F822" s="4">
        <f t="shared" si="24"/>
        <v>821</v>
      </c>
      <c r="G822" s="2" t="s">
        <v>16</v>
      </c>
      <c r="H822" s="2">
        <v>9</v>
      </c>
      <c r="I822" s="2" t="s">
        <v>18</v>
      </c>
      <c r="J822" s="2" t="str">
        <f t="shared" si="25"/>
        <v>INSERT INTO municipio(id_municipio,nom_municipio,id_zona) VALUES(821,'Roncesvalles',9);</v>
      </c>
    </row>
    <row r="823" spans="1:10" ht="31.5" hidden="1" x14ac:dyDescent="0.25">
      <c r="A823" s="2"/>
      <c r="B823" s="2" t="s">
        <v>15</v>
      </c>
      <c r="C823" s="2">
        <v>822</v>
      </c>
      <c r="D823" s="2" t="s">
        <v>16</v>
      </c>
      <c r="E823" t="s">
        <v>747</v>
      </c>
      <c r="F823" s="4">
        <f t="shared" si="24"/>
        <v>822</v>
      </c>
      <c r="G823" s="2" t="s">
        <v>16</v>
      </c>
      <c r="H823" s="2">
        <v>9</v>
      </c>
      <c r="I823" s="2" t="s">
        <v>18</v>
      </c>
      <c r="J823" s="2" t="str">
        <f t="shared" si="25"/>
        <v>INSERT INTO municipio(id_municipio,nom_municipio,id_zona) VALUES(822,'Rovira',9);</v>
      </c>
    </row>
    <row r="824" spans="1:10" ht="31.5" hidden="1" x14ac:dyDescent="0.25">
      <c r="A824" s="2"/>
      <c r="B824" s="2" t="s">
        <v>15</v>
      </c>
      <c r="C824" s="2">
        <v>823</v>
      </c>
      <c r="D824" s="2" t="s">
        <v>16</v>
      </c>
      <c r="E824" t="s">
        <v>748</v>
      </c>
      <c r="F824" s="4">
        <f t="shared" si="24"/>
        <v>823</v>
      </c>
      <c r="G824" s="2" t="s">
        <v>16</v>
      </c>
      <c r="H824" s="2">
        <v>9</v>
      </c>
      <c r="I824" s="2" t="s">
        <v>18</v>
      </c>
      <c r="J824" s="2" t="str">
        <f t="shared" si="25"/>
        <v>INSERT INTO municipio(id_municipio,nom_municipio,id_zona) VALUES(823,'Saldaña',9);</v>
      </c>
    </row>
    <row r="825" spans="1:10" ht="31.5" hidden="1" x14ac:dyDescent="0.25">
      <c r="A825" s="2"/>
      <c r="B825" s="2" t="s">
        <v>15</v>
      </c>
      <c r="C825" s="2">
        <v>824</v>
      </c>
      <c r="D825" s="2" t="s">
        <v>16</v>
      </c>
      <c r="E825" t="s">
        <v>749</v>
      </c>
      <c r="F825" s="4">
        <f t="shared" si="24"/>
        <v>824</v>
      </c>
      <c r="G825" s="2" t="s">
        <v>16</v>
      </c>
      <c r="H825" s="2">
        <v>9</v>
      </c>
      <c r="I825" s="2" t="s">
        <v>18</v>
      </c>
      <c r="J825" s="2" t="str">
        <f t="shared" si="25"/>
        <v>INSERT INTO municipio(id_municipio,nom_municipio,id_zona) VALUES(824,'San Antonio',9);</v>
      </c>
    </row>
    <row r="826" spans="1:10" ht="31.5" hidden="1" x14ac:dyDescent="0.25">
      <c r="A826" s="2"/>
      <c r="B826" s="2" t="s">
        <v>15</v>
      </c>
      <c r="C826" s="2">
        <v>825</v>
      </c>
      <c r="D826" s="2" t="s">
        <v>16</v>
      </c>
      <c r="E826" t="s">
        <v>159</v>
      </c>
      <c r="F826" s="4">
        <f t="shared" si="24"/>
        <v>825</v>
      </c>
      <c r="G826" s="2" t="s">
        <v>16</v>
      </c>
      <c r="H826" s="2">
        <v>9</v>
      </c>
      <c r="I826" s="2" t="s">
        <v>18</v>
      </c>
      <c r="J826" s="2" t="str">
        <f t="shared" si="25"/>
        <v>INSERT INTO municipio(id_municipio,nom_municipio,id_zona) VALUES(825,'San Luis',9);</v>
      </c>
    </row>
    <row r="827" spans="1:10" ht="31.5" hidden="1" x14ac:dyDescent="0.25">
      <c r="A827" s="2"/>
      <c r="B827" s="2" t="s">
        <v>15</v>
      </c>
      <c r="C827" s="2">
        <v>826</v>
      </c>
      <c r="D827" s="2" t="s">
        <v>16</v>
      </c>
      <c r="E827" t="s">
        <v>750</v>
      </c>
      <c r="F827" s="4">
        <f t="shared" si="24"/>
        <v>826</v>
      </c>
      <c r="G827" s="2" t="s">
        <v>16</v>
      </c>
      <c r="H827" s="2">
        <v>9</v>
      </c>
      <c r="I827" s="2" t="s">
        <v>18</v>
      </c>
      <c r="J827" s="2" t="str">
        <f t="shared" si="25"/>
        <v>INSERT INTO municipio(id_municipio,nom_municipio,id_zona) VALUES(826,'Santa Isabel',9);</v>
      </c>
    </row>
    <row r="828" spans="1:10" ht="31.5" hidden="1" x14ac:dyDescent="0.25">
      <c r="A828" s="2"/>
      <c r="B828" s="2" t="s">
        <v>15</v>
      </c>
      <c r="C828" s="2">
        <v>827</v>
      </c>
      <c r="D828" s="2" t="s">
        <v>16</v>
      </c>
      <c r="E828" t="s">
        <v>629</v>
      </c>
      <c r="F828" s="4">
        <f t="shared" si="24"/>
        <v>827</v>
      </c>
      <c r="G828" s="2" t="s">
        <v>16</v>
      </c>
      <c r="H828" s="2">
        <v>9</v>
      </c>
      <c r="I828" s="2" t="s">
        <v>18</v>
      </c>
      <c r="J828" s="2" t="str">
        <f t="shared" si="25"/>
        <v>INSERT INTO municipio(id_municipio,nom_municipio,id_zona) VALUES(827,'Suárez',9);</v>
      </c>
    </row>
    <row r="829" spans="1:10" ht="31.5" hidden="1" x14ac:dyDescent="0.25">
      <c r="A829" s="2"/>
      <c r="B829" s="2" t="s">
        <v>15</v>
      </c>
      <c r="C829" s="2">
        <v>828</v>
      </c>
      <c r="D829" s="2" t="s">
        <v>16</v>
      </c>
      <c r="E829" t="s">
        <v>751</v>
      </c>
      <c r="F829" s="4">
        <f t="shared" si="24"/>
        <v>828</v>
      </c>
      <c r="G829" s="2" t="s">
        <v>16</v>
      </c>
      <c r="H829" s="2">
        <v>9</v>
      </c>
      <c r="I829" s="2" t="s">
        <v>18</v>
      </c>
      <c r="J829" s="2" t="str">
        <f t="shared" si="25"/>
        <v>INSERT INTO municipio(id_municipio,nom_municipio,id_zona) VALUES(828,'Valle de San Juan',9);</v>
      </c>
    </row>
    <row r="830" spans="1:10" ht="31.5" hidden="1" x14ac:dyDescent="0.25">
      <c r="A830" s="2"/>
      <c r="B830" s="2" t="s">
        <v>15</v>
      </c>
      <c r="C830" s="2">
        <v>829</v>
      </c>
      <c r="D830" s="2" t="s">
        <v>16</v>
      </c>
      <c r="E830" t="s">
        <v>752</v>
      </c>
      <c r="F830" s="4">
        <f t="shared" si="24"/>
        <v>829</v>
      </c>
      <c r="G830" s="2" t="s">
        <v>16</v>
      </c>
      <c r="H830" s="2">
        <v>9</v>
      </c>
      <c r="I830" s="2" t="s">
        <v>18</v>
      </c>
      <c r="J830" s="2" t="str">
        <f t="shared" si="25"/>
        <v>INSERT INTO municipio(id_municipio,nom_municipio,id_zona) VALUES(829,'Venadillo',9);</v>
      </c>
    </row>
    <row r="831" spans="1:10" ht="31.5" hidden="1" x14ac:dyDescent="0.25">
      <c r="A831" s="2"/>
      <c r="B831" s="2" t="s">
        <v>15</v>
      </c>
      <c r="C831" s="2">
        <v>830</v>
      </c>
      <c r="D831" s="2" t="s">
        <v>16</v>
      </c>
      <c r="E831" t="s">
        <v>753</v>
      </c>
      <c r="F831" s="4">
        <f t="shared" si="24"/>
        <v>830</v>
      </c>
      <c r="G831" s="2" t="s">
        <v>16</v>
      </c>
      <c r="H831" s="2">
        <v>9</v>
      </c>
      <c r="I831" s="2" t="s">
        <v>18</v>
      </c>
      <c r="J831" s="2" t="str">
        <f t="shared" si="25"/>
        <v>INSERT INTO municipio(id_municipio,nom_municipio,id_zona) VALUES(830,'Villahermosa',9);</v>
      </c>
    </row>
    <row r="832" spans="1:10" ht="31.5" hidden="1" x14ac:dyDescent="0.25">
      <c r="A832" s="2"/>
      <c r="B832" s="2" t="s">
        <v>15</v>
      </c>
      <c r="C832" s="2">
        <v>831</v>
      </c>
      <c r="D832" s="2" t="s">
        <v>16</v>
      </c>
      <c r="E832" t="s">
        <v>754</v>
      </c>
      <c r="F832" s="4">
        <f t="shared" si="24"/>
        <v>831</v>
      </c>
      <c r="G832" s="2" t="s">
        <v>16</v>
      </c>
      <c r="H832" s="2">
        <v>9</v>
      </c>
      <c r="I832" s="2" t="s">
        <v>18</v>
      </c>
      <c r="J832" s="2" t="str">
        <f t="shared" si="25"/>
        <v>INSERT INTO municipio(id_municipio,nom_municipio,id_zona) VALUES(831,'Villarrica',9);</v>
      </c>
    </row>
    <row r="833" spans="1:10" ht="31.5" x14ac:dyDescent="0.25">
      <c r="A833" s="6" t="s">
        <v>755</v>
      </c>
      <c r="B833" s="6" t="s">
        <v>15</v>
      </c>
      <c r="C833" s="6">
        <v>832</v>
      </c>
      <c r="D833" s="6" t="s">
        <v>16</v>
      </c>
      <c r="E833" s="1" t="s">
        <v>756</v>
      </c>
      <c r="F833" s="8">
        <f t="shared" si="24"/>
        <v>832</v>
      </c>
      <c r="G833" s="6" t="s">
        <v>16</v>
      </c>
      <c r="H833" s="6">
        <v>10</v>
      </c>
      <c r="I833" s="6" t="s">
        <v>18</v>
      </c>
      <c r="J833" s="6" t="str">
        <f t="shared" si="25"/>
        <v>INSERT INTO municipio(id_municipio,nom_municipio,id_zona) VALUES(832,'Barrancadeupia',10);</v>
      </c>
    </row>
    <row r="834" spans="1:10" ht="31.5" x14ac:dyDescent="0.25">
      <c r="A834" s="2"/>
      <c r="B834" s="2" t="s">
        <v>15</v>
      </c>
      <c r="C834" s="2">
        <v>833</v>
      </c>
      <c r="D834" s="2" t="s">
        <v>16</v>
      </c>
      <c r="E834" t="s">
        <v>757</v>
      </c>
      <c r="F834" s="4">
        <f t="shared" si="24"/>
        <v>833</v>
      </c>
      <c r="G834" s="2" t="s">
        <v>16</v>
      </c>
      <c r="H834" s="2">
        <v>10</v>
      </c>
      <c r="I834" s="2" t="s">
        <v>18</v>
      </c>
      <c r="J834" s="2" t="str">
        <f t="shared" si="25"/>
        <v>INSERT INTO municipio(id_municipio,nom_municipio,id_zona) VALUES(833,'Cabuyaro',10);</v>
      </c>
    </row>
    <row r="835" spans="1:10" ht="31.5" x14ac:dyDescent="0.25">
      <c r="A835" s="2"/>
      <c r="B835" s="2" t="s">
        <v>15</v>
      </c>
      <c r="C835" s="2">
        <v>834</v>
      </c>
      <c r="D835" s="2" t="s">
        <v>16</v>
      </c>
      <c r="E835" t="s">
        <v>758</v>
      </c>
      <c r="F835" s="4">
        <f t="shared" ref="F835:F867" si="26">C835</f>
        <v>834</v>
      </c>
      <c r="G835" s="2" t="s">
        <v>16</v>
      </c>
      <c r="H835" s="2">
        <v>10</v>
      </c>
      <c r="I835" s="2" t="s">
        <v>18</v>
      </c>
      <c r="J835" s="2" t="str">
        <f t="shared" si="25"/>
        <v>INSERT INTO municipio(id_municipio,nom_municipio,id_zona) VALUES(834,'Castilla la Nueva',10);</v>
      </c>
    </row>
    <row r="836" spans="1:10" ht="31.5" x14ac:dyDescent="0.25">
      <c r="A836" s="2"/>
      <c r="B836" s="2" t="s">
        <v>15</v>
      </c>
      <c r="C836" s="2">
        <v>835</v>
      </c>
      <c r="D836" s="2" t="s">
        <v>16</v>
      </c>
      <c r="E836" t="s">
        <v>759</v>
      </c>
      <c r="F836" s="4">
        <f t="shared" si="26"/>
        <v>835</v>
      </c>
      <c r="G836" s="2" t="s">
        <v>16</v>
      </c>
      <c r="H836" s="2">
        <v>10</v>
      </c>
      <c r="I836" s="2" t="s">
        <v>18</v>
      </c>
      <c r="J836" s="2" t="str">
        <f t="shared" si="25"/>
        <v>INSERT INTO municipio(id_municipio,nom_municipio,id_zona) VALUES(835,'Cumaral',10);</v>
      </c>
    </row>
    <row r="837" spans="1:10" ht="31.5" x14ac:dyDescent="0.25">
      <c r="A837" s="2"/>
      <c r="B837" s="2" t="s">
        <v>15</v>
      </c>
      <c r="C837" s="2">
        <v>836</v>
      </c>
      <c r="D837" s="2" t="s">
        <v>16</v>
      </c>
      <c r="E837" t="s">
        <v>83</v>
      </c>
      <c r="F837" s="4">
        <f t="shared" si="26"/>
        <v>836</v>
      </c>
      <c r="G837" s="2" t="s">
        <v>16</v>
      </c>
      <c r="H837" s="2">
        <v>10</v>
      </c>
      <c r="I837" s="2" t="s">
        <v>18</v>
      </c>
      <c r="J837" s="2" t="str">
        <f t="shared" si="25"/>
        <v>INSERT INTO municipio(id_municipio,nom_municipio,id_zona) VALUES(836,'Granada',10);</v>
      </c>
    </row>
    <row r="838" spans="1:10" ht="31.5" x14ac:dyDescent="0.25">
      <c r="A838" s="2"/>
      <c r="B838" s="2" t="s">
        <v>15</v>
      </c>
      <c r="C838" s="2">
        <v>837</v>
      </c>
      <c r="D838" s="2" t="s">
        <v>16</v>
      </c>
      <c r="E838" t="s">
        <v>760</v>
      </c>
      <c r="F838" s="4">
        <f t="shared" si="26"/>
        <v>837</v>
      </c>
      <c r="G838" s="2" t="s">
        <v>16</v>
      </c>
      <c r="H838" s="2">
        <v>10</v>
      </c>
      <c r="I838" s="2" t="s">
        <v>18</v>
      </c>
      <c r="J838" s="2" t="str">
        <f t="shared" si="25"/>
        <v>INSERT INTO municipio(id_municipio,nom_municipio,id_zona) VALUES(837,'El Castillo',10);</v>
      </c>
    </row>
    <row r="839" spans="1:10" ht="31.5" x14ac:dyDescent="0.25">
      <c r="A839" s="2"/>
      <c r="B839" s="2" t="s">
        <v>15</v>
      </c>
      <c r="C839" s="2">
        <v>838</v>
      </c>
      <c r="D839" s="2" t="s">
        <v>16</v>
      </c>
      <c r="E839" t="s">
        <v>761</v>
      </c>
      <c r="F839" s="4">
        <f t="shared" si="26"/>
        <v>838</v>
      </c>
      <c r="G839" s="2" t="s">
        <v>16</v>
      </c>
      <c r="H839" s="2">
        <v>10</v>
      </c>
      <c r="I839" s="2" t="s">
        <v>18</v>
      </c>
      <c r="J839" s="2" t="str">
        <f t="shared" si="25"/>
        <v>INSERT INTO municipio(id_municipio,nom_municipio,id_zona) VALUES(838,'El Dorado',10);</v>
      </c>
    </row>
    <row r="840" spans="1:10" ht="31.5" x14ac:dyDescent="0.25">
      <c r="A840" s="2"/>
      <c r="B840" s="2" t="s">
        <v>15</v>
      </c>
      <c r="C840" s="2">
        <v>839</v>
      </c>
      <c r="D840" s="2" t="s">
        <v>16</v>
      </c>
      <c r="E840" t="s">
        <v>762</v>
      </c>
      <c r="F840" s="4">
        <f t="shared" si="26"/>
        <v>839</v>
      </c>
      <c r="G840" s="2" t="s">
        <v>16</v>
      </c>
      <c r="H840" s="2">
        <v>10</v>
      </c>
      <c r="I840" s="2" t="s">
        <v>18</v>
      </c>
      <c r="J840" s="2" t="str">
        <f t="shared" si="25"/>
        <v>INSERT INTO municipio(id_municipio,nom_municipio,id_zona) VALUES(839,'Fuente de Oro',10);</v>
      </c>
    </row>
    <row r="841" spans="1:10" ht="31.5" x14ac:dyDescent="0.25">
      <c r="A841" s="2"/>
      <c r="B841" s="2" t="s">
        <v>15</v>
      </c>
      <c r="C841" s="2">
        <v>840</v>
      </c>
      <c r="D841" s="2" t="s">
        <v>16</v>
      </c>
      <c r="E841" t="s">
        <v>763</v>
      </c>
      <c r="F841" s="4">
        <f t="shared" si="26"/>
        <v>840</v>
      </c>
      <c r="G841" s="2" t="s">
        <v>16</v>
      </c>
      <c r="H841" s="2">
        <v>10</v>
      </c>
      <c r="I841" s="2" t="s">
        <v>18</v>
      </c>
      <c r="J841" s="2" t="str">
        <f t="shared" si="25"/>
        <v>INSERT INTO municipio(id_municipio,nom_municipio,id_zona) VALUES(840,'Guamal',10);</v>
      </c>
    </row>
    <row r="842" spans="1:10" ht="31.5" x14ac:dyDescent="0.25">
      <c r="A842" s="2"/>
      <c r="B842" s="2" t="s">
        <v>15</v>
      </c>
      <c r="C842" s="2">
        <v>841</v>
      </c>
      <c r="D842" s="2" t="s">
        <v>16</v>
      </c>
      <c r="E842" t="s">
        <v>764</v>
      </c>
      <c r="F842" s="4">
        <f t="shared" si="26"/>
        <v>841</v>
      </c>
      <c r="G842" s="2" t="s">
        <v>16</v>
      </c>
      <c r="H842" s="2">
        <v>10</v>
      </c>
      <c r="I842" s="2" t="s">
        <v>18</v>
      </c>
      <c r="J842" s="2" t="str">
        <f t="shared" si="25"/>
        <v>INSERT INTO municipio(id_municipio,nom_municipio,id_zona) VALUES(841,'La Macarena',10);</v>
      </c>
    </row>
    <row r="843" spans="1:10" ht="31.5" x14ac:dyDescent="0.25">
      <c r="A843" s="2"/>
      <c r="B843" s="2" t="s">
        <v>15</v>
      </c>
      <c r="C843" s="2">
        <v>842</v>
      </c>
      <c r="D843" s="2" t="s">
        <v>16</v>
      </c>
      <c r="E843" t="s">
        <v>765</v>
      </c>
      <c r="F843" s="4">
        <f t="shared" si="26"/>
        <v>842</v>
      </c>
      <c r="G843" s="2" t="s">
        <v>16</v>
      </c>
      <c r="H843" s="2">
        <v>10</v>
      </c>
      <c r="I843" s="2" t="s">
        <v>18</v>
      </c>
      <c r="J843" s="2" t="str">
        <f t="shared" si="25"/>
        <v>INSERT INTO municipio(id_municipio,nom_municipio,id_zona) VALUES(842,'Lejanias',10);</v>
      </c>
    </row>
    <row r="844" spans="1:10" ht="31.5" x14ac:dyDescent="0.25">
      <c r="A844" s="2"/>
      <c r="B844" s="2" t="s">
        <v>15</v>
      </c>
      <c r="C844" s="2">
        <v>843</v>
      </c>
      <c r="D844" s="2" t="s">
        <v>16</v>
      </c>
      <c r="E844" t="s">
        <v>766</v>
      </c>
      <c r="F844" s="4">
        <f t="shared" si="26"/>
        <v>843</v>
      </c>
      <c r="G844" s="2" t="s">
        <v>16</v>
      </c>
      <c r="H844" s="2">
        <v>10</v>
      </c>
      <c r="I844" s="2" t="s">
        <v>18</v>
      </c>
      <c r="J844" s="2" t="str">
        <f t="shared" si="25"/>
        <v>INSERT INTO municipio(id_municipio,nom_municipio,id_zona) VALUES(843,'Mapiripan',10);</v>
      </c>
    </row>
    <row r="845" spans="1:10" ht="31.5" x14ac:dyDescent="0.25">
      <c r="A845" s="2"/>
      <c r="B845" s="2" t="s">
        <v>15</v>
      </c>
      <c r="C845" s="2">
        <v>844</v>
      </c>
      <c r="D845" s="2" t="s">
        <v>16</v>
      </c>
      <c r="E845" t="s">
        <v>767</v>
      </c>
      <c r="F845" s="4">
        <f t="shared" si="26"/>
        <v>844</v>
      </c>
      <c r="G845" s="2" t="s">
        <v>16</v>
      </c>
      <c r="H845" s="2">
        <v>10</v>
      </c>
      <c r="I845" s="2" t="s">
        <v>18</v>
      </c>
      <c r="J845" s="2" t="str">
        <f t="shared" si="25"/>
        <v>INSERT INTO municipio(id_municipio,nom_municipio,id_zona) VALUES(844,'Mesetas',10);</v>
      </c>
    </row>
    <row r="846" spans="1:10" ht="31.5" x14ac:dyDescent="0.25">
      <c r="A846" s="2"/>
      <c r="B846" s="2" t="s">
        <v>15</v>
      </c>
      <c r="C846" s="2">
        <v>845</v>
      </c>
      <c r="D846" s="2" t="s">
        <v>16</v>
      </c>
      <c r="E846" t="s">
        <v>768</v>
      </c>
      <c r="F846" s="4">
        <f t="shared" si="26"/>
        <v>845</v>
      </c>
      <c r="G846" s="2" t="s">
        <v>16</v>
      </c>
      <c r="H846" s="2">
        <v>10</v>
      </c>
      <c r="I846" s="2" t="s">
        <v>18</v>
      </c>
      <c r="J846" s="2" t="str">
        <f t="shared" si="25"/>
        <v>INSERT INTO municipio(id_municipio,nom_municipio,id_zona) VALUES(845,'Puerto Concordia',10);</v>
      </c>
    </row>
    <row r="847" spans="1:10" ht="31.5" x14ac:dyDescent="0.25">
      <c r="A847" s="2"/>
      <c r="B847" s="2" t="s">
        <v>15</v>
      </c>
      <c r="C847" s="2">
        <v>846</v>
      </c>
      <c r="D847" s="2" t="s">
        <v>16</v>
      </c>
      <c r="E847" t="s">
        <v>769</v>
      </c>
      <c r="F847" s="4">
        <f t="shared" si="26"/>
        <v>846</v>
      </c>
      <c r="G847" s="2" t="s">
        <v>16</v>
      </c>
      <c r="H847" s="2">
        <v>10</v>
      </c>
      <c r="I847" s="2" t="s">
        <v>18</v>
      </c>
      <c r="J847" s="2" t="str">
        <f t="shared" si="25"/>
        <v>INSERT INTO municipio(id_municipio,nom_municipio,id_zona) VALUES(846,'Puerto Gaitan',10);</v>
      </c>
    </row>
    <row r="848" spans="1:10" ht="31.5" x14ac:dyDescent="0.25">
      <c r="A848" s="2"/>
      <c r="B848" s="2" t="s">
        <v>15</v>
      </c>
      <c r="C848" s="2">
        <v>847</v>
      </c>
      <c r="D848" s="2" t="s">
        <v>16</v>
      </c>
      <c r="E848" t="s">
        <v>770</v>
      </c>
      <c r="F848" s="4">
        <f t="shared" si="26"/>
        <v>847</v>
      </c>
      <c r="G848" s="2" t="s">
        <v>16</v>
      </c>
      <c r="H848" s="2">
        <v>10</v>
      </c>
      <c r="I848" s="2" t="s">
        <v>18</v>
      </c>
      <c r="J848" s="2" t="str">
        <f t="shared" si="25"/>
        <v>INSERT INTO municipio(id_municipio,nom_municipio,id_zona) VALUES(847,'Puerto Lleras',10);</v>
      </c>
    </row>
    <row r="849" spans="1:10" ht="31.5" x14ac:dyDescent="0.25">
      <c r="A849" s="2"/>
      <c r="B849" s="2" t="s">
        <v>15</v>
      </c>
      <c r="C849" s="2">
        <v>848</v>
      </c>
      <c r="D849" s="2" t="s">
        <v>16</v>
      </c>
      <c r="E849" t="s">
        <v>771</v>
      </c>
      <c r="F849" s="4">
        <f t="shared" si="26"/>
        <v>848</v>
      </c>
      <c r="G849" s="2" t="s">
        <v>16</v>
      </c>
      <c r="H849" s="2">
        <v>10</v>
      </c>
      <c r="I849" s="2" t="s">
        <v>18</v>
      </c>
      <c r="J849" s="2" t="str">
        <f t="shared" si="25"/>
        <v>INSERT INTO municipio(id_municipio,nom_municipio,id_zona) VALUES(848,'Puerto Lopez',10);</v>
      </c>
    </row>
    <row r="850" spans="1:10" ht="31.5" x14ac:dyDescent="0.25">
      <c r="A850" s="2"/>
      <c r="B850" s="2" t="s">
        <v>15</v>
      </c>
      <c r="C850" s="2">
        <v>849</v>
      </c>
      <c r="D850" s="2" t="s">
        <v>16</v>
      </c>
      <c r="E850" t="s">
        <v>772</v>
      </c>
      <c r="F850" s="4">
        <f t="shared" si="26"/>
        <v>849</v>
      </c>
      <c r="G850" s="2" t="s">
        <v>16</v>
      </c>
      <c r="H850" s="2">
        <v>10</v>
      </c>
      <c r="I850" s="2" t="s">
        <v>18</v>
      </c>
      <c r="J850" s="2" t="str">
        <f t="shared" si="25"/>
        <v>INSERT INTO municipio(id_municipio,nom_municipio,id_zona) VALUES(849,'Puerto Rico',10);</v>
      </c>
    </row>
    <row r="851" spans="1:10" ht="31.5" x14ac:dyDescent="0.25">
      <c r="A851" s="2"/>
      <c r="B851" s="2" t="s">
        <v>15</v>
      </c>
      <c r="C851" s="2">
        <v>850</v>
      </c>
      <c r="D851" s="2" t="s">
        <v>16</v>
      </c>
      <c r="E851" t="s">
        <v>477</v>
      </c>
      <c r="F851" s="4">
        <f t="shared" si="26"/>
        <v>850</v>
      </c>
      <c r="G851" s="2" t="s">
        <v>16</v>
      </c>
      <c r="H851" s="2">
        <v>10</v>
      </c>
      <c r="I851" s="2" t="s">
        <v>18</v>
      </c>
      <c r="J851" s="2" t="str">
        <f t="shared" si="25"/>
        <v>INSERT INTO municipio(id_municipio,nom_municipio,id_zona) VALUES(850,'Restrepo',10);</v>
      </c>
    </row>
    <row r="852" spans="1:10" ht="31.5" x14ac:dyDescent="0.25">
      <c r="A852" s="2"/>
      <c r="B852" s="2" t="s">
        <v>15</v>
      </c>
      <c r="C852" s="2">
        <v>851</v>
      </c>
      <c r="D852" s="2" t="s">
        <v>16</v>
      </c>
      <c r="E852" t="s">
        <v>773</v>
      </c>
      <c r="F852" s="4">
        <f t="shared" si="26"/>
        <v>851</v>
      </c>
      <c r="G852" s="2" t="s">
        <v>16</v>
      </c>
      <c r="H852" s="2">
        <v>10</v>
      </c>
      <c r="I852" s="2" t="s">
        <v>18</v>
      </c>
      <c r="J852" s="2" t="str">
        <f t="shared" si="25"/>
        <v>INSERT INTO municipio(id_municipio,nom_municipio,id_zona) VALUES(851,'San Carlos de Guaroa',10);</v>
      </c>
    </row>
    <row r="853" spans="1:10" ht="31.5" x14ac:dyDescent="0.25">
      <c r="A853" s="2"/>
      <c r="B853" s="2" t="s">
        <v>15</v>
      </c>
      <c r="C853" s="2">
        <v>852</v>
      </c>
      <c r="D853" s="2" t="s">
        <v>16</v>
      </c>
      <c r="E853" t="s">
        <v>774</v>
      </c>
      <c r="F853" s="4">
        <f t="shared" si="26"/>
        <v>852</v>
      </c>
      <c r="G853" s="2" t="s">
        <v>16</v>
      </c>
      <c r="H853" s="2">
        <v>10</v>
      </c>
      <c r="I853" s="2" t="s">
        <v>18</v>
      </c>
      <c r="J853" s="2" t="str">
        <f t="shared" si="25"/>
        <v>INSERT INTO municipio(id_municipio,nom_municipio,id_zona) VALUES(852,'San Juanito',10);</v>
      </c>
    </row>
    <row r="854" spans="1:10" ht="31.5" x14ac:dyDescent="0.25">
      <c r="A854" s="2"/>
      <c r="B854" s="2" t="s">
        <v>15</v>
      </c>
      <c r="C854" s="2">
        <v>853</v>
      </c>
      <c r="D854" s="2" t="s">
        <v>16</v>
      </c>
      <c r="E854" t="s">
        <v>775</v>
      </c>
      <c r="F854" s="4">
        <f t="shared" si="26"/>
        <v>853</v>
      </c>
      <c r="G854" s="2" t="s">
        <v>16</v>
      </c>
      <c r="H854" s="2">
        <v>10</v>
      </c>
      <c r="I854" s="2" t="s">
        <v>18</v>
      </c>
      <c r="J854" s="2" t="str">
        <f t="shared" si="25"/>
        <v>INSERT INTO municipio(id_municipio,nom_municipio,id_zona) VALUES(853,'San Martin',10);</v>
      </c>
    </row>
    <row r="855" spans="1:10" ht="31.5" x14ac:dyDescent="0.25">
      <c r="A855" s="2"/>
      <c r="B855" s="2" t="s">
        <v>15</v>
      </c>
      <c r="C855" s="2">
        <v>854</v>
      </c>
      <c r="D855" s="2" t="s">
        <v>16</v>
      </c>
      <c r="E855" t="s">
        <v>776</v>
      </c>
      <c r="F855" s="4">
        <f t="shared" si="26"/>
        <v>854</v>
      </c>
      <c r="G855" s="2" t="s">
        <v>16</v>
      </c>
      <c r="H855" s="2">
        <v>10</v>
      </c>
      <c r="I855" s="2" t="s">
        <v>18</v>
      </c>
      <c r="J855" s="2" t="str">
        <f t="shared" si="25"/>
        <v>INSERT INTO municipio(id_municipio,nom_municipio,id_zona) VALUES(854,'Uribe',10);</v>
      </c>
    </row>
    <row r="856" spans="1:10" ht="31.5" x14ac:dyDescent="0.25">
      <c r="A856" s="2"/>
      <c r="B856" s="2" t="s">
        <v>15</v>
      </c>
      <c r="C856" s="2">
        <v>855</v>
      </c>
      <c r="D856" s="2" t="s">
        <v>16</v>
      </c>
      <c r="E856" t="s">
        <v>777</v>
      </c>
      <c r="F856" s="4">
        <f t="shared" si="26"/>
        <v>855</v>
      </c>
      <c r="G856" s="2" t="s">
        <v>16</v>
      </c>
      <c r="H856" s="2">
        <v>10</v>
      </c>
      <c r="I856" s="2" t="s">
        <v>18</v>
      </c>
      <c r="J856" s="2" t="str">
        <f t="shared" si="25"/>
        <v>INSERT INTO municipio(id_municipio,nom_municipio,id_zona) VALUES(855,'Vista Hermosa',10);</v>
      </c>
    </row>
    <row r="857" spans="1:10" ht="31.5" hidden="1" x14ac:dyDescent="0.25">
      <c r="A857" s="2" t="s">
        <v>778</v>
      </c>
      <c r="B857" s="2" t="s">
        <v>15</v>
      </c>
      <c r="C857" s="2">
        <v>856</v>
      </c>
      <c r="D857" s="2" t="s">
        <v>16</v>
      </c>
      <c r="E857" s="2" t="s">
        <v>779</v>
      </c>
      <c r="F857" s="4">
        <f t="shared" si="26"/>
        <v>856</v>
      </c>
      <c r="G857" s="2" t="s">
        <v>16</v>
      </c>
      <c r="H857" s="2">
        <v>1</v>
      </c>
      <c r="I857" s="2" t="s">
        <v>18</v>
      </c>
      <c r="J857" s="2" t="str">
        <f t="shared" si="25"/>
        <v>INSERT INTO municipio(id_municipio,nom_municipio,id_zona) VALUES(856,'Majagual',1);</v>
      </c>
    </row>
    <row r="858" spans="1:10" ht="31.5" hidden="1" x14ac:dyDescent="0.25">
      <c r="A858" s="2"/>
      <c r="B858" s="2" t="s">
        <v>15</v>
      </c>
      <c r="C858" s="2">
        <v>857</v>
      </c>
      <c r="D858" s="2" t="s">
        <v>16</v>
      </c>
      <c r="E858" s="2" t="s">
        <v>780</v>
      </c>
      <c r="F858" s="4">
        <f t="shared" si="26"/>
        <v>857</v>
      </c>
      <c r="G858" s="2" t="s">
        <v>16</v>
      </c>
      <c r="H858" s="2">
        <v>1</v>
      </c>
      <c r="I858" s="2" t="s">
        <v>18</v>
      </c>
      <c r="J858" s="2" t="str">
        <f t="shared" si="25"/>
        <v>INSERT INTO municipio(id_municipio,nom_municipio,id_zona) VALUES(857,'Ciudad Bolivar',1);</v>
      </c>
    </row>
    <row r="859" spans="1:10" ht="31.5" hidden="1" x14ac:dyDescent="0.25">
      <c r="A859" s="2"/>
      <c r="B859" s="2" t="s">
        <v>15</v>
      </c>
      <c r="C859" s="2">
        <v>858</v>
      </c>
      <c r="D859" s="2" t="s">
        <v>16</v>
      </c>
      <c r="E859" s="2" t="s">
        <v>781</v>
      </c>
      <c r="F859" s="4">
        <f t="shared" si="26"/>
        <v>858</v>
      </c>
      <c r="G859" s="2" t="s">
        <v>16</v>
      </c>
      <c r="H859" s="2">
        <v>1</v>
      </c>
      <c r="I859" s="2" t="s">
        <v>18</v>
      </c>
      <c r="J859" s="2" t="str">
        <f t="shared" si="25"/>
        <v>INSERT INTO municipio(id_municipio,nom_municipio,id_zona) VALUES(858,'Sincelejo',1);</v>
      </c>
    </row>
    <row r="860" spans="1:10" ht="31.5" hidden="1" x14ac:dyDescent="0.25">
      <c r="A860" s="2"/>
      <c r="B860" s="2" t="s">
        <v>15</v>
      </c>
      <c r="C860" s="2">
        <v>859</v>
      </c>
      <c r="D860" s="2" t="s">
        <v>16</v>
      </c>
      <c r="E860" s="2" t="s">
        <v>782</v>
      </c>
      <c r="F860" s="4">
        <f t="shared" si="26"/>
        <v>859</v>
      </c>
      <c r="G860" s="2" t="s">
        <v>16</v>
      </c>
      <c r="H860" s="2">
        <v>1</v>
      </c>
      <c r="I860" s="2" t="s">
        <v>18</v>
      </c>
      <c r="J860" s="2" t="str">
        <f t="shared" si="25"/>
        <v>INSERT INTO municipio(id_municipio,nom_municipio,id_zona) VALUES(859,'Santa Marta',1);</v>
      </c>
    </row>
    <row r="861" spans="1:10" ht="31.5" hidden="1" x14ac:dyDescent="0.25">
      <c r="A861" s="2"/>
      <c r="B861" s="2" t="s">
        <v>15</v>
      </c>
      <c r="C861" s="2">
        <v>860</v>
      </c>
      <c r="D861" s="2" t="s">
        <v>16</v>
      </c>
      <c r="E861" s="2" t="s">
        <v>783</v>
      </c>
      <c r="F861" s="4">
        <f t="shared" si="26"/>
        <v>860</v>
      </c>
      <c r="G861" s="2" t="s">
        <v>16</v>
      </c>
      <c r="H861" s="2">
        <v>1</v>
      </c>
      <c r="I861" s="2" t="s">
        <v>18</v>
      </c>
      <c r="J861" s="2" t="str">
        <f t="shared" si="25"/>
        <v>INSERT INTO municipio(id_municipio,nom_municipio,id_zona) VALUES(860,'Magangue',1);</v>
      </c>
    </row>
    <row r="862" spans="1:10" ht="31.5" hidden="1" x14ac:dyDescent="0.25">
      <c r="A862" s="2"/>
      <c r="B862" s="2" t="s">
        <v>15</v>
      </c>
      <c r="C862" s="2">
        <v>861</v>
      </c>
      <c r="D862" s="2" t="s">
        <v>16</v>
      </c>
      <c r="E862" s="2" t="s">
        <v>784</v>
      </c>
      <c r="F862" s="4">
        <f t="shared" si="26"/>
        <v>861</v>
      </c>
      <c r="G862" s="2" t="s">
        <v>16</v>
      </c>
      <c r="H862" s="2">
        <v>3</v>
      </c>
      <c r="I862" s="2" t="s">
        <v>18</v>
      </c>
      <c r="J862" s="2" t="str">
        <f t="shared" si="25"/>
        <v>INSERT INTO municipio(id_municipio,nom_municipio,id_zona) VALUES(861,'Acacias',3);</v>
      </c>
    </row>
    <row r="863" spans="1:10" ht="31.5" hidden="1" x14ac:dyDescent="0.25">
      <c r="A863" s="2"/>
      <c r="B863" s="2" t="s">
        <v>15</v>
      </c>
      <c r="C863" s="2">
        <v>862</v>
      </c>
      <c r="D863" s="2" t="s">
        <v>16</v>
      </c>
      <c r="E863" s="2" t="s">
        <v>785</v>
      </c>
      <c r="F863" s="4">
        <f t="shared" si="26"/>
        <v>862</v>
      </c>
      <c r="G863" s="2" t="s">
        <v>16</v>
      </c>
      <c r="H863" s="2">
        <v>3</v>
      </c>
      <c r="I863" s="2" t="s">
        <v>18</v>
      </c>
      <c r="J863" s="2" t="str">
        <f t="shared" si="25"/>
        <v>INSERT INTO municipio(id_municipio,nom_municipio,id_zona) VALUES(862,'Cartagena',3);</v>
      </c>
    </row>
    <row r="864" spans="1:10" ht="31.5" hidden="1" x14ac:dyDescent="0.25">
      <c r="A864" s="2"/>
      <c r="B864" s="2" t="s">
        <v>15</v>
      </c>
      <c r="C864" s="2">
        <v>863</v>
      </c>
      <c r="D864" s="2" t="s">
        <v>16</v>
      </c>
      <c r="E864" s="2" t="s">
        <v>786</v>
      </c>
      <c r="F864" s="4">
        <f t="shared" si="26"/>
        <v>863</v>
      </c>
      <c r="G864" s="2" t="s">
        <v>16</v>
      </c>
      <c r="H864" s="2">
        <v>3</v>
      </c>
      <c r="I864" s="2" t="s">
        <v>18</v>
      </c>
      <c r="J864" s="2" t="str">
        <f t="shared" si="25"/>
        <v>INSERT INTO municipio(id_municipio,nom_municipio,id_zona) VALUES(863,'Villavicencio',3);</v>
      </c>
    </row>
    <row r="865" spans="1:10" ht="31.5" hidden="1" x14ac:dyDescent="0.25">
      <c r="A865" s="2"/>
      <c r="B865" s="2" t="s">
        <v>15</v>
      </c>
      <c r="C865" s="2">
        <v>864</v>
      </c>
      <c r="D865" s="2" t="s">
        <v>16</v>
      </c>
      <c r="E865" s="2" t="s">
        <v>787</v>
      </c>
      <c r="F865" s="4">
        <f t="shared" si="26"/>
        <v>864</v>
      </c>
      <c r="G865" s="2" t="s">
        <v>16</v>
      </c>
      <c r="H865" s="2">
        <v>4</v>
      </c>
      <c r="I865" s="2" t="s">
        <v>18</v>
      </c>
      <c r="J865" s="2" t="str">
        <f t="shared" si="25"/>
        <v>INSERT INTO municipio(id_municipio,nom_municipio,id_zona) VALUES(864,'Guadalajara de Buga',4);</v>
      </c>
    </row>
    <row r="866" spans="1:10" ht="31.5" hidden="1" x14ac:dyDescent="0.25">
      <c r="A866" s="2"/>
      <c r="B866" s="2" t="s">
        <v>15</v>
      </c>
      <c r="C866" s="2">
        <v>865</v>
      </c>
      <c r="D866" s="2" t="s">
        <v>16</v>
      </c>
      <c r="E866" s="2" t="s">
        <v>788</v>
      </c>
      <c r="F866" s="4">
        <f t="shared" si="26"/>
        <v>865</v>
      </c>
      <c r="G866" s="2" t="s">
        <v>16</v>
      </c>
      <c r="H866" s="2">
        <v>8</v>
      </c>
      <c r="I866" s="2" t="s">
        <v>18</v>
      </c>
      <c r="J866" s="2" t="str">
        <f t="shared" si="25"/>
        <v>INSERT INTO municipio(id_municipio,nom_municipio,id_zona) VALUES(865,'Aguachica',8);</v>
      </c>
    </row>
    <row r="867" spans="1:10" ht="31.5" hidden="1" x14ac:dyDescent="0.25">
      <c r="A867" s="2"/>
      <c r="B867" s="2" t="s">
        <v>15</v>
      </c>
      <c r="C867" s="2">
        <v>866</v>
      </c>
      <c r="D867" s="2" t="s">
        <v>16</v>
      </c>
      <c r="E867" s="2" t="s">
        <v>789</v>
      </c>
      <c r="F867" s="4">
        <f t="shared" si="26"/>
        <v>866</v>
      </c>
      <c r="G867" s="2" t="s">
        <v>16</v>
      </c>
      <c r="H867" s="2">
        <v>9</v>
      </c>
      <c r="I867" s="2" t="s">
        <v>18</v>
      </c>
      <c r="J867" s="2" t="str">
        <f t="shared" si="25"/>
        <v>INSERT INTO municipio(id_municipio,nom_municipio,id_zona) VALUES(866,'Lerida',9);</v>
      </c>
    </row>
    <row r="868" spans="1:10" ht="31.5" hidden="1" x14ac:dyDescent="0.25">
      <c r="A868" s="2"/>
      <c r="B868" s="2" t="s">
        <v>15</v>
      </c>
      <c r="C868" s="2">
        <v>867</v>
      </c>
      <c r="D868" s="2" t="s">
        <v>16</v>
      </c>
      <c r="E868" s="2"/>
      <c r="F868" s="2"/>
      <c r="G868" s="2" t="s">
        <v>16</v>
      </c>
      <c r="H868" s="2"/>
      <c r="I868" s="2" t="s">
        <v>18</v>
      </c>
      <c r="J868" s="2"/>
    </row>
    <row r="869" spans="1:10" ht="31.5" hidden="1" x14ac:dyDescent="0.25">
      <c r="A869" s="2"/>
      <c r="B869" s="2" t="s">
        <v>15</v>
      </c>
      <c r="C869" s="2">
        <v>868</v>
      </c>
      <c r="D869" s="2" t="s">
        <v>16</v>
      </c>
      <c r="E869" s="2"/>
      <c r="F869" s="2"/>
      <c r="G869" s="2" t="s">
        <v>16</v>
      </c>
      <c r="H869" s="2"/>
      <c r="I869" s="2" t="s">
        <v>18</v>
      </c>
      <c r="J869" s="2"/>
    </row>
    <row r="870" spans="1:10" ht="31.5" hidden="1" x14ac:dyDescent="0.25">
      <c r="A870" s="2"/>
      <c r="B870" s="2" t="s">
        <v>15</v>
      </c>
      <c r="C870" s="2">
        <v>869</v>
      </c>
      <c r="D870" s="2" t="s">
        <v>16</v>
      </c>
      <c r="E870" s="2"/>
      <c r="F870" s="2"/>
      <c r="G870" s="2" t="s">
        <v>16</v>
      </c>
      <c r="H870" s="2"/>
      <c r="I870" s="2" t="s">
        <v>18</v>
      </c>
      <c r="J870" s="2"/>
    </row>
    <row r="871" spans="1:10" ht="31.5" hidden="1" x14ac:dyDescent="0.25">
      <c r="A871" s="2"/>
      <c r="B871" s="2" t="s">
        <v>15</v>
      </c>
      <c r="C871" s="2">
        <v>870</v>
      </c>
      <c r="D871" s="2" t="s">
        <v>16</v>
      </c>
      <c r="E871" s="2"/>
      <c r="F871" s="2"/>
      <c r="G871" s="2" t="s">
        <v>16</v>
      </c>
      <c r="H871" s="2"/>
      <c r="I871" s="2" t="s">
        <v>18</v>
      </c>
      <c r="J871" s="2"/>
    </row>
    <row r="872" spans="1:10" ht="31.5" hidden="1" x14ac:dyDescent="0.25">
      <c r="A872" s="2"/>
      <c r="B872" s="2" t="s">
        <v>15</v>
      </c>
      <c r="C872" s="2">
        <v>871</v>
      </c>
      <c r="D872" s="2" t="s">
        <v>16</v>
      </c>
      <c r="E872" s="2"/>
      <c r="F872" s="2"/>
      <c r="G872" s="2" t="s">
        <v>16</v>
      </c>
      <c r="H872" s="2"/>
      <c r="I872" s="2" t="s">
        <v>18</v>
      </c>
      <c r="J872" s="2"/>
    </row>
    <row r="873" spans="1:10" ht="31.5" hidden="1" x14ac:dyDescent="0.25">
      <c r="A873" s="2"/>
      <c r="B873" s="2" t="s">
        <v>15</v>
      </c>
      <c r="C873" s="2">
        <v>872</v>
      </c>
      <c r="D873" s="2" t="s">
        <v>16</v>
      </c>
      <c r="E873" s="2"/>
      <c r="F873" s="2"/>
      <c r="G873" s="2" t="s">
        <v>16</v>
      </c>
      <c r="H873" s="2"/>
      <c r="I873" s="2" t="s">
        <v>18</v>
      </c>
      <c r="J873" s="2"/>
    </row>
    <row r="874" spans="1:10" ht="31.5" hidden="1" x14ac:dyDescent="0.25">
      <c r="A874" s="2"/>
      <c r="B874" s="2" t="s">
        <v>15</v>
      </c>
      <c r="C874" s="2">
        <v>873</v>
      </c>
      <c r="D874" s="2" t="s">
        <v>16</v>
      </c>
      <c r="E874" s="2"/>
      <c r="F874" s="2"/>
      <c r="G874" s="2" t="s">
        <v>16</v>
      </c>
      <c r="H874" s="2"/>
      <c r="I874" s="2" t="s">
        <v>18</v>
      </c>
      <c r="J874" s="2"/>
    </row>
    <row r="875" spans="1:10" ht="31.5" hidden="1" x14ac:dyDescent="0.25">
      <c r="A875" s="2"/>
      <c r="B875" s="2" t="s">
        <v>15</v>
      </c>
      <c r="C875" s="2">
        <v>874</v>
      </c>
      <c r="D875" s="2" t="s">
        <v>16</v>
      </c>
      <c r="E875" s="2"/>
      <c r="F875" s="2"/>
      <c r="G875" s="2" t="s">
        <v>16</v>
      </c>
      <c r="H875" s="2"/>
      <c r="I875" s="2" t="s">
        <v>18</v>
      </c>
      <c r="J875" s="2"/>
    </row>
    <row r="876" spans="1:10" ht="31.5" hidden="1" x14ac:dyDescent="0.25">
      <c r="A876" s="2"/>
      <c r="B876" s="2" t="s">
        <v>15</v>
      </c>
      <c r="C876" s="2">
        <v>875</v>
      </c>
      <c r="D876" s="2" t="s">
        <v>16</v>
      </c>
      <c r="E876" s="2"/>
      <c r="F876" s="2"/>
      <c r="G876" s="2" t="s">
        <v>16</v>
      </c>
      <c r="H876" s="2"/>
      <c r="I876" s="2" t="s">
        <v>18</v>
      </c>
      <c r="J876" s="2"/>
    </row>
    <row r="877" spans="1:10" ht="31.5" hidden="1" x14ac:dyDescent="0.25">
      <c r="A877" s="2"/>
      <c r="B877" s="2" t="s">
        <v>15</v>
      </c>
      <c r="C877" s="2">
        <v>876</v>
      </c>
      <c r="D877" s="2" t="s">
        <v>16</v>
      </c>
      <c r="E877" s="2"/>
      <c r="F877" s="2"/>
      <c r="G877" s="2" t="s">
        <v>16</v>
      </c>
      <c r="H877" s="2"/>
      <c r="I877" s="2" t="s">
        <v>18</v>
      </c>
      <c r="J877" s="2"/>
    </row>
    <row r="878" spans="1:10" ht="31.5" hidden="1" x14ac:dyDescent="0.25">
      <c r="A878" s="2"/>
      <c r="B878" s="2" t="s">
        <v>15</v>
      </c>
      <c r="C878" s="2">
        <v>877</v>
      </c>
      <c r="D878" s="2" t="s">
        <v>16</v>
      </c>
      <c r="E878" s="2"/>
      <c r="F878" s="2"/>
      <c r="G878" s="2" t="s">
        <v>16</v>
      </c>
      <c r="H878" s="2"/>
      <c r="I878" s="2" t="s">
        <v>18</v>
      </c>
      <c r="J878" s="2"/>
    </row>
    <row r="879" spans="1:10" ht="31.5" hidden="1" x14ac:dyDescent="0.25">
      <c r="A879" s="2"/>
      <c r="B879" s="2" t="s">
        <v>15</v>
      </c>
      <c r="C879" s="2">
        <v>878</v>
      </c>
      <c r="D879" s="2" t="s">
        <v>16</v>
      </c>
      <c r="E879" s="2"/>
      <c r="F879" s="2"/>
      <c r="G879" s="2" t="s">
        <v>16</v>
      </c>
      <c r="H879" s="2"/>
      <c r="I879" s="2" t="s">
        <v>18</v>
      </c>
      <c r="J879" s="2"/>
    </row>
    <row r="880" spans="1:10" ht="31.5" hidden="1" x14ac:dyDescent="0.25">
      <c r="A880" s="2"/>
      <c r="B880" s="2" t="s">
        <v>15</v>
      </c>
      <c r="C880" s="2">
        <v>879</v>
      </c>
      <c r="D880" s="2" t="s">
        <v>16</v>
      </c>
      <c r="E880" s="2"/>
      <c r="F880" s="2"/>
      <c r="G880" s="2" t="s">
        <v>16</v>
      </c>
      <c r="H880" s="2"/>
      <c r="I880" s="2" t="s">
        <v>18</v>
      </c>
      <c r="J880" s="2"/>
    </row>
    <row r="881" spans="1:10" ht="31.5" hidden="1" x14ac:dyDescent="0.25">
      <c r="A881" s="2"/>
      <c r="B881" s="2" t="s">
        <v>15</v>
      </c>
      <c r="C881" s="2">
        <v>880</v>
      </c>
      <c r="D881" s="2" t="s">
        <v>16</v>
      </c>
      <c r="E881" s="2"/>
      <c r="F881" s="2"/>
      <c r="G881" s="2" t="s">
        <v>16</v>
      </c>
      <c r="H881" s="2"/>
      <c r="I881" s="2" t="s">
        <v>18</v>
      </c>
      <c r="J881" s="2"/>
    </row>
    <row r="882" spans="1:10" ht="31.5" hidden="1" x14ac:dyDescent="0.25">
      <c r="A882" s="2"/>
      <c r="B882" s="2" t="s">
        <v>15</v>
      </c>
      <c r="C882" s="2">
        <v>881</v>
      </c>
      <c r="D882" s="2" t="s">
        <v>16</v>
      </c>
      <c r="E882" s="2"/>
      <c r="F882" s="2"/>
      <c r="G882" s="2" t="s">
        <v>16</v>
      </c>
      <c r="H882" s="2"/>
      <c r="I882" s="2" t="s">
        <v>18</v>
      </c>
      <c r="J882" s="2"/>
    </row>
    <row r="883" spans="1:10" ht="31.5" hidden="1" x14ac:dyDescent="0.25">
      <c r="A883" s="2"/>
      <c r="B883" s="2" t="s">
        <v>15</v>
      </c>
      <c r="C883" s="2">
        <v>882</v>
      </c>
      <c r="D883" s="2" t="s">
        <v>16</v>
      </c>
      <c r="E883" s="2"/>
      <c r="F883" s="2"/>
      <c r="G883" s="2" t="s">
        <v>16</v>
      </c>
      <c r="H883" s="2"/>
      <c r="I883" s="2" t="s">
        <v>18</v>
      </c>
      <c r="J883" s="2"/>
    </row>
    <row r="884" spans="1:10" ht="31.5" hidden="1" x14ac:dyDescent="0.25">
      <c r="A884" s="2"/>
      <c r="B884" s="2" t="s">
        <v>15</v>
      </c>
      <c r="C884" s="2">
        <v>883</v>
      </c>
      <c r="D884" s="2" t="s">
        <v>16</v>
      </c>
      <c r="E884" s="2"/>
      <c r="F884" s="2"/>
      <c r="G884" s="2" t="s">
        <v>16</v>
      </c>
      <c r="H884" s="2"/>
      <c r="I884" s="2" t="s">
        <v>18</v>
      </c>
      <c r="J884" s="2"/>
    </row>
    <row r="885" spans="1:10" ht="31.5" hidden="1" x14ac:dyDescent="0.25">
      <c r="A885" s="2"/>
      <c r="B885" s="2" t="s">
        <v>15</v>
      </c>
      <c r="C885" s="2">
        <v>884</v>
      </c>
      <c r="D885" s="2" t="s">
        <v>16</v>
      </c>
      <c r="E885" s="2"/>
      <c r="F885" s="2"/>
      <c r="G885" s="2" t="s">
        <v>16</v>
      </c>
      <c r="H885" s="2"/>
      <c r="I885" s="2" t="s">
        <v>18</v>
      </c>
      <c r="J885" s="2"/>
    </row>
    <row r="886" spans="1:10" ht="31.5" hidden="1" x14ac:dyDescent="0.25">
      <c r="A886" s="2"/>
      <c r="B886" s="2" t="s">
        <v>15</v>
      </c>
      <c r="C886" s="2">
        <v>885</v>
      </c>
      <c r="D886" s="2" t="s">
        <v>16</v>
      </c>
      <c r="E886" s="2"/>
      <c r="F886" s="2"/>
      <c r="G886" s="2" t="s">
        <v>16</v>
      </c>
      <c r="H886" s="2"/>
      <c r="I886" s="2" t="s">
        <v>18</v>
      </c>
      <c r="J886" s="2"/>
    </row>
    <row r="887" spans="1:10" ht="31.5" hidden="1" x14ac:dyDescent="0.25">
      <c r="A887" s="2"/>
      <c r="B887" s="2" t="s">
        <v>15</v>
      </c>
      <c r="C887" s="2">
        <v>886</v>
      </c>
      <c r="D887" s="2" t="s">
        <v>16</v>
      </c>
      <c r="E887" s="2"/>
      <c r="F887" s="2"/>
      <c r="G887" s="2" t="s">
        <v>16</v>
      </c>
      <c r="H887" s="2"/>
      <c r="I887" s="2" t="s">
        <v>18</v>
      </c>
      <c r="J887" s="2"/>
    </row>
    <row r="888" spans="1:10" ht="31.5" hidden="1" x14ac:dyDescent="0.25">
      <c r="A888" s="2"/>
      <c r="B888" s="2" t="s">
        <v>15</v>
      </c>
      <c r="C888" s="2">
        <v>887</v>
      </c>
      <c r="D888" s="2" t="s">
        <v>16</v>
      </c>
      <c r="E888" s="2"/>
      <c r="F888" s="2"/>
      <c r="G888" s="2" t="s">
        <v>16</v>
      </c>
      <c r="H888" s="2"/>
      <c r="I888" s="2" t="s">
        <v>18</v>
      </c>
      <c r="J888" s="2"/>
    </row>
    <row r="889" spans="1:10" ht="31.5" hidden="1" x14ac:dyDescent="0.25">
      <c r="A889" s="2"/>
      <c r="B889" s="2" t="s">
        <v>15</v>
      </c>
      <c r="C889" s="2">
        <v>888</v>
      </c>
      <c r="D889" s="2" t="s">
        <v>16</v>
      </c>
      <c r="E889" s="2"/>
      <c r="F889" s="2"/>
      <c r="G889" s="2" t="s">
        <v>16</v>
      </c>
      <c r="H889" s="2"/>
      <c r="I889" s="2" t="s">
        <v>18</v>
      </c>
      <c r="J889" s="2"/>
    </row>
    <row r="890" spans="1:10" ht="31.5" hidden="1" x14ac:dyDescent="0.25">
      <c r="A890" s="2"/>
      <c r="B890" s="2" t="s">
        <v>15</v>
      </c>
      <c r="C890" s="2">
        <v>889</v>
      </c>
      <c r="D890" s="2" t="s">
        <v>16</v>
      </c>
      <c r="E890" s="2"/>
      <c r="F890" s="2"/>
      <c r="G890" s="2" t="s">
        <v>16</v>
      </c>
      <c r="H890" s="2"/>
      <c r="I890" s="2" t="s">
        <v>18</v>
      </c>
      <c r="J890" s="2"/>
    </row>
    <row r="891" spans="1:10" ht="31.5" hidden="1" x14ac:dyDescent="0.25">
      <c r="A891" s="2"/>
      <c r="B891" s="2" t="s">
        <v>15</v>
      </c>
      <c r="C891" s="2">
        <v>890</v>
      </c>
      <c r="D891" s="2" t="s">
        <v>16</v>
      </c>
      <c r="E891" s="2"/>
      <c r="F891" s="2"/>
      <c r="G891" s="2" t="s">
        <v>16</v>
      </c>
      <c r="H891" s="2"/>
      <c r="I891" s="2" t="s">
        <v>18</v>
      </c>
      <c r="J891" s="2"/>
    </row>
    <row r="892" spans="1:10" ht="31.5" hidden="1" x14ac:dyDescent="0.25">
      <c r="A892" s="2"/>
      <c r="B892" s="2" t="s">
        <v>15</v>
      </c>
      <c r="C892" s="2">
        <v>891</v>
      </c>
      <c r="D892" s="2" t="s">
        <v>16</v>
      </c>
      <c r="E892" s="2"/>
      <c r="F892" s="2"/>
      <c r="G892" s="2" t="s">
        <v>16</v>
      </c>
      <c r="H892" s="2"/>
      <c r="I892" s="2" t="s">
        <v>18</v>
      </c>
      <c r="J892" s="2"/>
    </row>
    <row r="893" spans="1:10" ht="31.5" hidden="1" x14ac:dyDescent="0.25">
      <c r="A893" s="2"/>
      <c r="B893" s="2" t="s">
        <v>15</v>
      </c>
      <c r="C893" s="2">
        <v>892</v>
      </c>
      <c r="D893" s="2" t="s">
        <v>16</v>
      </c>
      <c r="E893" s="2"/>
      <c r="F893" s="2"/>
      <c r="G893" s="2" t="s">
        <v>16</v>
      </c>
      <c r="H893" s="2"/>
      <c r="I893" s="2" t="s">
        <v>18</v>
      </c>
      <c r="J893" s="2"/>
    </row>
    <row r="894" spans="1:10" ht="31.5" hidden="1" x14ac:dyDescent="0.25">
      <c r="A894" s="2"/>
      <c r="B894" s="2" t="s">
        <v>15</v>
      </c>
      <c r="C894" s="2">
        <v>893</v>
      </c>
      <c r="D894" s="2" t="s">
        <v>16</v>
      </c>
      <c r="E894" s="2"/>
      <c r="F894" s="2"/>
      <c r="G894" s="2" t="s">
        <v>16</v>
      </c>
      <c r="H894" s="2"/>
      <c r="I894" s="2" t="s">
        <v>18</v>
      </c>
      <c r="J894" s="2"/>
    </row>
    <row r="895" spans="1:10" ht="31.5" hidden="1" x14ac:dyDescent="0.25">
      <c r="A895" s="2"/>
      <c r="B895" s="2" t="s">
        <v>15</v>
      </c>
      <c r="C895" s="2">
        <v>894</v>
      </c>
      <c r="D895" s="2" t="s">
        <v>16</v>
      </c>
      <c r="E895" s="2"/>
      <c r="F895" s="2"/>
      <c r="G895" s="2" t="s">
        <v>16</v>
      </c>
      <c r="H895" s="2"/>
      <c r="I895" s="2" t="s">
        <v>18</v>
      </c>
      <c r="J895" s="2"/>
    </row>
    <row r="896" spans="1:10" ht="31.5" hidden="1" x14ac:dyDescent="0.25">
      <c r="A896" s="2"/>
      <c r="B896" s="2" t="s">
        <v>15</v>
      </c>
      <c r="C896" s="2">
        <v>895</v>
      </c>
      <c r="D896" s="2" t="s">
        <v>16</v>
      </c>
      <c r="E896" s="2"/>
      <c r="F896" s="2"/>
      <c r="G896" s="2" t="s">
        <v>16</v>
      </c>
      <c r="H896" s="2"/>
      <c r="I896" s="2" t="s">
        <v>18</v>
      </c>
      <c r="J896" s="2"/>
    </row>
    <row r="897" spans="1:10" ht="31.5" hidden="1" x14ac:dyDescent="0.25">
      <c r="A897" s="2"/>
      <c r="B897" s="2" t="s">
        <v>15</v>
      </c>
      <c r="C897" s="2">
        <v>896</v>
      </c>
      <c r="D897" s="2" t="s">
        <v>16</v>
      </c>
      <c r="E897" s="2"/>
      <c r="F897" s="2"/>
      <c r="G897" s="2" t="s">
        <v>16</v>
      </c>
      <c r="H897" s="2"/>
      <c r="I897" s="2" t="s">
        <v>18</v>
      </c>
      <c r="J897" s="2"/>
    </row>
    <row r="898" spans="1:10" ht="31.5" hidden="1" x14ac:dyDescent="0.25">
      <c r="A898" s="2"/>
      <c r="B898" s="2" t="s">
        <v>15</v>
      </c>
      <c r="C898" s="2">
        <v>897</v>
      </c>
      <c r="D898" s="2" t="s">
        <v>16</v>
      </c>
      <c r="E898" s="2"/>
      <c r="F898" s="2"/>
      <c r="G898" s="2" t="s">
        <v>16</v>
      </c>
      <c r="H898" s="2"/>
      <c r="I898" s="2" t="s">
        <v>18</v>
      </c>
      <c r="J898" s="2"/>
    </row>
    <row r="899" spans="1:10" ht="31.5" hidden="1" x14ac:dyDescent="0.25">
      <c r="A899" s="2"/>
      <c r="B899" s="2" t="s">
        <v>15</v>
      </c>
      <c r="C899" s="2">
        <v>898</v>
      </c>
      <c r="D899" s="2" t="s">
        <v>16</v>
      </c>
      <c r="E899" s="2"/>
      <c r="F899" s="2"/>
      <c r="G899" s="2" t="s">
        <v>16</v>
      </c>
      <c r="H899" s="2"/>
      <c r="I899" s="2" t="s">
        <v>18</v>
      </c>
      <c r="J899" s="2"/>
    </row>
    <row r="900" spans="1:10" ht="31.5" hidden="1" x14ac:dyDescent="0.25">
      <c r="A900" s="2"/>
      <c r="B900" s="2" t="s">
        <v>15</v>
      </c>
      <c r="C900" s="2">
        <v>899</v>
      </c>
      <c r="D900" s="2" t="s">
        <v>16</v>
      </c>
      <c r="E900" s="2"/>
      <c r="F900" s="2"/>
      <c r="G900" s="2" t="s">
        <v>16</v>
      </c>
      <c r="H900" s="2"/>
      <c r="I900" s="2" t="s">
        <v>18</v>
      </c>
      <c r="J900" s="2"/>
    </row>
    <row r="901" spans="1:10" ht="31.5" hidden="1" x14ac:dyDescent="0.25">
      <c r="A901" s="2"/>
      <c r="B901" s="2" t="s">
        <v>15</v>
      </c>
      <c r="C901" s="2">
        <v>900</v>
      </c>
      <c r="D901" s="2" t="s">
        <v>16</v>
      </c>
      <c r="E901" s="2"/>
      <c r="F901" s="2"/>
      <c r="G901" s="2" t="s">
        <v>16</v>
      </c>
      <c r="H901" s="2"/>
      <c r="I901" s="2" t="s">
        <v>18</v>
      </c>
      <c r="J901" s="2"/>
    </row>
    <row r="902" spans="1:10" ht="31.5" hidden="1" x14ac:dyDescent="0.25">
      <c r="A902" s="2"/>
      <c r="B902" s="2" t="s">
        <v>15</v>
      </c>
      <c r="C902" s="2">
        <v>901</v>
      </c>
      <c r="D902" s="2" t="s">
        <v>16</v>
      </c>
      <c r="E902" s="2"/>
      <c r="F902" s="2"/>
      <c r="G902" s="2" t="s">
        <v>16</v>
      </c>
      <c r="H902" s="2"/>
      <c r="I902" s="2" t="s">
        <v>18</v>
      </c>
      <c r="J902" s="2"/>
    </row>
    <row r="903" spans="1:10" ht="31.5" hidden="1" x14ac:dyDescent="0.25">
      <c r="A903" s="2"/>
      <c r="B903" s="2" t="s">
        <v>15</v>
      </c>
      <c r="C903" s="2">
        <v>902</v>
      </c>
      <c r="D903" s="2" t="s">
        <v>16</v>
      </c>
      <c r="E903" s="2"/>
      <c r="F903" s="2"/>
      <c r="G903" s="2" t="s">
        <v>16</v>
      </c>
      <c r="H903" s="2"/>
      <c r="I903" s="2" t="s">
        <v>18</v>
      </c>
      <c r="J903" s="2"/>
    </row>
    <row r="904" spans="1:10" ht="31.5" hidden="1" x14ac:dyDescent="0.25">
      <c r="A904" s="2"/>
      <c r="B904" s="2" t="s">
        <v>15</v>
      </c>
      <c r="C904" s="2">
        <v>903</v>
      </c>
      <c r="D904" s="2" t="s">
        <v>16</v>
      </c>
      <c r="E904" s="2"/>
      <c r="F904" s="2"/>
      <c r="G904" s="2" t="s">
        <v>16</v>
      </c>
      <c r="H904" s="2"/>
      <c r="I904" s="2" t="s">
        <v>18</v>
      </c>
      <c r="J904" s="2"/>
    </row>
    <row r="905" spans="1:10" ht="31.5" hidden="1" x14ac:dyDescent="0.25">
      <c r="A905" s="2"/>
      <c r="B905" s="2" t="s">
        <v>15</v>
      </c>
      <c r="C905" s="2">
        <v>904</v>
      </c>
      <c r="D905" s="2" t="s">
        <v>16</v>
      </c>
      <c r="E905" s="2"/>
      <c r="F905" s="2"/>
      <c r="G905" s="2" t="s">
        <v>16</v>
      </c>
      <c r="H905" s="2"/>
      <c r="I905" s="2" t="s">
        <v>18</v>
      </c>
      <c r="J905" s="2"/>
    </row>
    <row r="906" spans="1:10" ht="31.5" hidden="1" x14ac:dyDescent="0.25">
      <c r="A906" s="2"/>
      <c r="B906" s="2" t="s">
        <v>15</v>
      </c>
      <c r="C906" s="2">
        <v>905</v>
      </c>
      <c r="D906" s="2" t="s">
        <v>16</v>
      </c>
      <c r="E906" s="2"/>
      <c r="F906" s="2"/>
      <c r="G906" s="2" t="s">
        <v>16</v>
      </c>
      <c r="H906" s="2"/>
      <c r="I906" s="2" t="s">
        <v>18</v>
      </c>
      <c r="J906" s="2"/>
    </row>
  </sheetData>
  <autoFilter ref="A1:J906">
    <filterColumn colId="7">
      <filters>
        <filter val="10"/>
      </filters>
    </filterColumn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K851"/>
  <sheetViews>
    <sheetView topLeftCell="B1" workbookViewId="0">
      <selection activeCell="K2" sqref="K2"/>
    </sheetView>
  </sheetViews>
  <sheetFormatPr baseColWidth="10" defaultRowHeight="15" x14ac:dyDescent="0.25"/>
  <cols>
    <col min="1" max="1" width="0" hidden="1" customWidth="1"/>
    <col min="4" max="4" width="1.5703125" customWidth="1"/>
    <col min="6" max="6" width="1.5703125" customWidth="1"/>
    <col min="7" max="7" width="8.42578125" customWidth="1"/>
    <col min="8" max="8" width="1.5703125" customWidth="1"/>
    <col min="9" max="10" width="8.42578125" customWidth="1"/>
  </cols>
  <sheetData>
    <row r="1" spans="1:11" x14ac:dyDescent="0.25">
      <c r="A1" s="1" t="s">
        <v>790</v>
      </c>
      <c r="B1" s="1"/>
      <c r="C1" s="1"/>
      <c r="D1" s="1"/>
      <c r="E1" s="1" t="s">
        <v>9</v>
      </c>
      <c r="F1" s="1"/>
      <c r="G1" s="1" t="s">
        <v>841</v>
      </c>
      <c r="H1" s="1"/>
      <c r="I1" s="1" t="s">
        <v>842</v>
      </c>
      <c r="J1" s="1"/>
    </row>
    <row r="2" spans="1:11" x14ac:dyDescent="0.25">
      <c r="A2">
        <v>10008434</v>
      </c>
      <c r="B2" t="s">
        <v>843</v>
      </c>
      <c r="C2" t="s">
        <v>802</v>
      </c>
      <c r="D2" t="s">
        <v>16</v>
      </c>
      <c r="E2" s="23">
        <v>98334464</v>
      </c>
      <c r="F2" s="16" t="s">
        <v>16</v>
      </c>
      <c r="G2">
        <v>1</v>
      </c>
      <c r="H2" t="s">
        <v>16</v>
      </c>
      <c r="I2">
        <v>0</v>
      </c>
      <c r="J2" t="s">
        <v>18</v>
      </c>
      <c r="K2" t="str">
        <f>_xlfn.CONCAT(B2,C2,D2,E2,F2,G2,H2,I2,J2)</f>
        <v>Insert Into cliente_cultivo(id_clientecultivo,id_cliente,id_cultivo,nhectsembradas_clientecultivo) values (NULL,98334464,1,0);</v>
      </c>
    </row>
    <row r="3" spans="1:11" x14ac:dyDescent="0.25">
      <c r="E3" s="1"/>
      <c r="F3" s="16"/>
    </row>
    <row r="4" spans="1:11" x14ac:dyDescent="0.25">
      <c r="E4" s="31"/>
      <c r="F4" s="16"/>
    </row>
    <row r="5" spans="1:11" x14ac:dyDescent="0.25">
      <c r="E5" s="31"/>
      <c r="F5" s="16"/>
    </row>
    <row r="6" spans="1:11" x14ac:dyDescent="0.25">
      <c r="E6" s="31"/>
      <c r="F6" s="16"/>
    </row>
    <row r="7" spans="1:11" x14ac:dyDescent="0.25">
      <c r="E7" s="31"/>
      <c r="F7" s="16"/>
    </row>
    <row r="8" spans="1:11" x14ac:dyDescent="0.25">
      <c r="E8" s="31"/>
      <c r="F8" s="16"/>
    </row>
    <row r="9" spans="1:11" x14ac:dyDescent="0.25">
      <c r="E9" s="31"/>
      <c r="F9" s="16"/>
    </row>
    <row r="10" spans="1:11" x14ac:dyDescent="0.25">
      <c r="E10" s="31"/>
      <c r="F10" s="16"/>
    </row>
    <row r="11" spans="1:11" x14ac:dyDescent="0.25">
      <c r="E11" s="31"/>
      <c r="F11" s="16"/>
    </row>
    <row r="12" spans="1:11" x14ac:dyDescent="0.25">
      <c r="E12" s="31"/>
      <c r="F12" s="16"/>
    </row>
    <row r="13" spans="1:11" x14ac:dyDescent="0.25">
      <c r="E13" s="31"/>
      <c r="F13" s="16"/>
    </row>
    <row r="14" spans="1:11" x14ac:dyDescent="0.25">
      <c r="E14" s="31"/>
      <c r="F14" s="16"/>
    </row>
    <row r="15" spans="1:11" x14ac:dyDescent="0.25">
      <c r="E15" s="31"/>
      <c r="F15" s="16"/>
    </row>
    <row r="16" spans="1:11" x14ac:dyDescent="0.25">
      <c r="E16" s="31"/>
      <c r="F16" s="16"/>
    </row>
    <row r="17" spans="5:6" x14ac:dyDescent="0.25">
      <c r="E17" s="31"/>
      <c r="F17" s="16"/>
    </row>
    <row r="18" spans="5:6" x14ac:dyDescent="0.25">
      <c r="E18" s="31"/>
      <c r="F18" s="16"/>
    </row>
    <row r="19" spans="5:6" x14ac:dyDescent="0.25">
      <c r="E19" s="31"/>
      <c r="F19" s="16"/>
    </row>
    <row r="20" spans="5:6" x14ac:dyDescent="0.25">
      <c r="E20" s="31"/>
      <c r="F20" s="16"/>
    </row>
    <row r="21" spans="5:6" x14ac:dyDescent="0.25">
      <c r="E21" s="31"/>
      <c r="F21" s="16"/>
    </row>
    <row r="22" spans="5:6" x14ac:dyDescent="0.25">
      <c r="E22" s="31"/>
      <c r="F22" s="16"/>
    </row>
    <row r="23" spans="5:6" x14ac:dyDescent="0.25">
      <c r="E23" s="31"/>
      <c r="F23" s="16"/>
    </row>
    <row r="24" spans="5:6" x14ac:dyDescent="0.25">
      <c r="E24" s="31"/>
      <c r="F24" s="16"/>
    </row>
    <row r="25" spans="5:6" x14ac:dyDescent="0.25">
      <c r="E25" s="31"/>
      <c r="F25" s="16"/>
    </row>
    <row r="26" spans="5:6" x14ac:dyDescent="0.25">
      <c r="E26" s="31"/>
      <c r="F26" s="16"/>
    </row>
    <row r="27" spans="5:6" x14ac:dyDescent="0.25">
      <c r="E27" s="31"/>
      <c r="F27" s="16"/>
    </row>
    <row r="28" spans="5:6" x14ac:dyDescent="0.25">
      <c r="E28" s="31"/>
      <c r="F28" s="16"/>
    </row>
    <row r="29" spans="5:6" x14ac:dyDescent="0.25">
      <c r="E29" s="31"/>
      <c r="F29" s="16"/>
    </row>
    <row r="30" spans="5:6" x14ac:dyDescent="0.25">
      <c r="E30" s="31"/>
      <c r="F30" s="16"/>
    </row>
    <row r="31" spans="5:6" x14ac:dyDescent="0.25">
      <c r="E31" s="31"/>
      <c r="F31" s="16"/>
    </row>
    <row r="32" spans="5:6" x14ac:dyDescent="0.25">
      <c r="E32" s="31"/>
      <c r="F32" s="16"/>
    </row>
    <row r="33" spans="5:6" x14ac:dyDescent="0.25">
      <c r="E33" s="31"/>
      <c r="F33" s="16"/>
    </row>
    <row r="34" spans="5:6" x14ac:dyDescent="0.25">
      <c r="E34" s="31"/>
      <c r="F34" s="16"/>
    </row>
    <row r="35" spans="5:6" x14ac:dyDescent="0.25">
      <c r="E35" s="31"/>
      <c r="F35" s="16"/>
    </row>
    <row r="36" spans="5:6" x14ac:dyDescent="0.25">
      <c r="E36" s="31"/>
      <c r="F36" s="16"/>
    </row>
    <row r="37" spans="5:6" x14ac:dyDescent="0.25">
      <c r="E37" s="31"/>
      <c r="F37" s="16"/>
    </row>
    <row r="38" spans="5:6" x14ac:dyDescent="0.25">
      <c r="E38" s="31"/>
      <c r="F38" s="16"/>
    </row>
    <row r="39" spans="5:6" x14ac:dyDescent="0.25">
      <c r="E39" s="31"/>
      <c r="F39" s="16"/>
    </row>
    <row r="40" spans="5:6" x14ac:dyDescent="0.25">
      <c r="E40" s="31"/>
      <c r="F40" s="16"/>
    </row>
    <row r="41" spans="5:6" x14ac:dyDescent="0.25">
      <c r="E41" s="31"/>
      <c r="F41" s="16"/>
    </row>
    <row r="42" spans="5:6" x14ac:dyDescent="0.25">
      <c r="E42" s="31"/>
      <c r="F42" s="16"/>
    </row>
    <row r="43" spans="5:6" x14ac:dyDescent="0.25">
      <c r="E43" s="31"/>
      <c r="F43" s="16"/>
    </row>
    <row r="44" spans="5:6" x14ac:dyDescent="0.25">
      <c r="E44" s="31"/>
      <c r="F44" s="16"/>
    </row>
    <row r="45" spans="5:6" x14ac:dyDescent="0.25">
      <c r="E45" s="31"/>
      <c r="F45" s="16"/>
    </row>
    <row r="46" spans="5:6" x14ac:dyDescent="0.25">
      <c r="E46" s="31"/>
      <c r="F46" s="16"/>
    </row>
    <row r="47" spans="5:6" x14ac:dyDescent="0.25">
      <c r="E47" s="31"/>
      <c r="F47" s="16"/>
    </row>
    <row r="48" spans="5:6" x14ac:dyDescent="0.25">
      <c r="E48" s="31"/>
      <c r="F48" s="16"/>
    </row>
    <row r="49" spans="5:9" x14ac:dyDescent="0.25">
      <c r="E49" s="31"/>
      <c r="F49" s="16"/>
    </row>
    <row r="50" spans="5:9" x14ac:dyDescent="0.25">
      <c r="E50" s="31"/>
      <c r="F50" s="16"/>
    </row>
    <row r="51" spans="5:9" x14ac:dyDescent="0.25">
      <c r="E51" s="31"/>
      <c r="F51" s="16"/>
    </row>
    <row r="52" spans="5:9" x14ac:dyDescent="0.25">
      <c r="E52" s="31"/>
      <c r="F52" s="16"/>
    </row>
    <row r="53" spans="5:9" x14ac:dyDescent="0.25">
      <c r="E53" s="31"/>
      <c r="F53" s="16"/>
    </row>
    <row r="54" spans="5:9" x14ac:dyDescent="0.25">
      <c r="E54" s="31"/>
      <c r="F54" s="16"/>
    </row>
    <row r="55" spans="5:9" x14ac:dyDescent="0.25">
      <c r="E55" s="31"/>
      <c r="F55" s="16"/>
    </row>
    <row r="56" spans="5:9" x14ac:dyDescent="0.25">
      <c r="E56" s="31"/>
      <c r="F56" s="16"/>
    </row>
    <row r="57" spans="5:9" x14ac:dyDescent="0.25">
      <c r="E57" s="16"/>
      <c r="F57" s="16"/>
      <c r="H57" t="s">
        <v>16</v>
      </c>
      <c r="I57">
        <v>0</v>
      </c>
    </row>
    <row r="58" spans="5:9" x14ac:dyDescent="0.25">
      <c r="E58" s="16"/>
      <c r="F58" s="16"/>
      <c r="H58" t="s">
        <v>16</v>
      </c>
      <c r="I58">
        <v>0</v>
      </c>
    </row>
    <row r="59" spans="5:9" x14ac:dyDescent="0.25">
      <c r="E59" s="16"/>
      <c r="F59" s="16"/>
      <c r="H59" t="s">
        <v>16</v>
      </c>
      <c r="I59">
        <v>0</v>
      </c>
    </row>
    <row r="60" spans="5:9" x14ac:dyDescent="0.25">
      <c r="E60" s="16"/>
      <c r="F60" s="16"/>
      <c r="H60" t="s">
        <v>16</v>
      </c>
      <c r="I60">
        <v>0</v>
      </c>
    </row>
    <row r="61" spans="5:9" x14ac:dyDescent="0.25">
      <c r="E61" s="16"/>
      <c r="F61" s="16"/>
      <c r="H61" t="s">
        <v>16</v>
      </c>
      <c r="I61">
        <v>0</v>
      </c>
    </row>
    <row r="62" spans="5:9" x14ac:dyDescent="0.25">
      <c r="E62" s="16"/>
      <c r="F62" s="16"/>
      <c r="H62" t="s">
        <v>16</v>
      </c>
      <c r="I62">
        <v>0</v>
      </c>
    </row>
    <row r="63" spans="5:9" x14ac:dyDescent="0.25">
      <c r="E63" s="16"/>
      <c r="F63" s="16"/>
      <c r="H63" t="s">
        <v>16</v>
      </c>
      <c r="I63">
        <v>0</v>
      </c>
    </row>
    <row r="64" spans="5:9" x14ac:dyDescent="0.25">
      <c r="E64" s="16"/>
      <c r="F64" s="16"/>
      <c r="H64" t="s">
        <v>16</v>
      </c>
      <c r="I64">
        <v>0</v>
      </c>
    </row>
    <row r="65" spans="5:9" x14ac:dyDescent="0.25">
      <c r="E65" s="16"/>
      <c r="F65" s="16"/>
      <c r="H65" t="s">
        <v>16</v>
      </c>
      <c r="I65">
        <v>0</v>
      </c>
    </row>
    <row r="66" spans="5:9" x14ac:dyDescent="0.25">
      <c r="E66" s="16"/>
      <c r="F66" s="16"/>
      <c r="H66" t="s">
        <v>16</v>
      </c>
      <c r="I66">
        <v>0</v>
      </c>
    </row>
    <row r="67" spans="5:9" x14ac:dyDescent="0.25">
      <c r="E67" s="16"/>
      <c r="F67" s="16"/>
      <c r="H67" t="s">
        <v>16</v>
      </c>
      <c r="I67">
        <v>0</v>
      </c>
    </row>
    <row r="68" spans="5:9" x14ac:dyDescent="0.25">
      <c r="E68" s="16"/>
      <c r="F68" s="16"/>
      <c r="H68" t="s">
        <v>16</v>
      </c>
      <c r="I68">
        <v>0</v>
      </c>
    </row>
    <row r="69" spans="5:9" x14ac:dyDescent="0.25">
      <c r="E69" s="16"/>
      <c r="F69" s="16"/>
      <c r="H69" t="s">
        <v>16</v>
      </c>
      <c r="I69">
        <v>0</v>
      </c>
    </row>
    <row r="70" spans="5:9" x14ac:dyDescent="0.25">
      <c r="E70" s="16"/>
      <c r="F70" s="16"/>
      <c r="H70" t="s">
        <v>16</v>
      </c>
      <c r="I70">
        <v>0</v>
      </c>
    </row>
    <row r="71" spans="5:9" x14ac:dyDescent="0.25">
      <c r="E71" s="16"/>
      <c r="F71" s="16"/>
      <c r="H71" t="s">
        <v>16</v>
      </c>
      <c r="I71">
        <v>0</v>
      </c>
    </row>
    <row r="72" spans="5:9" x14ac:dyDescent="0.25">
      <c r="E72" s="16"/>
      <c r="F72" s="16"/>
      <c r="H72" t="s">
        <v>16</v>
      </c>
      <c r="I72">
        <v>0</v>
      </c>
    </row>
    <row r="73" spans="5:9" x14ac:dyDescent="0.25">
      <c r="E73" s="16"/>
      <c r="F73" s="16"/>
      <c r="H73" t="s">
        <v>16</v>
      </c>
      <c r="I73">
        <v>0</v>
      </c>
    </row>
    <row r="74" spans="5:9" x14ac:dyDescent="0.25">
      <c r="E74" s="16"/>
      <c r="F74" s="16"/>
      <c r="H74" t="s">
        <v>16</v>
      </c>
      <c r="I74">
        <v>0</v>
      </c>
    </row>
    <row r="75" spans="5:9" x14ac:dyDescent="0.25">
      <c r="E75" s="16"/>
      <c r="F75" s="16"/>
      <c r="H75" t="s">
        <v>16</v>
      </c>
      <c r="I75">
        <v>0</v>
      </c>
    </row>
    <row r="76" spans="5:9" x14ac:dyDescent="0.25">
      <c r="E76" s="16"/>
      <c r="F76" s="16"/>
      <c r="H76" t="s">
        <v>16</v>
      </c>
      <c r="I76">
        <v>0</v>
      </c>
    </row>
    <row r="77" spans="5:9" x14ac:dyDescent="0.25">
      <c r="E77" s="16"/>
      <c r="F77" s="16"/>
      <c r="H77" t="s">
        <v>16</v>
      </c>
      <c r="I77">
        <v>0</v>
      </c>
    </row>
    <row r="78" spans="5:9" x14ac:dyDescent="0.25">
      <c r="E78" s="16"/>
      <c r="F78" s="16"/>
      <c r="H78" t="s">
        <v>16</v>
      </c>
      <c r="I78">
        <v>0</v>
      </c>
    </row>
    <row r="79" spans="5:9" x14ac:dyDescent="0.25">
      <c r="E79" s="16"/>
      <c r="F79" s="16"/>
      <c r="H79" t="s">
        <v>16</v>
      </c>
      <c r="I79">
        <v>0</v>
      </c>
    </row>
    <row r="80" spans="5:9" x14ac:dyDescent="0.25">
      <c r="E80" s="16"/>
      <c r="F80" s="16"/>
      <c r="H80" t="s">
        <v>16</v>
      </c>
      <c r="I80">
        <v>0</v>
      </c>
    </row>
    <row r="81" spans="5:9" x14ac:dyDescent="0.25">
      <c r="E81" s="16"/>
      <c r="F81" s="16"/>
      <c r="H81" t="s">
        <v>16</v>
      </c>
      <c r="I81">
        <v>0</v>
      </c>
    </row>
    <row r="82" spans="5:9" x14ac:dyDescent="0.25">
      <c r="E82" s="16"/>
      <c r="F82" s="16"/>
      <c r="H82" t="s">
        <v>16</v>
      </c>
      <c r="I82">
        <v>0</v>
      </c>
    </row>
    <row r="83" spans="5:9" x14ac:dyDescent="0.25">
      <c r="E83" s="16"/>
      <c r="F83" s="16"/>
      <c r="H83" t="s">
        <v>16</v>
      </c>
      <c r="I83">
        <v>0</v>
      </c>
    </row>
    <row r="84" spans="5:9" x14ac:dyDescent="0.25">
      <c r="E84" s="16"/>
      <c r="F84" s="16"/>
      <c r="H84" t="s">
        <v>16</v>
      </c>
      <c r="I84">
        <v>0</v>
      </c>
    </row>
    <row r="85" spans="5:9" x14ac:dyDescent="0.25">
      <c r="E85" s="16"/>
      <c r="F85" s="16"/>
      <c r="H85" t="s">
        <v>16</v>
      </c>
      <c r="I85">
        <v>0</v>
      </c>
    </row>
    <row r="86" spans="5:9" x14ac:dyDescent="0.25">
      <c r="E86" s="16"/>
      <c r="F86" s="16"/>
      <c r="H86" t="s">
        <v>16</v>
      </c>
      <c r="I86">
        <v>0</v>
      </c>
    </row>
    <row r="87" spans="5:9" x14ac:dyDescent="0.25">
      <c r="E87" s="16"/>
      <c r="F87" s="16"/>
      <c r="H87" t="s">
        <v>16</v>
      </c>
      <c r="I87">
        <v>0</v>
      </c>
    </row>
    <row r="88" spans="5:9" x14ac:dyDescent="0.25">
      <c r="E88" s="16"/>
      <c r="F88" s="16"/>
      <c r="H88" t="s">
        <v>16</v>
      </c>
      <c r="I88">
        <v>0</v>
      </c>
    </row>
    <row r="89" spans="5:9" x14ac:dyDescent="0.25">
      <c r="E89" s="16"/>
      <c r="F89" s="16"/>
      <c r="H89" t="s">
        <v>16</v>
      </c>
      <c r="I89">
        <v>0</v>
      </c>
    </row>
    <row r="90" spans="5:9" x14ac:dyDescent="0.25">
      <c r="E90" s="16"/>
      <c r="F90" s="16"/>
      <c r="H90" t="s">
        <v>16</v>
      </c>
      <c r="I90">
        <v>0</v>
      </c>
    </row>
    <row r="91" spans="5:9" x14ac:dyDescent="0.25">
      <c r="E91" s="16"/>
      <c r="F91" s="16"/>
      <c r="H91" t="s">
        <v>16</v>
      </c>
      <c r="I91">
        <v>0</v>
      </c>
    </row>
    <row r="92" spans="5:9" x14ac:dyDescent="0.25">
      <c r="E92" s="16"/>
      <c r="F92" s="16"/>
      <c r="H92" t="s">
        <v>16</v>
      </c>
      <c r="I92">
        <v>0</v>
      </c>
    </row>
    <row r="93" spans="5:9" x14ac:dyDescent="0.25">
      <c r="E93" s="16"/>
      <c r="F93" s="16"/>
      <c r="H93" t="s">
        <v>16</v>
      </c>
      <c r="I93">
        <v>0</v>
      </c>
    </row>
    <row r="94" spans="5:9" x14ac:dyDescent="0.25">
      <c r="E94" s="16"/>
      <c r="F94" s="16"/>
      <c r="H94" t="s">
        <v>16</v>
      </c>
      <c r="I94">
        <v>0</v>
      </c>
    </row>
    <row r="95" spans="5:9" x14ac:dyDescent="0.25">
      <c r="E95" s="16"/>
      <c r="F95" s="16"/>
      <c r="H95" t="s">
        <v>16</v>
      </c>
      <c r="I95">
        <v>0</v>
      </c>
    </row>
    <row r="96" spans="5:9" x14ac:dyDescent="0.25">
      <c r="E96" s="16"/>
      <c r="F96" s="16"/>
      <c r="H96" t="s">
        <v>16</v>
      </c>
      <c r="I96">
        <v>0</v>
      </c>
    </row>
    <row r="97" spans="5:9" x14ac:dyDescent="0.25">
      <c r="E97" s="16"/>
      <c r="F97" s="16"/>
      <c r="H97" t="s">
        <v>16</v>
      </c>
      <c r="I97">
        <v>0</v>
      </c>
    </row>
    <row r="98" spans="5:9" x14ac:dyDescent="0.25">
      <c r="E98" s="16"/>
      <c r="F98" s="16"/>
      <c r="H98" t="s">
        <v>16</v>
      </c>
      <c r="I98">
        <v>0</v>
      </c>
    </row>
    <row r="99" spans="5:9" x14ac:dyDescent="0.25">
      <c r="E99" s="16"/>
      <c r="F99" s="16"/>
      <c r="H99" t="s">
        <v>16</v>
      </c>
      <c r="I99">
        <v>0</v>
      </c>
    </row>
    <row r="100" spans="5:9" x14ac:dyDescent="0.25">
      <c r="E100" s="16"/>
      <c r="F100" s="16"/>
      <c r="H100" t="s">
        <v>16</v>
      </c>
      <c r="I100">
        <v>0</v>
      </c>
    </row>
    <row r="101" spans="5:9" x14ac:dyDescent="0.25">
      <c r="E101" s="16"/>
      <c r="F101" s="16"/>
      <c r="H101" t="s">
        <v>16</v>
      </c>
      <c r="I101">
        <v>0</v>
      </c>
    </row>
    <row r="102" spans="5:9" x14ac:dyDescent="0.25">
      <c r="E102" s="16"/>
      <c r="F102" s="16"/>
      <c r="H102" t="s">
        <v>16</v>
      </c>
      <c r="I102">
        <v>0</v>
      </c>
    </row>
    <row r="103" spans="5:9" x14ac:dyDescent="0.25">
      <c r="E103" s="16"/>
      <c r="F103" s="16"/>
      <c r="H103" t="s">
        <v>16</v>
      </c>
      <c r="I103">
        <v>0</v>
      </c>
    </row>
    <row r="104" spans="5:9" x14ac:dyDescent="0.25">
      <c r="E104" s="16"/>
      <c r="F104" s="16"/>
      <c r="H104" t="s">
        <v>16</v>
      </c>
      <c r="I104">
        <v>0</v>
      </c>
    </row>
    <row r="105" spans="5:9" x14ac:dyDescent="0.25">
      <c r="E105" s="16"/>
      <c r="F105" s="16"/>
      <c r="H105" t="s">
        <v>16</v>
      </c>
      <c r="I105">
        <v>0</v>
      </c>
    </row>
    <row r="106" spans="5:9" x14ac:dyDescent="0.25">
      <c r="E106" s="16"/>
      <c r="F106" s="16"/>
      <c r="H106" t="s">
        <v>16</v>
      </c>
      <c r="I106">
        <v>0</v>
      </c>
    </row>
    <row r="107" spans="5:9" x14ac:dyDescent="0.25">
      <c r="E107" s="16"/>
      <c r="F107" s="16"/>
      <c r="H107" t="s">
        <v>16</v>
      </c>
      <c r="I107">
        <v>0</v>
      </c>
    </row>
    <row r="108" spans="5:9" x14ac:dyDescent="0.25">
      <c r="E108" s="16"/>
      <c r="F108" s="16"/>
      <c r="H108" t="s">
        <v>16</v>
      </c>
      <c r="I108">
        <v>0</v>
      </c>
    </row>
    <row r="109" spans="5:9" x14ac:dyDescent="0.25">
      <c r="E109" s="16"/>
      <c r="F109" s="16"/>
      <c r="H109" t="s">
        <v>16</v>
      </c>
      <c r="I109">
        <v>0</v>
      </c>
    </row>
    <row r="110" spans="5:9" x14ac:dyDescent="0.25">
      <c r="E110" s="16"/>
      <c r="F110" s="16"/>
      <c r="H110" t="s">
        <v>16</v>
      </c>
      <c r="I110">
        <v>0</v>
      </c>
    </row>
    <row r="111" spans="5:9" x14ac:dyDescent="0.25">
      <c r="E111" s="16"/>
      <c r="F111" s="16"/>
      <c r="H111" t="s">
        <v>16</v>
      </c>
      <c r="I111">
        <v>0</v>
      </c>
    </row>
    <row r="112" spans="5:9" x14ac:dyDescent="0.25">
      <c r="E112" s="16"/>
      <c r="F112" s="16"/>
      <c r="H112" t="s">
        <v>16</v>
      </c>
      <c r="I112">
        <v>0</v>
      </c>
    </row>
    <row r="113" spans="5:9" x14ac:dyDescent="0.25">
      <c r="E113" s="16"/>
      <c r="F113" s="16"/>
      <c r="H113" t="s">
        <v>16</v>
      </c>
      <c r="I113">
        <v>0</v>
      </c>
    </row>
    <row r="114" spans="5:9" x14ac:dyDescent="0.25">
      <c r="E114" s="16"/>
      <c r="F114" s="16"/>
      <c r="H114" t="s">
        <v>16</v>
      </c>
      <c r="I114">
        <v>0</v>
      </c>
    </row>
    <row r="115" spans="5:9" x14ac:dyDescent="0.25">
      <c r="E115" s="16"/>
      <c r="F115" s="16"/>
      <c r="H115" t="s">
        <v>16</v>
      </c>
      <c r="I115">
        <v>0</v>
      </c>
    </row>
    <row r="116" spans="5:9" x14ac:dyDescent="0.25">
      <c r="E116" s="16"/>
      <c r="F116" s="16"/>
      <c r="H116" t="s">
        <v>16</v>
      </c>
      <c r="I116">
        <v>0</v>
      </c>
    </row>
    <row r="117" spans="5:9" x14ac:dyDescent="0.25">
      <c r="E117" s="16"/>
      <c r="F117" s="16"/>
      <c r="H117" t="s">
        <v>16</v>
      </c>
      <c r="I117">
        <v>0</v>
      </c>
    </row>
    <row r="118" spans="5:9" x14ac:dyDescent="0.25">
      <c r="E118" s="16"/>
      <c r="F118" s="16"/>
      <c r="H118" t="s">
        <v>16</v>
      </c>
      <c r="I118">
        <v>0</v>
      </c>
    </row>
    <row r="119" spans="5:9" x14ac:dyDescent="0.25">
      <c r="E119" s="16"/>
      <c r="F119" s="16"/>
      <c r="H119" t="s">
        <v>16</v>
      </c>
      <c r="I119">
        <v>0</v>
      </c>
    </row>
    <row r="120" spans="5:9" x14ac:dyDescent="0.25">
      <c r="E120" s="16"/>
      <c r="F120" s="16"/>
      <c r="H120" t="s">
        <v>16</v>
      </c>
      <c r="I120">
        <v>0</v>
      </c>
    </row>
    <row r="121" spans="5:9" x14ac:dyDescent="0.25">
      <c r="E121" s="16"/>
      <c r="F121" s="16"/>
      <c r="H121" t="s">
        <v>16</v>
      </c>
      <c r="I121">
        <v>0</v>
      </c>
    </row>
    <row r="122" spans="5:9" x14ac:dyDescent="0.25">
      <c r="E122" s="16"/>
      <c r="F122" s="16"/>
      <c r="H122" t="s">
        <v>16</v>
      </c>
      <c r="I122">
        <v>0</v>
      </c>
    </row>
    <row r="123" spans="5:9" x14ac:dyDescent="0.25">
      <c r="E123" s="16"/>
      <c r="F123" s="16"/>
      <c r="H123" t="s">
        <v>16</v>
      </c>
      <c r="I123">
        <v>0</v>
      </c>
    </row>
    <row r="124" spans="5:9" x14ac:dyDescent="0.25">
      <c r="E124" s="16"/>
      <c r="F124" s="16"/>
      <c r="H124" t="s">
        <v>16</v>
      </c>
      <c r="I124">
        <v>0</v>
      </c>
    </row>
    <row r="125" spans="5:9" x14ac:dyDescent="0.25">
      <c r="E125" s="16"/>
      <c r="F125" s="16"/>
      <c r="H125" t="s">
        <v>16</v>
      </c>
      <c r="I125">
        <v>0</v>
      </c>
    </row>
    <row r="126" spans="5:9" x14ac:dyDescent="0.25">
      <c r="E126" s="16"/>
      <c r="F126" s="16"/>
      <c r="H126" t="s">
        <v>16</v>
      </c>
      <c r="I126">
        <v>0</v>
      </c>
    </row>
    <row r="127" spans="5:9" x14ac:dyDescent="0.25">
      <c r="E127" s="16"/>
      <c r="F127" s="16"/>
      <c r="H127" t="s">
        <v>16</v>
      </c>
      <c r="I127">
        <v>0</v>
      </c>
    </row>
    <row r="128" spans="5:9" x14ac:dyDescent="0.25">
      <c r="E128" s="16"/>
      <c r="F128" s="16"/>
      <c r="H128" t="s">
        <v>16</v>
      </c>
      <c r="I128">
        <v>0</v>
      </c>
    </row>
    <row r="129" spans="5:9" x14ac:dyDescent="0.25">
      <c r="E129" s="16"/>
      <c r="F129" s="16"/>
      <c r="H129" t="s">
        <v>16</v>
      </c>
      <c r="I129">
        <v>0</v>
      </c>
    </row>
    <row r="130" spans="5:9" x14ac:dyDescent="0.25">
      <c r="E130" s="16"/>
      <c r="F130" s="16"/>
      <c r="H130" t="s">
        <v>16</v>
      </c>
      <c r="I130">
        <v>0</v>
      </c>
    </row>
    <row r="131" spans="5:9" x14ac:dyDescent="0.25">
      <c r="E131" s="16"/>
      <c r="F131" s="16"/>
      <c r="H131" t="s">
        <v>16</v>
      </c>
      <c r="I131">
        <v>0</v>
      </c>
    </row>
    <row r="132" spans="5:9" x14ac:dyDescent="0.25">
      <c r="E132" s="16"/>
      <c r="F132" s="16"/>
      <c r="H132" t="s">
        <v>16</v>
      </c>
      <c r="I132">
        <v>0</v>
      </c>
    </row>
    <row r="133" spans="5:9" x14ac:dyDescent="0.25">
      <c r="E133" s="16"/>
      <c r="F133" s="16"/>
      <c r="H133" t="s">
        <v>16</v>
      </c>
      <c r="I133">
        <v>0</v>
      </c>
    </row>
    <row r="134" spans="5:9" x14ac:dyDescent="0.25">
      <c r="E134" s="16"/>
      <c r="F134" s="16"/>
      <c r="H134" t="s">
        <v>16</v>
      </c>
      <c r="I134">
        <v>0</v>
      </c>
    </row>
    <row r="135" spans="5:9" x14ac:dyDescent="0.25">
      <c r="E135" s="16"/>
      <c r="F135" s="16"/>
      <c r="H135" t="s">
        <v>16</v>
      </c>
      <c r="I135">
        <v>0</v>
      </c>
    </row>
    <row r="136" spans="5:9" x14ac:dyDescent="0.25">
      <c r="E136" s="16"/>
      <c r="F136" s="16"/>
      <c r="H136" t="s">
        <v>16</v>
      </c>
      <c r="I136">
        <v>0</v>
      </c>
    </row>
    <row r="137" spans="5:9" x14ac:dyDescent="0.25">
      <c r="E137" s="16"/>
      <c r="F137" s="16"/>
      <c r="H137" t="s">
        <v>16</v>
      </c>
      <c r="I137">
        <v>0</v>
      </c>
    </row>
    <row r="138" spans="5:9" x14ac:dyDescent="0.25">
      <c r="E138" s="16"/>
      <c r="F138" s="16"/>
      <c r="H138" t="s">
        <v>16</v>
      </c>
      <c r="I138">
        <v>0</v>
      </c>
    </row>
    <row r="139" spans="5:9" x14ac:dyDescent="0.25">
      <c r="E139" s="16"/>
      <c r="F139" s="16"/>
      <c r="H139" t="s">
        <v>16</v>
      </c>
      <c r="I139">
        <v>0</v>
      </c>
    </row>
    <row r="140" spans="5:9" x14ac:dyDescent="0.25">
      <c r="E140" s="16"/>
      <c r="F140" s="16"/>
      <c r="H140" t="s">
        <v>16</v>
      </c>
      <c r="I140">
        <v>0</v>
      </c>
    </row>
    <row r="141" spans="5:9" x14ac:dyDescent="0.25">
      <c r="E141" s="16"/>
      <c r="F141" s="16"/>
      <c r="H141" t="s">
        <v>16</v>
      </c>
      <c r="I141">
        <v>0</v>
      </c>
    </row>
    <row r="142" spans="5:9" x14ac:dyDescent="0.25">
      <c r="E142" s="16"/>
      <c r="F142" s="16"/>
      <c r="H142" t="s">
        <v>16</v>
      </c>
      <c r="I142">
        <v>0</v>
      </c>
    </row>
    <row r="143" spans="5:9" x14ac:dyDescent="0.25">
      <c r="E143" s="16"/>
      <c r="F143" s="16"/>
      <c r="H143" t="s">
        <v>16</v>
      </c>
      <c r="I143">
        <v>0</v>
      </c>
    </row>
    <row r="144" spans="5:9" x14ac:dyDescent="0.25">
      <c r="E144" s="16"/>
      <c r="F144" s="16"/>
      <c r="H144" t="s">
        <v>16</v>
      </c>
      <c r="I144">
        <v>0</v>
      </c>
    </row>
    <row r="145" spans="5:9" x14ac:dyDescent="0.25">
      <c r="E145" s="16"/>
      <c r="F145" s="16"/>
      <c r="H145" t="s">
        <v>16</v>
      </c>
      <c r="I145">
        <v>0</v>
      </c>
    </row>
    <row r="146" spans="5:9" x14ac:dyDescent="0.25">
      <c r="E146" s="16"/>
      <c r="F146" s="16"/>
      <c r="H146" t="s">
        <v>16</v>
      </c>
      <c r="I146">
        <v>0</v>
      </c>
    </row>
    <row r="147" spans="5:9" x14ac:dyDescent="0.25">
      <c r="E147" s="16"/>
      <c r="F147" s="16"/>
      <c r="H147" t="s">
        <v>16</v>
      </c>
      <c r="I147">
        <v>0</v>
      </c>
    </row>
    <row r="148" spans="5:9" x14ac:dyDescent="0.25">
      <c r="E148" s="16"/>
      <c r="F148" s="16"/>
      <c r="H148" t="s">
        <v>16</v>
      </c>
      <c r="I148">
        <v>0</v>
      </c>
    </row>
    <row r="149" spans="5:9" x14ac:dyDescent="0.25">
      <c r="E149" s="16"/>
      <c r="F149" s="16"/>
      <c r="H149" t="s">
        <v>16</v>
      </c>
      <c r="I149">
        <v>0</v>
      </c>
    </row>
    <row r="150" spans="5:9" x14ac:dyDescent="0.25">
      <c r="E150" s="16"/>
      <c r="F150" s="16"/>
      <c r="H150" t="s">
        <v>16</v>
      </c>
      <c r="I150">
        <v>0</v>
      </c>
    </row>
    <row r="151" spans="5:9" x14ac:dyDescent="0.25">
      <c r="E151" s="16"/>
      <c r="F151" s="16"/>
      <c r="H151" t="s">
        <v>16</v>
      </c>
      <c r="I151">
        <v>0</v>
      </c>
    </row>
    <row r="152" spans="5:9" x14ac:dyDescent="0.25">
      <c r="E152" s="16"/>
      <c r="F152" s="16"/>
      <c r="H152" t="s">
        <v>16</v>
      </c>
      <c r="I152">
        <v>0</v>
      </c>
    </row>
    <row r="153" spans="5:9" x14ac:dyDescent="0.25">
      <c r="E153" s="16"/>
      <c r="F153" s="16"/>
      <c r="H153" t="s">
        <v>16</v>
      </c>
      <c r="I153">
        <v>0</v>
      </c>
    </row>
    <row r="154" spans="5:9" x14ac:dyDescent="0.25">
      <c r="E154" s="16"/>
      <c r="F154" s="16"/>
      <c r="H154" t="s">
        <v>16</v>
      </c>
      <c r="I154">
        <v>0</v>
      </c>
    </row>
    <row r="155" spans="5:9" x14ac:dyDescent="0.25">
      <c r="E155" s="16"/>
      <c r="F155" s="16"/>
      <c r="H155" t="s">
        <v>16</v>
      </c>
      <c r="I155">
        <v>0</v>
      </c>
    </row>
    <row r="156" spans="5:9" x14ac:dyDescent="0.25">
      <c r="E156" s="16"/>
      <c r="F156" s="16"/>
      <c r="H156" t="s">
        <v>16</v>
      </c>
      <c r="I156">
        <v>0</v>
      </c>
    </row>
    <row r="157" spans="5:9" x14ac:dyDescent="0.25">
      <c r="E157" s="16"/>
      <c r="F157" s="16"/>
      <c r="H157" t="s">
        <v>16</v>
      </c>
      <c r="I157">
        <v>0</v>
      </c>
    </row>
    <row r="158" spans="5:9" x14ac:dyDescent="0.25">
      <c r="E158" s="16"/>
      <c r="F158" s="16"/>
      <c r="H158" t="s">
        <v>16</v>
      </c>
      <c r="I158">
        <v>0</v>
      </c>
    </row>
    <row r="159" spans="5:9" x14ac:dyDescent="0.25">
      <c r="E159" s="16"/>
      <c r="F159" s="16"/>
      <c r="H159" t="s">
        <v>16</v>
      </c>
      <c r="I159">
        <v>0</v>
      </c>
    </row>
    <row r="160" spans="5:9" x14ac:dyDescent="0.25">
      <c r="E160" s="16"/>
      <c r="F160" s="16"/>
      <c r="H160" t="s">
        <v>16</v>
      </c>
      <c r="I160">
        <v>0</v>
      </c>
    </row>
    <row r="161" spans="5:9" x14ac:dyDescent="0.25">
      <c r="E161" s="16"/>
      <c r="F161" s="16"/>
      <c r="H161" t="s">
        <v>16</v>
      </c>
      <c r="I161">
        <v>0</v>
      </c>
    </row>
    <row r="162" spans="5:9" x14ac:dyDescent="0.25">
      <c r="E162" s="16"/>
      <c r="F162" s="16"/>
      <c r="H162" t="s">
        <v>16</v>
      </c>
      <c r="I162">
        <v>0</v>
      </c>
    </row>
    <row r="163" spans="5:9" x14ac:dyDescent="0.25">
      <c r="E163" s="16"/>
      <c r="F163" s="16"/>
      <c r="H163" t="s">
        <v>16</v>
      </c>
      <c r="I163">
        <v>0</v>
      </c>
    </row>
    <row r="164" spans="5:9" x14ac:dyDescent="0.25">
      <c r="E164" s="16"/>
      <c r="F164" s="16"/>
      <c r="H164" t="s">
        <v>16</v>
      </c>
      <c r="I164">
        <v>0</v>
      </c>
    </row>
    <row r="165" spans="5:9" x14ac:dyDescent="0.25">
      <c r="E165" s="16"/>
      <c r="F165" s="16"/>
      <c r="H165" t="s">
        <v>16</v>
      </c>
      <c r="I165">
        <v>0</v>
      </c>
    </row>
    <row r="166" spans="5:9" x14ac:dyDescent="0.25">
      <c r="E166" s="16"/>
      <c r="F166" s="16"/>
      <c r="H166" t="s">
        <v>16</v>
      </c>
      <c r="I166">
        <v>0</v>
      </c>
    </row>
    <row r="167" spans="5:9" x14ac:dyDescent="0.25">
      <c r="E167" s="16"/>
      <c r="F167" s="16"/>
      <c r="H167" t="s">
        <v>16</v>
      </c>
      <c r="I167">
        <v>0</v>
      </c>
    </row>
    <row r="168" spans="5:9" x14ac:dyDescent="0.25">
      <c r="E168" s="16"/>
      <c r="F168" s="16"/>
      <c r="H168" t="s">
        <v>16</v>
      </c>
      <c r="I168">
        <v>0</v>
      </c>
    </row>
    <row r="169" spans="5:9" x14ac:dyDescent="0.25">
      <c r="E169" s="16"/>
      <c r="F169" s="16"/>
      <c r="H169" t="s">
        <v>16</v>
      </c>
      <c r="I169">
        <v>0</v>
      </c>
    </row>
    <row r="170" spans="5:9" x14ac:dyDescent="0.25">
      <c r="E170" s="16"/>
      <c r="F170" s="16"/>
      <c r="H170" t="s">
        <v>16</v>
      </c>
      <c r="I170">
        <v>0</v>
      </c>
    </row>
    <row r="171" spans="5:9" x14ac:dyDescent="0.25">
      <c r="E171" s="16"/>
      <c r="F171" s="16"/>
      <c r="H171" t="s">
        <v>16</v>
      </c>
      <c r="I171">
        <v>0</v>
      </c>
    </row>
    <row r="172" spans="5:9" x14ac:dyDescent="0.25">
      <c r="E172" s="16"/>
      <c r="F172" s="16"/>
      <c r="H172" t="s">
        <v>16</v>
      </c>
      <c r="I172">
        <v>0</v>
      </c>
    </row>
    <row r="173" spans="5:9" x14ac:dyDescent="0.25">
      <c r="E173" s="16"/>
      <c r="F173" s="16"/>
      <c r="H173" t="s">
        <v>16</v>
      </c>
      <c r="I173">
        <v>0</v>
      </c>
    </row>
    <row r="174" spans="5:9" x14ac:dyDescent="0.25">
      <c r="E174" s="16"/>
      <c r="F174" s="16"/>
      <c r="H174" t="s">
        <v>16</v>
      </c>
      <c r="I174">
        <v>0</v>
      </c>
    </row>
    <row r="175" spans="5:9" x14ac:dyDescent="0.25">
      <c r="E175" s="16"/>
      <c r="F175" s="16"/>
      <c r="H175" t="s">
        <v>16</v>
      </c>
      <c r="I175">
        <v>0</v>
      </c>
    </row>
    <row r="176" spans="5:9" x14ac:dyDescent="0.25">
      <c r="E176" s="16"/>
      <c r="F176" s="16"/>
      <c r="H176" t="s">
        <v>16</v>
      </c>
      <c r="I176">
        <v>0</v>
      </c>
    </row>
    <row r="177" spans="5:9" x14ac:dyDescent="0.25">
      <c r="E177" s="16"/>
      <c r="F177" s="16"/>
      <c r="H177" t="s">
        <v>16</v>
      </c>
      <c r="I177">
        <v>0</v>
      </c>
    </row>
    <row r="178" spans="5:9" x14ac:dyDescent="0.25">
      <c r="E178" s="16"/>
      <c r="F178" s="16"/>
      <c r="H178" t="s">
        <v>16</v>
      </c>
      <c r="I178">
        <v>0</v>
      </c>
    </row>
    <row r="179" spans="5:9" x14ac:dyDescent="0.25">
      <c r="E179" s="16"/>
      <c r="F179" s="16"/>
      <c r="H179" t="s">
        <v>16</v>
      </c>
      <c r="I179">
        <v>0</v>
      </c>
    </row>
    <row r="180" spans="5:9" x14ac:dyDescent="0.25">
      <c r="E180" s="16"/>
      <c r="F180" s="16"/>
      <c r="H180" t="s">
        <v>16</v>
      </c>
      <c r="I180">
        <v>0</v>
      </c>
    </row>
    <row r="181" spans="5:9" x14ac:dyDescent="0.25">
      <c r="E181" s="16"/>
      <c r="F181" s="16"/>
      <c r="H181" t="s">
        <v>16</v>
      </c>
      <c r="I181">
        <v>0</v>
      </c>
    </row>
    <row r="182" spans="5:9" x14ac:dyDescent="0.25">
      <c r="E182" s="16"/>
      <c r="F182" s="16"/>
      <c r="H182" t="s">
        <v>16</v>
      </c>
      <c r="I182">
        <v>0</v>
      </c>
    </row>
    <row r="183" spans="5:9" x14ac:dyDescent="0.25">
      <c r="E183" s="16"/>
      <c r="F183" s="16"/>
      <c r="H183" t="s">
        <v>16</v>
      </c>
      <c r="I183">
        <v>0</v>
      </c>
    </row>
    <row r="184" spans="5:9" x14ac:dyDescent="0.25">
      <c r="E184" s="16"/>
      <c r="F184" s="16"/>
      <c r="H184" t="s">
        <v>16</v>
      </c>
      <c r="I184">
        <v>0</v>
      </c>
    </row>
    <row r="185" spans="5:9" x14ac:dyDescent="0.25">
      <c r="E185" s="16"/>
      <c r="F185" s="16"/>
      <c r="H185" t="s">
        <v>16</v>
      </c>
      <c r="I185">
        <v>0</v>
      </c>
    </row>
    <row r="186" spans="5:9" x14ac:dyDescent="0.25">
      <c r="E186" s="16"/>
      <c r="F186" s="16"/>
      <c r="H186" t="s">
        <v>16</v>
      </c>
      <c r="I186">
        <v>0</v>
      </c>
    </row>
    <row r="187" spans="5:9" x14ac:dyDescent="0.25">
      <c r="E187" s="16"/>
      <c r="F187" s="16"/>
      <c r="H187" t="s">
        <v>16</v>
      </c>
      <c r="I187">
        <v>0</v>
      </c>
    </row>
    <row r="188" spans="5:9" x14ac:dyDescent="0.25">
      <c r="E188" s="16"/>
      <c r="F188" s="16"/>
      <c r="H188" t="s">
        <v>16</v>
      </c>
      <c r="I188">
        <v>0</v>
      </c>
    </row>
    <row r="189" spans="5:9" x14ac:dyDescent="0.25">
      <c r="E189" s="16"/>
      <c r="F189" s="16"/>
      <c r="H189" t="s">
        <v>16</v>
      </c>
      <c r="I189">
        <v>0</v>
      </c>
    </row>
    <row r="190" spans="5:9" x14ac:dyDescent="0.25">
      <c r="E190" s="16"/>
      <c r="F190" s="16"/>
      <c r="H190" t="s">
        <v>16</v>
      </c>
      <c r="I190">
        <v>0</v>
      </c>
    </row>
    <row r="191" spans="5:9" x14ac:dyDescent="0.25">
      <c r="E191" s="16"/>
      <c r="F191" s="16"/>
      <c r="H191" t="s">
        <v>16</v>
      </c>
      <c r="I191">
        <v>0</v>
      </c>
    </row>
    <row r="192" spans="5:9" x14ac:dyDescent="0.25">
      <c r="E192" s="16"/>
      <c r="F192" s="16"/>
      <c r="H192" t="s">
        <v>16</v>
      </c>
      <c r="I192">
        <v>0</v>
      </c>
    </row>
    <row r="193" spans="5:9" x14ac:dyDescent="0.25">
      <c r="E193" s="16"/>
      <c r="F193" s="16"/>
      <c r="H193" t="s">
        <v>16</v>
      </c>
      <c r="I193">
        <v>0</v>
      </c>
    </row>
    <row r="194" spans="5:9" x14ac:dyDescent="0.25">
      <c r="E194" s="16"/>
      <c r="F194" s="16"/>
      <c r="H194" t="s">
        <v>16</v>
      </c>
      <c r="I194">
        <v>0</v>
      </c>
    </row>
    <row r="195" spans="5:9" x14ac:dyDescent="0.25">
      <c r="E195" s="16"/>
      <c r="F195" s="16"/>
      <c r="H195" t="s">
        <v>16</v>
      </c>
      <c r="I195">
        <v>0</v>
      </c>
    </row>
    <row r="196" spans="5:9" x14ac:dyDescent="0.25">
      <c r="E196" s="16"/>
      <c r="F196" s="16"/>
      <c r="H196" t="s">
        <v>16</v>
      </c>
      <c r="I196">
        <v>0</v>
      </c>
    </row>
    <row r="197" spans="5:9" x14ac:dyDescent="0.25">
      <c r="E197" s="16"/>
      <c r="F197" s="16"/>
      <c r="H197" t="s">
        <v>16</v>
      </c>
      <c r="I197">
        <v>0</v>
      </c>
    </row>
    <row r="198" spans="5:9" x14ac:dyDescent="0.25">
      <c r="E198" s="16"/>
      <c r="F198" s="16"/>
      <c r="H198" t="s">
        <v>16</v>
      </c>
      <c r="I198">
        <v>0</v>
      </c>
    </row>
    <row r="199" spans="5:9" x14ac:dyDescent="0.25">
      <c r="E199" s="16"/>
      <c r="F199" s="16"/>
      <c r="H199" t="s">
        <v>16</v>
      </c>
      <c r="I199">
        <v>0</v>
      </c>
    </row>
    <row r="200" spans="5:9" x14ac:dyDescent="0.25">
      <c r="E200" s="16"/>
      <c r="F200" s="16"/>
      <c r="H200" t="s">
        <v>16</v>
      </c>
      <c r="I200">
        <v>0</v>
      </c>
    </row>
    <row r="201" spans="5:9" x14ac:dyDescent="0.25">
      <c r="E201" s="16"/>
      <c r="F201" s="16"/>
      <c r="H201" t="s">
        <v>16</v>
      </c>
      <c r="I201">
        <v>0</v>
      </c>
    </row>
    <row r="202" spans="5:9" x14ac:dyDescent="0.25">
      <c r="E202" s="16"/>
      <c r="F202" s="16"/>
      <c r="H202" t="s">
        <v>16</v>
      </c>
      <c r="I202">
        <v>0</v>
      </c>
    </row>
    <row r="203" spans="5:9" x14ac:dyDescent="0.25">
      <c r="E203" s="16"/>
      <c r="F203" s="16"/>
      <c r="H203" t="s">
        <v>16</v>
      </c>
      <c r="I203">
        <v>0</v>
      </c>
    </row>
    <row r="204" spans="5:9" x14ac:dyDescent="0.25">
      <c r="E204" s="16"/>
      <c r="F204" s="16"/>
      <c r="H204" t="s">
        <v>16</v>
      </c>
      <c r="I204">
        <v>0</v>
      </c>
    </row>
    <row r="205" spans="5:9" x14ac:dyDescent="0.25">
      <c r="E205" s="16"/>
      <c r="F205" s="16"/>
      <c r="H205" t="s">
        <v>16</v>
      </c>
      <c r="I205">
        <v>0</v>
      </c>
    </row>
    <row r="206" spans="5:9" x14ac:dyDescent="0.25">
      <c r="E206" s="16"/>
      <c r="F206" s="16"/>
      <c r="H206" t="s">
        <v>16</v>
      </c>
      <c r="I206">
        <v>0</v>
      </c>
    </row>
    <row r="207" spans="5:9" x14ac:dyDescent="0.25">
      <c r="E207" s="16"/>
      <c r="F207" s="16"/>
      <c r="H207" t="s">
        <v>16</v>
      </c>
      <c r="I207">
        <v>0</v>
      </c>
    </row>
    <row r="208" spans="5:9" x14ac:dyDescent="0.25">
      <c r="E208" s="16"/>
      <c r="F208" s="16"/>
      <c r="H208" t="s">
        <v>16</v>
      </c>
      <c r="I208">
        <v>0</v>
      </c>
    </row>
    <row r="209" spans="5:9" x14ac:dyDescent="0.25">
      <c r="E209" s="16"/>
      <c r="F209" s="16"/>
      <c r="H209" t="s">
        <v>16</v>
      </c>
      <c r="I209">
        <v>0</v>
      </c>
    </row>
    <row r="210" spans="5:9" x14ac:dyDescent="0.25">
      <c r="E210" s="16"/>
      <c r="F210" s="16"/>
      <c r="H210" t="s">
        <v>16</v>
      </c>
      <c r="I210">
        <v>0</v>
      </c>
    </row>
    <row r="211" spans="5:9" x14ac:dyDescent="0.25">
      <c r="E211" s="16"/>
      <c r="F211" s="16"/>
      <c r="H211" t="s">
        <v>16</v>
      </c>
      <c r="I211">
        <v>0</v>
      </c>
    </row>
    <row r="212" spans="5:9" x14ac:dyDescent="0.25">
      <c r="E212" s="16"/>
      <c r="F212" s="16"/>
      <c r="H212" t="s">
        <v>16</v>
      </c>
      <c r="I212">
        <v>0</v>
      </c>
    </row>
    <row r="213" spans="5:9" x14ac:dyDescent="0.25">
      <c r="E213" s="16"/>
      <c r="F213" s="16"/>
      <c r="H213" t="s">
        <v>16</v>
      </c>
      <c r="I213">
        <v>0</v>
      </c>
    </row>
    <row r="214" spans="5:9" x14ac:dyDescent="0.25">
      <c r="E214" s="16"/>
      <c r="F214" s="16"/>
      <c r="H214" t="s">
        <v>16</v>
      </c>
      <c r="I214">
        <v>0</v>
      </c>
    </row>
    <row r="215" spans="5:9" x14ac:dyDescent="0.25">
      <c r="E215" s="16"/>
      <c r="F215" s="16"/>
      <c r="H215" t="s">
        <v>16</v>
      </c>
      <c r="I215">
        <v>0</v>
      </c>
    </row>
    <row r="216" spans="5:9" x14ac:dyDescent="0.25">
      <c r="E216" s="16"/>
      <c r="F216" s="16"/>
      <c r="H216" t="s">
        <v>16</v>
      </c>
      <c r="I216">
        <v>0</v>
      </c>
    </row>
    <row r="217" spans="5:9" x14ac:dyDescent="0.25">
      <c r="E217" s="16"/>
      <c r="F217" s="16"/>
      <c r="H217" t="s">
        <v>16</v>
      </c>
      <c r="I217">
        <v>0</v>
      </c>
    </row>
    <row r="218" spans="5:9" x14ac:dyDescent="0.25">
      <c r="E218" s="16"/>
      <c r="F218" s="16"/>
      <c r="H218" t="s">
        <v>16</v>
      </c>
      <c r="I218">
        <v>0</v>
      </c>
    </row>
    <row r="219" spans="5:9" x14ac:dyDescent="0.25">
      <c r="E219" s="16"/>
      <c r="F219" s="16"/>
      <c r="H219" t="s">
        <v>16</v>
      </c>
      <c r="I219">
        <v>0</v>
      </c>
    </row>
    <row r="220" spans="5:9" x14ac:dyDescent="0.25">
      <c r="E220" s="16"/>
      <c r="F220" s="16"/>
      <c r="H220" t="s">
        <v>16</v>
      </c>
      <c r="I220">
        <v>0</v>
      </c>
    </row>
    <row r="221" spans="5:9" x14ac:dyDescent="0.25">
      <c r="E221" s="16"/>
      <c r="F221" s="16"/>
      <c r="H221" t="s">
        <v>16</v>
      </c>
      <c r="I221">
        <v>0</v>
      </c>
    </row>
    <row r="222" spans="5:9" x14ac:dyDescent="0.25">
      <c r="E222" s="16"/>
      <c r="F222" s="16"/>
      <c r="H222" t="s">
        <v>16</v>
      </c>
      <c r="I222">
        <v>0</v>
      </c>
    </row>
    <row r="223" spans="5:9" x14ac:dyDescent="0.25">
      <c r="E223" s="16"/>
      <c r="F223" s="16"/>
      <c r="H223" t="s">
        <v>16</v>
      </c>
      <c r="I223">
        <v>0</v>
      </c>
    </row>
    <row r="224" spans="5:9" x14ac:dyDescent="0.25">
      <c r="E224" s="16"/>
      <c r="F224" s="16"/>
      <c r="H224" t="s">
        <v>16</v>
      </c>
      <c r="I224">
        <v>0</v>
      </c>
    </row>
    <row r="225" spans="5:9" x14ac:dyDescent="0.25">
      <c r="E225" s="16"/>
      <c r="F225" s="16"/>
      <c r="H225" t="s">
        <v>16</v>
      </c>
      <c r="I225">
        <v>0</v>
      </c>
    </row>
    <row r="226" spans="5:9" x14ac:dyDescent="0.25">
      <c r="E226" s="16"/>
      <c r="F226" s="16"/>
      <c r="H226" t="s">
        <v>16</v>
      </c>
      <c r="I226">
        <v>0</v>
      </c>
    </row>
    <row r="227" spans="5:9" x14ac:dyDescent="0.25">
      <c r="E227" s="16"/>
      <c r="F227" s="16"/>
      <c r="H227" t="s">
        <v>16</v>
      </c>
      <c r="I227">
        <v>0</v>
      </c>
    </row>
    <row r="228" spans="5:9" x14ac:dyDescent="0.25">
      <c r="E228" s="16"/>
      <c r="F228" s="16"/>
      <c r="H228" t="s">
        <v>16</v>
      </c>
      <c r="I228">
        <v>0</v>
      </c>
    </row>
    <row r="229" spans="5:9" x14ac:dyDescent="0.25">
      <c r="E229" s="16"/>
      <c r="F229" s="16"/>
      <c r="H229" t="s">
        <v>16</v>
      </c>
      <c r="I229">
        <v>0</v>
      </c>
    </row>
    <row r="230" spans="5:9" x14ac:dyDescent="0.25">
      <c r="E230" s="16"/>
      <c r="F230" s="16"/>
      <c r="H230" t="s">
        <v>16</v>
      </c>
      <c r="I230">
        <v>0</v>
      </c>
    </row>
    <row r="231" spans="5:9" x14ac:dyDescent="0.25">
      <c r="E231" s="16"/>
      <c r="F231" s="16"/>
      <c r="H231" t="s">
        <v>16</v>
      </c>
      <c r="I231">
        <v>0</v>
      </c>
    </row>
    <row r="232" spans="5:9" x14ac:dyDescent="0.25">
      <c r="E232" s="16"/>
      <c r="F232" s="16"/>
      <c r="H232" t="s">
        <v>16</v>
      </c>
      <c r="I232">
        <v>0</v>
      </c>
    </row>
    <row r="233" spans="5:9" x14ac:dyDescent="0.25">
      <c r="E233" s="16"/>
      <c r="F233" s="16"/>
      <c r="H233" t="s">
        <v>16</v>
      </c>
      <c r="I233">
        <v>0</v>
      </c>
    </row>
    <row r="234" spans="5:9" x14ac:dyDescent="0.25">
      <c r="E234" s="16"/>
      <c r="F234" s="16"/>
      <c r="H234" t="s">
        <v>16</v>
      </c>
      <c r="I234">
        <v>0</v>
      </c>
    </row>
    <row r="235" spans="5:9" x14ac:dyDescent="0.25">
      <c r="E235" s="16"/>
      <c r="F235" s="16"/>
      <c r="H235" t="s">
        <v>16</v>
      </c>
      <c r="I235">
        <v>0</v>
      </c>
    </row>
    <row r="236" spans="5:9" x14ac:dyDescent="0.25">
      <c r="E236" s="16"/>
      <c r="F236" s="16"/>
      <c r="H236" t="s">
        <v>16</v>
      </c>
      <c r="I236">
        <v>0</v>
      </c>
    </row>
    <row r="237" spans="5:9" x14ac:dyDescent="0.25">
      <c r="E237" s="16"/>
      <c r="F237" s="16"/>
      <c r="H237" t="s">
        <v>16</v>
      </c>
      <c r="I237">
        <v>0</v>
      </c>
    </row>
    <row r="238" spans="5:9" x14ac:dyDescent="0.25">
      <c r="E238" s="16"/>
      <c r="F238" s="16"/>
      <c r="H238" t="s">
        <v>16</v>
      </c>
      <c r="I238">
        <v>0</v>
      </c>
    </row>
    <row r="239" spans="5:9" x14ac:dyDescent="0.25">
      <c r="E239" s="16"/>
      <c r="F239" s="16"/>
      <c r="H239" t="s">
        <v>16</v>
      </c>
      <c r="I239">
        <v>0</v>
      </c>
    </row>
    <row r="240" spans="5:9" x14ac:dyDescent="0.25">
      <c r="E240" s="16"/>
      <c r="F240" s="16"/>
      <c r="H240" t="s">
        <v>16</v>
      </c>
      <c r="I240">
        <v>0</v>
      </c>
    </row>
    <row r="241" spans="5:9" x14ac:dyDescent="0.25">
      <c r="E241" s="16"/>
      <c r="F241" s="16"/>
      <c r="H241" t="s">
        <v>16</v>
      </c>
      <c r="I241">
        <v>0</v>
      </c>
    </row>
    <row r="242" spans="5:9" x14ac:dyDescent="0.25">
      <c r="E242" s="16"/>
      <c r="F242" s="16"/>
      <c r="H242" t="s">
        <v>16</v>
      </c>
      <c r="I242">
        <v>0</v>
      </c>
    </row>
    <row r="243" spans="5:9" x14ac:dyDescent="0.25">
      <c r="E243" s="16"/>
      <c r="F243" s="16"/>
      <c r="H243" t="s">
        <v>16</v>
      </c>
      <c r="I243">
        <v>0</v>
      </c>
    </row>
    <row r="244" spans="5:9" x14ac:dyDescent="0.25">
      <c r="E244" s="16"/>
      <c r="F244" s="16"/>
      <c r="H244" t="s">
        <v>16</v>
      </c>
      <c r="I244">
        <v>0</v>
      </c>
    </row>
    <row r="245" spans="5:9" x14ac:dyDescent="0.25">
      <c r="E245" s="16"/>
      <c r="F245" s="16"/>
      <c r="H245" t="s">
        <v>16</v>
      </c>
      <c r="I245">
        <v>0</v>
      </c>
    </row>
    <row r="246" spans="5:9" x14ac:dyDescent="0.25">
      <c r="E246" s="16"/>
      <c r="F246" s="16"/>
      <c r="H246" t="s">
        <v>16</v>
      </c>
      <c r="I246">
        <v>0</v>
      </c>
    </row>
    <row r="247" spans="5:9" x14ac:dyDescent="0.25">
      <c r="E247" s="16"/>
      <c r="F247" s="16"/>
      <c r="H247" t="s">
        <v>16</v>
      </c>
      <c r="I247">
        <v>0</v>
      </c>
    </row>
    <row r="248" spans="5:9" x14ac:dyDescent="0.25">
      <c r="E248" s="16"/>
      <c r="F248" s="16"/>
      <c r="H248" t="s">
        <v>16</v>
      </c>
      <c r="I248">
        <v>0</v>
      </c>
    </row>
    <row r="249" spans="5:9" x14ac:dyDescent="0.25">
      <c r="E249" s="16"/>
      <c r="F249" s="16"/>
      <c r="H249" t="s">
        <v>16</v>
      </c>
      <c r="I249">
        <v>0</v>
      </c>
    </row>
    <row r="250" spans="5:9" x14ac:dyDescent="0.25">
      <c r="E250" s="16"/>
      <c r="F250" s="16"/>
      <c r="H250" t="s">
        <v>16</v>
      </c>
      <c r="I250">
        <v>0</v>
      </c>
    </row>
    <row r="251" spans="5:9" x14ac:dyDescent="0.25">
      <c r="E251" s="16"/>
      <c r="F251" s="16"/>
      <c r="H251" t="s">
        <v>16</v>
      </c>
      <c r="I251">
        <v>0</v>
      </c>
    </row>
    <row r="252" spans="5:9" x14ac:dyDescent="0.25">
      <c r="E252" s="16"/>
      <c r="F252" s="16"/>
      <c r="H252" t="s">
        <v>16</v>
      </c>
      <c r="I252">
        <v>0</v>
      </c>
    </row>
    <row r="253" spans="5:9" x14ac:dyDescent="0.25">
      <c r="E253" s="16"/>
      <c r="F253" s="16"/>
      <c r="H253" t="s">
        <v>16</v>
      </c>
      <c r="I253">
        <v>0</v>
      </c>
    </row>
    <row r="254" spans="5:9" x14ac:dyDescent="0.25">
      <c r="E254" s="16"/>
      <c r="F254" s="16"/>
      <c r="H254" t="s">
        <v>16</v>
      </c>
      <c r="I254">
        <v>0</v>
      </c>
    </row>
    <row r="255" spans="5:9" x14ac:dyDescent="0.25">
      <c r="E255" s="16"/>
      <c r="F255" s="16"/>
      <c r="H255" t="s">
        <v>16</v>
      </c>
      <c r="I255">
        <v>0</v>
      </c>
    </row>
    <row r="256" spans="5:9" x14ac:dyDescent="0.25">
      <c r="E256" s="16"/>
      <c r="F256" s="16"/>
      <c r="H256" t="s">
        <v>16</v>
      </c>
      <c r="I256">
        <v>0</v>
      </c>
    </row>
    <row r="257" spans="5:9" x14ac:dyDescent="0.25">
      <c r="E257" s="16"/>
      <c r="F257" s="16"/>
      <c r="H257" t="s">
        <v>16</v>
      </c>
      <c r="I257">
        <v>0</v>
      </c>
    </row>
    <row r="258" spans="5:9" x14ac:dyDescent="0.25">
      <c r="E258" s="16"/>
      <c r="F258" s="16"/>
      <c r="H258" t="s">
        <v>16</v>
      </c>
      <c r="I258">
        <v>0</v>
      </c>
    </row>
    <row r="259" spans="5:9" x14ac:dyDescent="0.25">
      <c r="E259" s="16"/>
      <c r="F259" s="16"/>
      <c r="H259" t="s">
        <v>16</v>
      </c>
      <c r="I259">
        <v>0</v>
      </c>
    </row>
    <row r="260" spans="5:9" x14ac:dyDescent="0.25">
      <c r="E260" s="16"/>
      <c r="F260" s="16"/>
      <c r="H260" t="s">
        <v>16</v>
      </c>
      <c r="I260">
        <v>0</v>
      </c>
    </row>
    <row r="261" spans="5:9" x14ac:dyDescent="0.25">
      <c r="E261" s="16"/>
      <c r="F261" s="16"/>
      <c r="H261" t="s">
        <v>16</v>
      </c>
      <c r="I261">
        <v>0</v>
      </c>
    </row>
    <row r="262" spans="5:9" x14ac:dyDescent="0.25">
      <c r="E262" s="16"/>
      <c r="F262" s="16"/>
      <c r="H262" t="s">
        <v>16</v>
      </c>
      <c r="I262">
        <v>0</v>
      </c>
    </row>
    <row r="263" spans="5:9" x14ac:dyDescent="0.25">
      <c r="E263" s="16"/>
      <c r="F263" s="16"/>
      <c r="H263" t="s">
        <v>16</v>
      </c>
      <c r="I263">
        <v>0</v>
      </c>
    </row>
    <row r="264" spans="5:9" x14ac:dyDescent="0.25">
      <c r="E264" s="16"/>
      <c r="F264" s="16"/>
      <c r="H264" t="s">
        <v>16</v>
      </c>
      <c r="I264">
        <v>0</v>
      </c>
    </row>
    <row r="265" spans="5:9" x14ac:dyDescent="0.25">
      <c r="E265" s="16"/>
      <c r="F265" s="16"/>
      <c r="H265" t="s">
        <v>16</v>
      </c>
      <c r="I265">
        <v>0</v>
      </c>
    </row>
    <row r="266" spans="5:9" x14ac:dyDescent="0.25">
      <c r="E266" s="16"/>
      <c r="F266" s="16"/>
      <c r="H266" t="s">
        <v>16</v>
      </c>
      <c r="I266">
        <v>0</v>
      </c>
    </row>
    <row r="267" spans="5:9" x14ac:dyDescent="0.25">
      <c r="E267" s="16"/>
      <c r="F267" s="16"/>
      <c r="H267" t="s">
        <v>16</v>
      </c>
      <c r="I267">
        <v>0</v>
      </c>
    </row>
    <row r="268" spans="5:9" x14ac:dyDescent="0.25">
      <c r="E268" s="16"/>
      <c r="F268" s="16"/>
      <c r="H268" t="s">
        <v>16</v>
      </c>
      <c r="I268">
        <v>0</v>
      </c>
    </row>
    <row r="269" spans="5:9" x14ac:dyDescent="0.25">
      <c r="E269" s="16"/>
      <c r="F269" s="16"/>
      <c r="H269" t="s">
        <v>16</v>
      </c>
      <c r="I269">
        <v>0</v>
      </c>
    </row>
    <row r="270" spans="5:9" x14ac:dyDescent="0.25">
      <c r="E270" s="16"/>
      <c r="F270" s="16"/>
      <c r="H270" t="s">
        <v>16</v>
      </c>
      <c r="I270">
        <v>0</v>
      </c>
    </row>
    <row r="271" spans="5:9" x14ac:dyDescent="0.25">
      <c r="E271" s="16"/>
      <c r="F271" s="16"/>
      <c r="H271" t="s">
        <v>16</v>
      </c>
      <c r="I271">
        <v>0</v>
      </c>
    </row>
    <row r="272" spans="5:9" x14ac:dyDescent="0.25">
      <c r="E272" s="16"/>
      <c r="F272" s="16"/>
      <c r="H272" t="s">
        <v>16</v>
      </c>
      <c r="I272">
        <v>0</v>
      </c>
    </row>
    <row r="273" spans="5:9" x14ac:dyDescent="0.25">
      <c r="E273" s="16"/>
      <c r="F273" s="16"/>
      <c r="H273" t="s">
        <v>16</v>
      </c>
      <c r="I273">
        <v>0</v>
      </c>
    </row>
    <row r="274" spans="5:9" x14ac:dyDescent="0.25">
      <c r="E274" s="16"/>
      <c r="F274" s="16"/>
      <c r="H274" t="s">
        <v>16</v>
      </c>
      <c r="I274">
        <v>0</v>
      </c>
    </row>
    <row r="275" spans="5:9" x14ac:dyDescent="0.25">
      <c r="E275" s="16"/>
      <c r="F275" s="16"/>
      <c r="H275" t="s">
        <v>16</v>
      </c>
      <c r="I275">
        <v>0</v>
      </c>
    </row>
    <row r="276" spans="5:9" x14ac:dyDescent="0.25">
      <c r="E276" s="16"/>
      <c r="F276" s="16"/>
      <c r="H276" t="s">
        <v>16</v>
      </c>
      <c r="I276">
        <v>0</v>
      </c>
    </row>
    <row r="277" spans="5:9" x14ac:dyDescent="0.25">
      <c r="E277" s="16"/>
      <c r="F277" s="16"/>
      <c r="H277" t="s">
        <v>16</v>
      </c>
      <c r="I277">
        <v>0</v>
      </c>
    </row>
    <row r="278" spans="5:9" x14ac:dyDescent="0.25">
      <c r="E278" s="16"/>
      <c r="F278" s="16"/>
      <c r="H278" t="s">
        <v>16</v>
      </c>
      <c r="I278">
        <v>0</v>
      </c>
    </row>
    <row r="279" spans="5:9" x14ac:dyDescent="0.25">
      <c r="E279" s="16"/>
      <c r="F279" s="16"/>
      <c r="H279" t="s">
        <v>16</v>
      </c>
      <c r="I279">
        <v>0</v>
      </c>
    </row>
    <row r="280" spans="5:9" x14ac:dyDescent="0.25">
      <c r="E280" s="16"/>
      <c r="F280" s="16"/>
      <c r="H280" t="s">
        <v>16</v>
      </c>
      <c r="I280">
        <v>0</v>
      </c>
    </row>
    <row r="281" spans="5:9" x14ac:dyDescent="0.25">
      <c r="E281" s="16"/>
      <c r="F281" s="16"/>
      <c r="H281" t="s">
        <v>16</v>
      </c>
      <c r="I281">
        <v>0</v>
      </c>
    </row>
    <row r="282" spans="5:9" x14ac:dyDescent="0.25">
      <c r="E282" s="16"/>
      <c r="F282" s="16"/>
      <c r="H282" t="s">
        <v>16</v>
      </c>
      <c r="I282">
        <v>0</v>
      </c>
    </row>
    <row r="283" spans="5:9" x14ac:dyDescent="0.25">
      <c r="E283" s="16"/>
      <c r="F283" s="16"/>
      <c r="H283" t="s">
        <v>16</v>
      </c>
      <c r="I283">
        <v>0</v>
      </c>
    </row>
    <row r="284" spans="5:9" x14ac:dyDescent="0.25">
      <c r="E284" s="16"/>
      <c r="F284" s="16"/>
      <c r="H284" t="s">
        <v>16</v>
      </c>
      <c r="I284">
        <v>0</v>
      </c>
    </row>
    <row r="285" spans="5:9" x14ac:dyDescent="0.25">
      <c r="E285" s="16"/>
      <c r="F285" s="16"/>
      <c r="H285" t="s">
        <v>16</v>
      </c>
      <c r="I285">
        <v>0</v>
      </c>
    </row>
    <row r="286" spans="5:9" x14ac:dyDescent="0.25">
      <c r="E286" s="16"/>
      <c r="F286" s="16"/>
      <c r="H286" t="s">
        <v>16</v>
      </c>
      <c r="I286">
        <v>0</v>
      </c>
    </row>
    <row r="287" spans="5:9" x14ac:dyDescent="0.25">
      <c r="E287" s="16"/>
      <c r="F287" s="16"/>
      <c r="H287" t="s">
        <v>16</v>
      </c>
      <c r="I287">
        <v>0</v>
      </c>
    </row>
    <row r="288" spans="5:9" x14ac:dyDescent="0.25">
      <c r="E288" s="16"/>
      <c r="F288" s="16"/>
      <c r="H288" t="s">
        <v>16</v>
      </c>
      <c r="I288">
        <v>0</v>
      </c>
    </row>
    <row r="289" spans="5:9" x14ac:dyDescent="0.25">
      <c r="E289" s="16"/>
      <c r="F289" s="16"/>
      <c r="H289" t="s">
        <v>16</v>
      </c>
      <c r="I289">
        <v>0</v>
      </c>
    </row>
    <row r="290" spans="5:9" x14ac:dyDescent="0.25">
      <c r="E290" s="16"/>
      <c r="F290" s="16"/>
      <c r="H290" t="s">
        <v>16</v>
      </c>
      <c r="I290">
        <v>0</v>
      </c>
    </row>
    <row r="291" spans="5:9" x14ac:dyDescent="0.25">
      <c r="E291" s="16"/>
      <c r="F291" s="16"/>
      <c r="H291" t="s">
        <v>16</v>
      </c>
      <c r="I291">
        <v>0</v>
      </c>
    </row>
    <row r="292" spans="5:9" x14ac:dyDescent="0.25">
      <c r="E292" s="16"/>
      <c r="F292" s="16"/>
      <c r="H292" t="s">
        <v>16</v>
      </c>
      <c r="I292">
        <v>0</v>
      </c>
    </row>
    <row r="293" spans="5:9" x14ac:dyDescent="0.25">
      <c r="E293" s="16"/>
      <c r="F293" s="16"/>
      <c r="H293" t="s">
        <v>16</v>
      </c>
      <c r="I293">
        <v>0</v>
      </c>
    </row>
    <row r="294" spans="5:9" x14ac:dyDescent="0.25">
      <c r="E294" s="16"/>
      <c r="F294" s="16"/>
      <c r="H294" t="s">
        <v>16</v>
      </c>
      <c r="I294">
        <v>0</v>
      </c>
    </row>
    <row r="295" spans="5:9" x14ac:dyDescent="0.25">
      <c r="E295" s="16"/>
      <c r="F295" s="16"/>
      <c r="H295" t="s">
        <v>16</v>
      </c>
      <c r="I295">
        <v>0</v>
      </c>
    </row>
    <row r="296" spans="5:9" x14ac:dyDescent="0.25">
      <c r="E296" s="16"/>
      <c r="F296" s="16"/>
      <c r="H296" t="s">
        <v>16</v>
      </c>
      <c r="I296">
        <v>0</v>
      </c>
    </row>
    <row r="297" spans="5:9" x14ac:dyDescent="0.25">
      <c r="E297" s="16"/>
      <c r="F297" s="16"/>
      <c r="H297" t="s">
        <v>16</v>
      </c>
      <c r="I297">
        <v>0</v>
      </c>
    </row>
    <row r="298" spans="5:9" x14ac:dyDescent="0.25">
      <c r="E298" s="16"/>
      <c r="F298" s="16"/>
      <c r="H298" t="s">
        <v>16</v>
      </c>
      <c r="I298">
        <v>0</v>
      </c>
    </row>
    <row r="299" spans="5:9" x14ac:dyDescent="0.25">
      <c r="E299" s="16"/>
      <c r="F299" s="16"/>
      <c r="H299" t="s">
        <v>16</v>
      </c>
      <c r="I299">
        <v>0</v>
      </c>
    </row>
    <row r="300" spans="5:9" x14ac:dyDescent="0.25">
      <c r="E300" s="16"/>
      <c r="F300" s="16"/>
      <c r="H300" t="s">
        <v>16</v>
      </c>
      <c r="I300">
        <v>0</v>
      </c>
    </row>
    <row r="301" spans="5:9" x14ac:dyDescent="0.25">
      <c r="E301" s="16"/>
      <c r="F301" s="16"/>
      <c r="H301" t="s">
        <v>16</v>
      </c>
      <c r="I301">
        <v>0</v>
      </c>
    </row>
    <row r="302" spans="5:9" x14ac:dyDescent="0.25">
      <c r="E302" s="16"/>
      <c r="F302" s="16"/>
      <c r="H302" t="s">
        <v>16</v>
      </c>
      <c r="I302">
        <v>0</v>
      </c>
    </row>
    <row r="303" spans="5:9" x14ac:dyDescent="0.25">
      <c r="E303" s="16"/>
      <c r="F303" s="16"/>
      <c r="H303" t="s">
        <v>16</v>
      </c>
      <c r="I303">
        <v>0</v>
      </c>
    </row>
    <row r="304" spans="5:9" x14ac:dyDescent="0.25">
      <c r="E304" s="16"/>
      <c r="F304" s="16"/>
      <c r="H304" t="s">
        <v>16</v>
      </c>
      <c r="I304">
        <v>0</v>
      </c>
    </row>
    <row r="305" spans="5:9" x14ac:dyDescent="0.25">
      <c r="E305" s="16"/>
      <c r="F305" s="16"/>
      <c r="H305" t="s">
        <v>16</v>
      </c>
      <c r="I305">
        <v>0</v>
      </c>
    </row>
    <row r="306" spans="5:9" x14ac:dyDescent="0.25">
      <c r="E306" s="16"/>
      <c r="F306" s="16"/>
      <c r="H306" t="s">
        <v>16</v>
      </c>
      <c r="I306">
        <v>0</v>
      </c>
    </row>
    <row r="307" spans="5:9" x14ac:dyDescent="0.25">
      <c r="E307" s="16"/>
      <c r="F307" s="16"/>
      <c r="H307" t="s">
        <v>16</v>
      </c>
      <c r="I307">
        <v>0</v>
      </c>
    </row>
    <row r="308" spans="5:9" x14ac:dyDescent="0.25">
      <c r="E308" s="16"/>
      <c r="F308" s="16"/>
      <c r="H308" t="s">
        <v>16</v>
      </c>
      <c r="I308">
        <v>0</v>
      </c>
    </row>
    <row r="309" spans="5:9" x14ac:dyDescent="0.25">
      <c r="E309" s="16"/>
      <c r="F309" s="16"/>
      <c r="H309" t="s">
        <v>16</v>
      </c>
      <c r="I309">
        <v>0</v>
      </c>
    </row>
    <row r="310" spans="5:9" x14ac:dyDescent="0.25">
      <c r="E310" s="16"/>
      <c r="F310" s="16"/>
      <c r="H310" t="s">
        <v>16</v>
      </c>
      <c r="I310">
        <v>0</v>
      </c>
    </row>
    <row r="311" spans="5:9" x14ac:dyDescent="0.25">
      <c r="E311" s="16"/>
      <c r="F311" s="16"/>
      <c r="H311" t="s">
        <v>16</v>
      </c>
      <c r="I311">
        <v>0</v>
      </c>
    </row>
    <row r="312" spans="5:9" x14ac:dyDescent="0.25">
      <c r="E312" s="16"/>
      <c r="F312" s="16"/>
      <c r="H312" t="s">
        <v>16</v>
      </c>
      <c r="I312">
        <v>0</v>
      </c>
    </row>
    <row r="313" spans="5:9" x14ac:dyDescent="0.25">
      <c r="E313" s="16"/>
      <c r="F313" s="16"/>
      <c r="H313" t="s">
        <v>16</v>
      </c>
      <c r="I313">
        <v>0</v>
      </c>
    </row>
    <row r="314" spans="5:9" x14ac:dyDescent="0.25">
      <c r="E314" s="16"/>
      <c r="F314" s="16"/>
      <c r="H314" t="s">
        <v>16</v>
      </c>
      <c r="I314">
        <v>0</v>
      </c>
    </row>
    <row r="315" spans="5:9" x14ac:dyDescent="0.25">
      <c r="E315" s="16"/>
      <c r="F315" s="16"/>
      <c r="H315" t="s">
        <v>16</v>
      </c>
      <c r="I315">
        <v>0</v>
      </c>
    </row>
    <row r="316" spans="5:9" x14ac:dyDescent="0.25">
      <c r="E316" s="16"/>
      <c r="F316" s="16"/>
      <c r="H316" t="s">
        <v>16</v>
      </c>
      <c r="I316">
        <v>0</v>
      </c>
    </row>
    <row r="317" spans="5:9" x14ac:dyDescent="0.25">
      <c r="E317" s="16"/>
      <c r="F317" s="16"/>
      <c r="H317" t="s">
        <v>16</v>
      </c>
      <c r="I317">
        <v>0</v>
      </c>
    </row>
    <row r="318" spans="5:9" x14ac:dyDescent="0.25">
      <c r="E318" s="16"/>
      <c r="F318" s="16"/>
      <c r="H318" t="s">
        <v>16</v>
      </c>
      <c r="I318">
        <v>0</v>
      </c>
    </row>
    <row r="319" spans="5:9" x14ac:dyDescent="0.25">
      <c r="E319" s="16"/>
      <c r="F319" s="16"/>
      <c r="H319" t="s">
        <v>16</v>
      </c>
      <c r="I319">
        <v>0</v>
      </c>
    </row>
    <row r="320" spans="5:9" x14ac:dyDescent="0.25">
      <c r="E320" s="16"/>
      <c r="F320" s="16"/>
      <c r="H320" t="s">
        <v>16</v>
      </c>
      <c r="I320">
        <v>0</v>
      </c>
    </row>
    <row r="321" spans="5:9" x14ac:dyDescent="0.25">
      <c r="E321" s="16"/>
      <c r="F321" s="16"/>
      <c r="H321" t="s">
        <v>16</v>
      </c>
      <c r="I321">
        <v>0</v>
      </c>
    </row>
    <row r="322" spans="5:9" x14ac:dyDescent="0.25">
      <c r="E322" s="16"/>
      <c r="F322" s="16"/>
      <c r="H322" t="s">
        <v>16</v>
      </c>
      <c r="I322">
        <v>0</v>
      </c>
    </row>
    <row r="323" spans="5:9" x14ac:dyDescent="0.25">
      <c r="E323" s="16"/>
      <c r="F323" s="16"/>
      <c r="H323" t="s">
        <v>16</v>
      </c>
      <c r="I323">
        <v>0</v>
      </c>
    </row>
    <row r="324" spans="5:9" x14ac:dyDescent="0.25">
      <c r="E324" s="16"/>
      <c r="F324" s="16"/>
      <c r="H324" t="s">
        <v>16</v>
      </c>
      <c r="I324">
        <v>0</v>
      </c>
    </row>
    <row r="325" spans="5:9" x14ac:dyDescent="0.25">
      <c r="E325" s="16"/>
      <c r="F325" s="16"/>
      <c r="H325" t="s">
        <v>16</v>
      </c>
      <c r="I325">
        <v>0</v>
      </c>
    </row>
    <row r="326" spans="5:9" x14ac:dyDescent="0.25">
      <c r="E326" s="16"/>
      <c r="F326" s="16"/>
      <c r="H326" t="s">
        <v>16</v>
      </c>
      <c r="I326">
        <v>0</v>
      </c>
    </row>
    <row r="327" spans="5:9" x14ac:dyDescent="0.25">
      <c r="E327" s="16"/>
      <c r="F327" s="16"/>
      <c r="H327" t="s">
        <v>16</v>
      </c>
      <c r="I327">
        <v>0</v>
      </c>
    </row>
    <row r="328" spans="5:9" x14ac:dyDescent="0.25">
      <c r="E328" s="16"/>
      <c r="F328" s="16"/>
      <c r="H328" t="s">
        <v>16</v>
      </c>
      <c r="I328">
        <v>0</v>
      </c>
    </row>
    <row r="329" spans="5:9" x14ac:dyDescent="0.25">
      <c r="E329" s="16"/>
      <c r="F329" s="16"/>
      <c r="H329" t="s">
        <v>16</v>
      </c>
      <c r="I329">
        <v>0</v>
      </c>
    </row>
    <row r="330" spans="5:9" x14ac:dyDescent="0.25">
      <c r="E330" s="16"/>
      <c r="F330" s="16"/>
      <c r="H330" t="s">
        <v>16</v>
      </c>
      <c r="I330">
        <v>0</v>
      </c>
    </row>
    <row r="331" spans="5:9" x14ac:dyDescent="0.25">
      <c r="E331" s="16"/>
      <c r="F331" s="16"/>
      <c r="H331" t="s">
        <v>16</v>
      </c>
      <c r="I331">
        <v>0</v>
      </c>
    </row>
    <row r="332" spans="5:9" x14ac:dyDescent="0.25">
      <c r="E332" s="16"/>
      <c r="F332" s="16"/>
      <c r="H332" t="s">
        <v>16</v>
      </c>
      <c r="I332">
        <v>0</v>
      </c>
    </row>
    <row r="333" spans="5:9" x14ac:dyDescent="0.25">
      <c r="E333" s="16"/>
      <c r="F333" s="16"/>
      <c r="H333" t="s">
        <v>16</v>
      </c>
      <c r="I333">
        <v>0</v>
      </c>
    </row>
    <row r="334" spans="5:9" x14ac:dyDescent="0.25">
      <c r="E334" s="16"/>
      <c r="F334" s="16"/>
      <c r="H334" t="s">
        <v>16</v>
      </c>
      <c r="I334">
        <v>0</v>
      </c>
    </row>
    <row r="335" spans="5:9" x14ac:dyDescent="0.25">
      <c r="E335" s="16"/>
      <c r="F335" s="16"/>
      <c r="H335" t="s">
        <v>16</v>
      </c>
      <c r="I335">
        <v>0</v>
      </c>
    </row>
    <row r="336" spans="5:9" x14ac:dyDescent="0.25">
      <c r="E336" s="16"/>
      <c r="F336" s="16"/>
      <c r="H336" t="s">
        <v>16</v>
      </c>
      <c r="I336">
        <v>0</v>
      </c>
    </row>
    <row r="337" spans="5:9" x14ac:dyDescent="0.25">
      <c r="E337" s="16"/>
      <c r="F337" s="16"/>
      <c r="H337" t="s">
        <v>16</v>
      </c>
      <c r="I337">
        <v>0</v>
      </c>
    </row>
    <row r="338" spans="5:9" x14ac:dyDescent="0.25">
      <c r="E338" s="16"/>
      <c r="F338" s="16"/>
      <c r="H338" t="s">
        <v>16</v>
      </c>
      <c r="I338">
        <v>0</v>
      </c>
    </row>
    <row r="339" spans="5:9" x14ac:dyDescent="0.25">
      <c r="E339" s="16"/>
      <c r="F339" s="16"/>
      <c r="H339" t="s">
        <v>16</v>
      </c>
      <c r="I339">
        <v>0</v>
      </c>
    </row>
    <row r="340" spans="5:9" x14ac:dyDescent="0.25">
      <c r="E340" s="16"/>
      <c r="F340" s="16"/>
      <c r="H340" t="s">
        <v>16</v>
      </c>
      <c r="I340">
        <v>0</v>
      </c>
    </row>
    <row r="341" spans="5:9" x14ac:dyDescent="0.25">
      <c r="E341" s="16"/>
      <c r="F341" s="16"/>
      <c r="H341" t="s">
        <v>16</v>
      </c>
      <c r="I341">
        <v>0</v>
      </c>
    </row>
    <row r="342" spans="5:9" x14ac:dyDescent="0.25">
      <c r="E342" s="16"/>
      <c r="F342" s="16"/>
      <c r="H342" t="s">
        <v>16</v>
      </c>
      <c r="I342">
        <v>0</v>
      </c>
    </row>
    <row r="343" spans="5:9" x14ac:dyDescent="0.25">
      <c r="E343" s="16"/>
      <c r="F343" s="16"/>
      <c r="H343" t="s">
        <v>16</v>
      </c>
      <c r="I343">
        <v>0</v>
      </c>
    </row>
    <row r="344" spans="5:9" x14ac:dyDescent="0.25">
      <c r="E344" s="16"/>
      <c r="F344" s="16"/>
      <c r="H344" t="s">
        <v>16</v>
      </c>
      <c r="I344">
        <v>0</v>
      </c>
    </row>
    <row r="345" spans="5:9" x14ac:dyDescent="0.25">
      <c r="E345" s="16"/>
      <c r="F345" s="16"/>
      <c r="H345" t="s">
        <v>16</v>
      </c>
      <c r="I345">
        <v>0</v>
      </c>
    </row>
    <row r="346" spans="5:9" x14ac:dyDescent="0.25">
      <c r="E346" s="16"/>
      <c r="F346" s="16"/>
      <c r="H346" t="s">
        <v>16</v>
      </c>
      <c r="I346">
        <v>0</v>
      </c>
    </row>
    <row r="347" spans="5:9" x14ac:dyDescent="0.25">
      <c r="E347" s="16"/>
      <c r="F347" s="16"/>
      <c r="H347" t="s">
        <v>16</v>
      </c>
      <c r="I347">
        <v>0</v>
      </c>
    </row>
    <row r="348" spans="5:9" x14ac:dyDescent="0.25">
      <c r="E348" s="16"/>
      <c r="F348" s="16"/>
      <c r="H348" t="s">
        <v>16</v>
      </c>
      <c r="I348">
        <v>0</v>
      </c>
    </row>
    <row r="349" spans="5:9" x14ac:dyDescent="0.25">
      <c r="E349" s="16"/>
      <c r="F349" s="16"/>
      <c r="H349" t="s">
        <v>16</v>
      </c>
      <c r="I349">
        <v>0</v>
      </c>
    </row>
    <row r="350" spans="5:9" x14ac:dyDescent="0.25">
      <c r="E350" s="16"/>
      <c r="F350" s="16"/>
      <c r="H350" t="s">
        <v>16</v>
      </c>
      <c r="I350">
        <v>0</v>
      </c>
    </row>
    <row r="351" spans="5:9" x14ac:dyDescent="0.25">
      <c r="E351" s="16"/>
      <c r="F351" s="16"/>
      <c r="H351" t="s">
        <v>16</v>
      </c>
      <c r="I351">
        <v>0</v>
      </c>
    </row>
    <row r="352" spans="5:9" x14ac:dyDescent="0.25">
      <c r="E352" s="16"/>
      <c r="F352" s="16"/>
      <c r="H352" t="s">
        <v>16</v>
      </c>
      <c r="I352">
        <v>0</v>
      </c>
    </row>
    <row r="353" spans="5:9" x14ac:dyDescent="0.25">
      <c r="E353" s="16"/>
      <c r="F353" s="16"/>
      <c r="H353" t="s">
        <v>16</v>
      </c>
      <c r="I353">
        <v>0</v>
      </c>
    </row>
    <row r="354" spans="5:9" x14ac:dyDescent="0.25">
      <c r="E354" s="16"/>
      <c r="F354" s="16"/>
      <c r="H354" t="s">
        <v>16</v>
      </c>
      <c r="I354">
        <v>0</v>
      </c>
    </row>
    <row r="355" spans="5:9" x14ac:dyDescent="0.25">
      <c r="E355" s="16"/>
      <c r="F355" s="16"/>
      <c r="H355" t="s">
        <v>16</v>
      </c>
      <c r="I355">
        <v>0</v>
      </c>
    </row>
    <row r="356" spans="5:9" x14ac:dyDescent="0.25">
      <c r="E356" s="16"/>
      <c r="F356" s="16"/>
      <c r="H356" t="s">
        <v>16</v>
      </c>
      <c r="I356">
        <v>0</v>
      </c>
    </row>
    <row r="357" spans="5:9" x14ac:dyDescent="0.25">
      <c r="E357" s="16"/>
      <c r="F357" s="16"/>
      <c r="H357" t="s">
        <v>16</v>
      </c>
      <c r="I357">
        <v>0</v>
      </c>
    </row>
    <row r="358" spans="5:9" x14ac:dyDescent="0.25">
      <c r="E358" s="16"/>
      <c r="F358" s="16"/>
      <c r="H358" t="s">
        <v>16</v>
      </c>
      <c r="I358">
        <v>0</v>
      </c>
    </row>
    <row r="359" spans="5:9" x14ac:dyDescent="0.25">
      <c r="E359" s="16"/>
      <c r="F359" s="16"/>
      <c r="H359" t="s">
        <v>16</v>
      </c>
      <c r="I359">
        <v>0</v>
      </c>
    </row>
    <row r="360" spans="5:9" x14ac:dyDescent="0.25">
      <c r="E360" s="16"/>
      <c r="F360" s="16"/>
      <c r="H360" t="s">
        <v>16</v>
      </c>
      <c r="I360">
        <v>0</v>
      </c>
    </row>
    <row r="361" spans="5:9" x14ac:dyDescent="0.25">
      <c r="E361" s="16"/>
      <c r="F361" s="16"/>
      <c r="H361" t="s">
        <v>16</v>
      </c>
      <c r="I361">
        <v>0</v>
      </c>
    </row>
    <row r="362" spans="5:9" x14ac:dyDescent="0.25">
      <c r="E362" s="16"/>
      <c r="F362" s="16"/>
      <c r="H362" t="s">
        <v>16</v>
      </c>
      <c r="I362">
        <v>0</v>
      </c>
    </row>
    <row r="363" spans="5:9" x14ac:dyDescent="0.25">
      <c r="E363" s="16"/>
      <c r="F363" s="16"/>
      <c r="H363" t="s">
        <v>16</v>
      </c>
      <c r="I363">
        <v>0</v>
      </c>
    </row>
    <row r="364" spans="5:9" x14ac:dyDescent="0.25">
      <c r="E364" s="16"/>
      <c r="F364" s="16"/>
      <c r="H364" t="s">
        <v>16</v>
      </c>
      <c r="I364">
        <v>0</v>
      </c>
    </row>
    <row r="365" spans="5:9" x14ac:dyDescent="0.25">
      <c r="E365" s="16"/>
      <c r="F365" s="16"/>
      <c r="H365" t="s">
        <v>16</v>
      </c>
      <c r="I365">
        <v>0</v>
      </c>
    </row>
    <row r="366" spans="5:9" x14ac:dyDescent="0.25">
      <c r="E366" s="16"/>
      <c r="F366" s="16"/>
      <c r="H366" t="s">
        <v>16</v>
      </c>
      <c r="I366">
        <v>0</v>
      </c>
    </row>
    <row r="367" spans="5:9" x14ac:dyDescent="0.25">
      <c r="E367" s="16"/>
      <c r="F367" s="16"/>
      <c r="H367" t="s">
        <v>16</v>
      </c>
      <c r="I367">
        <v>0</v>
      </c>
    </row>
    <row r="368" spans="5:9" x14ac:dyDescent="0.25">
      <c r="E368" s="16"/>
      <c r="F368" s="16"/>
      <c r="H368" t="s">
        <v>16</v>
      </c>
      <c r="I368">
        <v>0</v>
      </c>
    </row>
    <row r="369" spans="5:9" x14ac:dyDescent="0.25">
      <c r="E369" s="16"/>
      <c r="F369" s="16"/>
      <c r="H369" t="s">
        <v>16</v>
      </c>
      <c r="I369">
        <v>0</v>
      </c>
    </row>
    <row r="370" spans="5:9" x14ac:dyDescent="0.25">
      <c r="E370" s="16"/>
      <c r="F370" s="16"/>
      <c r="H370" t="s">
        <v>16</v>
      </c>
      <c r="I370">
        <v>0</v>
      </c>
    </row>
    <row r="371" spans="5:9" x14ac:dyDescent="0.25">
      <c r="E371" s="16"/>
      <c r="F371" s="16"/>
      <c r="H371" t="s">
        <v>16</v>
      </c>
      <c r="I371">
        <v>0</v>
      </c>
    </row>
    <row r="372" spans="5:9" x14ac:dyDescent="0.25">
      <c r="E372" s="16"/>
      <c r="F372" s="16"/>
      <c r="H372" t="s">
        <v>16</v>
      </c>
      <c r="I372">
        <v>0</v>
      </c>
    </row>
    <row r="373" spans="5:9" x14ac:dyDescent="0.25">
      <c r="E373" s="16"/>
      <c r="F373" s="16"/>
      <c r="H373" t="s">
        <v>16</v>
      </c>
      <c r="I373">
        <v>0</v>
      </c>
    </row>
    <row r="374" spans="5:9" x14ac:dyDescent="0.25">
      <c r="E374" s="16"/>
      <c r="F374" s="16"/>
      <c r="H374" t="s">
        <v>16</v>
      </c>
      <c r="I374">
        <v>0</v>
      </c>
    </row>
    <row r="375" spans="5:9" x14ac:dyDescent="0.25">
      <c r="E375" s="16"/>
      <c r="F375" s="16"/>
      <c r="H375" t="s">
        <v>16</v>
      </c>
      <c r="I375">
        <v>0</v>
      </c>
    </row>
    <row r="376" spans="5:9" x14ac:dyDescent="0.25">
      <c r="E376" s="16"/>
      <c r="F376" s="16"/>
      <c r="H376" t="s">
        <v>16</v>
      </c>
      <c r="I376">
        <v>0</v>
      </c>
    </row>
    <row r="377" spans="5:9" x14ac:dyDescent="0.25">
      <c r="E377" s="16"/>
      <c r="F377" s="16"/>
      <c r="H377" t="s">
        <v>16</v>
      </c>
      <c r="I377">
        <v>0</v>
      </c>
    </row>
    <row r="378" spans="5:9" x14ac:dyDescent="0.25">
      <c r="E378" s="16"/>
      <c r="F378" s="16"/>
      <c r="H378" t="s">
        <v>16</v>
      </c>
      <c r="I378">
        <v>0</v>
      </c>
    </row>
    <row r="379" spans="5:9" x14ac:dyDescent="0.25">
      <c r="E379" s="16"/>
      <c r="F379" s="16"/>
      <c r="H379" t="s">
        <v>16</v>
      </c>
      <c r="I379">
        <v>0</v>
      </c>
    </row>
    <row r="380" spans="5:9" x14ac:dyDescent="0.25">
      <c r="E380" s="16"/>
      <c r="F380" s="16"/>
      <c r="H380" t="s">
        <v>16</v>
      </c>
      <c r="I380">
        <v>0</v>
      </c>
    </row>
    <row r="381" spans="5:9" x14ac:dyDescent="0.25">
      <c r="E381" s="16"/>
      <c r="F381" s="16"/>
      <c r="H381" t="s">
        <v>16</v>
      </c>
      <c r="I381">
        <v>0</v>
      </c>
    </row>
    <row r="382" spans="5:9" x14ac:dyDescent="0.25">
      <c r="E382" s="16"/>
      <c r="F382" s="16"/>
      <c r="H382" t="s">
        <v>16</v>
      </c>
      <c r="I382">
        <v>0</v>
      </c>
    </row>
    <row r="383" spans="5:9" x14ac:dyDescent="0.25">
      <c r="E383" s="16"/>
      <c r="F383" s="16"/>
      <c r="H383" t="s">
        <v>16</v>
      </c>
      <c r="I383">
        <v>0</v>
      </c>
    </row>
    <row r="384" spans="5:9" x14ac:dyDescent="0.25">
      <c r="E384" s="16"/>
      <c r="F384" s="16"/>
      <c r="H384" t="s">
        <v>16</v>
      </c>
      <c r="I384">
        <v>0</v>
      </c>
    </row>
    <row r="385" spans="5:9" x14ac:dyDescent="0.25">
      <c r="E385" s="16"/>
      <c r="F385" s="16"/>
      <c r="H385" t="s">
        <v>16</v>
      </c>
      <c r="I385">
        <v>0</v>
      </c>
    </row>
    <row r="386" spans="5:9" x14ac:dyDescent="0.25">
      <c r="E386" s="16"/>
      <c r="F386" s="16"/>
      <c r="H386" t="s">
        <v>16</v>
      </c>
      <c r="I386">
        <v>0</v>
      </c>
    </row>
    <row r="387" spans="5:9" x14ac:dyDescent="0.25">
      <c r="E387" s="16"/>
      <c r="F387" s="16"/>
      <c r="H387" t="s">
        <v>16</v>
      </c>
      <c r="I387">
        <v>0</v>
      </c>
    </row>
    <row r="388" spans="5:9" x14ac:dyDescent="0.25">
      <c r="E388" s="16"/>
      <c r="F388" s="16"/>
      <c r="H388" t="s">
        <v>16</v>
      </c>
      <c r="I388">
        <v>0</v>
      </c>
    </row>
    <row r="389" spans="5:9" x14ac:dyDescent="0.25">
      <c r="E389" s="16"/>
      <c r="F389" s="16"/>
      <c r="H389" t="s">
        <v>16</v>
      </c>
      <c r="I389">
        <v>0</v>
      </c>
    </row>
    <row r="390" spans="5:9" x14ac:dyDescent="0.25">
      <c r="E390" s="16"/>
      <c r="F390" s="16"/>
      <c r="H390" t="s">
        <v>16</v>
      </c>
      <c r="I390">
        <v>0</v>
      </c>
    </row>
    <row r="391" spans="5:9" x14ac:dyDescent="0.25">
      <c r="E391" s="16"/>
      <c r="F391" s="16"/>
      <c r="H391" t="s">
        <v>16</v>
      </c>
      <c r="I391">
        <v>0</v>
      </c>
    </row>
    <row r="392" spans="5:9" x14ac:dyDescent="0.25">
      <c r="E392" s="16"/>
      <c r="F392" s="16"/>
      <c r="H392" t="s">
        <v>16</v>
      </c>
      <c r="I392">
        <v>0</v>
      </c>
    </row>
    <row r="393" spans="5:9" x14ac:dyDescent="0.25">
      <c r="E393" s="16"/>
      <c r="F393" s="16"/>
      <c r="H393" t="s">
        <v>16</v>
      </c>
      <c r="I393">
        <v>0</v>
      </c>
    </row>
    <row r="394" spans="5:9" x14ac:dyDescent="0.25">
      <c r="E394" s="16"/>
      <c r="F394" s="16"/>
      <c r="H394" t="s">
        <v>16</v>
      </c>
      <c r="I394">
        <v>0</v>
      </c>
    </row>
    <row r="395" spans="5:9" x14ac:dyDescent="0.25">
      <c r="E395" s="16"/>
      <c r="F395" s="16"/>
      <c r="H395" t="s">
        <v>16</v>
      </c>
      <c r="I395">
        <v>0</v>
      </c>
    </row>
    <row r="396" spans="5:9" x14ac:dyDescent="0.25">
      <c r="E396" s="16"/>
      <c r="F396" s="16"/>
      <c r="H396" t="s">
        <v>16</v>
      </c>
      <c r="I396">
        <v>0</v>
      </c>
    </row>
    <row r="397" spans="5:9" x14ac:dyDescent="0.25">
      <c r="E397" s="16"/>
      <c r="F397" s="16"/>
      <c r="H397" t="s">
        <v>16</v>
      </c>
      <c r="I397">
        <v>0</v>
      </c>
    </row>
    <row r="398" spans="5:9" x14ac:dyDescent="0.25">
      <c r="E398" s="16"/>
      <c r="F398" s="16"/>
      <c r="H398" t="s">
        <v>16</v>
      </c>
      <c r="I398">
        <v>0</v>
      </c>
    </row>
    <row r="399" spans="5:9" x14ac:dyDescent="0.25">
      <c r="E399" s="16"/>
      <c r="F399" s="16"/>
      <c r="H399" t="s">
        <v>16</v>
      </c>
      <c r="I399">
        <v>0</v>
      </c>
    </row>
    <row r="400" spans="5:9" x14ac:dyDescent="0.25">
      <c r="E400" s="16"/>
      <c r="F400" s="16"/>
      <c r="H400" t="s">
        <v>16</v>
      </c>
      <c r="I400">
        <v>0</v>
      </c>
    </row>
    <row r="401" spans="5:9" x14ac:dyDescent="0.25">
      <c r="E401" s="16"/>
      <c r="F401" s="16"/>
      <c r="H401" t="s">
        <v>16</v>
      </c>
      <c r="I401">
        <v>0</v>
      </c>
    </row>
    <row r="402" spans="5:9" x14ac:dyDescent="0.25">
      <c r="E402" s="16"/>
      <c r="F402" s="16"/>
      <c r="H402" t="s">
        <v>16</v>
      </c>
      <c r="I402">
        <v>0</v>
      </c>
    </row>
    <row r="403" spans="5:9" x14ac:dyDescent="0.25">
      <c r="E403" s="16"/>
      <c r="F403" s="16"/>
      <c r="H403" t="s">
        <v>16</v>
      </c>
      <c r="I403">
        <v>0</v>
      </c>
    </row>
    <row r="404" spans="5:9" x14ac:dyDescent="0.25">
      <c r="E404" s="16"/>
      <c r="F404" s="16"/>
      <c r="H404" t="s">
        <v>16</v>
      </c>
      <c r="I404">
        <v>0</v>
      </c>
    </row>
    <row r="405" spans="5:9" x14ac:dyDescent="0.25">
      <c r="E405" s="16"/>
      <c r="F405" s="16"/>
      <c r="H405" t="s">
        <v>16</v>
      </c>
      <c r="I405">
        <v>0</v>
      </c>
    </row>
    <row r="406" spans="5:9" x14ac:dyDescent="0.25">
      <c r="E406" s="16"/>
      <c r="F406" s="16"/>
      <c r="H406" t="s">
        <v>16</v>
      </c>
      <c r="I406">
        <v>0</v>
      </c>
    </row>
    <row r="407" spans="5:9" x14ac:dyDescent="0.25">
      <c r="E407" s="16"/>
      <c r="F407" s="16"/>
      <c r="H407" t="s">
        <v>16</v>
      </c>
      <c r="I407">
        <v>0</v>
      </c>
    </row>
    <row r="408" spans="5:9" x14ac:dyDescent="0.25">
      <c r="E408" s="16"/>
      <c r="F408" s="16"/>
      <c r="H408" t="s">
        <v>16</v>
      </c>
      <c r="I408">
        <v>0</v>
      </c>
    </row>
    <row r="409" spans="5:9" x14ac:dyDescent="0.25">
      <c r="E409" s="16"/>
      <c r="F409" s="16"/>
      <c r="H409" t="s">
        <v>16</v>
      </c>
      <c r="I409">
        <v>0</v>
      </c>
    </row>
    <row r="410" spans="5:9" x14ac:dyDescent="0.25">
      <c r="E410" s="16"/>
      <c r="F410" s="16"/>
      <c r="H410" t="s">
        <v>16</v>
      </c>
      <c r="I410">
        <v>0</v>
      </c>
    </row>
    <row r="411" spans="5:9" x14ac:dyDescent="0.25">
      <c r="E411" s="16"/>
      <c r="F411" s="16"/>
      <c r="H411" t="s">
        <v>16</v>
      </c>
      <c r="I411">
        <v>0</v>
      </c>
    </row>
    <row r="412" spans="5:9" x14ac:dyDescent="0.25">
      <c r="E412" s="16"/>
      <c r="F412" s="16"/>
      <c r="H412" t="s">
        <v>16</v>
      </c>
      <c r="I412">
        <v>0</v>
      </c>
    </row>
    <row r="413" spans="5:9" x14ac:dyDescent="0.25">
      <c r="E413" s="16"/>
      <c r="F413" s="16"/>
      <c r="H413" t="s">
        <v>16</v>
      </c>
      <c r="I413">
        <v>0</v>
      </c>
    </row>
    <row r="414" spans="5:9" x14ac:dyDescent="0.25">
      <c r="E414" s="16"/>
      <c r="F414" s="16"/>
      <c r="H414" t="s">
        <v>16</v>
      </c>
      <c r="I414">
        <v>0</v>
      </c>
    </row>
    <row r="415" spans="5:9" x14ac:dyDescent="0.25">
      <c r="E415" s="16"/>
      <c r="F415" s="16"/>
      <c r="H415" t="s">
        <v>16</v>
      </c>
      <c r="I415">
        <v>0</v>
      </c>
    </row>
    <row r="416" spans="5:9" x14ac:dyDescent="0.25">
      <c r="E416" s="16"/>
      <c r="F416" s="16"/>
      <c r="H416" t="s">
        <v>16</v>
      </c>
      <c r="I416">
        <v>0</v>
      </c>
    </row>
    <row r="417" spans="5:9" x14ac:dyDescent="0.25">
      <c r="E417" s="16"/>
      <c r="F417" s="16"/>
      <c r="H417" t="s">
        <v>16</v>
      </c>
      <c r="I417">
        <v>0</v>
      </c>
    </row>
    <row r="418" spans="5:9" x14ac:dyDescent="0.25">
      <c r="E418" s="16"/>
      <c r="F418" s="16"/>
      <c r="H418" t="s">
        <v>16</v>
      </c>
      <c r="I418">
        <v>0</v>
      </c>
    </row>
    <row r="419" spans="5:9" x14ac:dyDescent="0.25">
      <c r="E419" s="16"/>
      <c r="F419" s="16"/>
      <c r="H419" t="s">
        <v>16</v>
      </c>
      <c r="I419">
        <v>0</v>
      </c>
    </row>
    <row r="420" spans="5:9" x14ac:dyDescent="0.25">
      <c r="E420" s="16"/>
      <c r="F420" s="16"/>
      <c r="H420" t="s">
        <v>16</v>
      </c>
      <c r="I420">
        <v>0</v>
      </c>
    </row>
    <row r="421" spans="5:9" x14ac:dyDescent="0.25">
      <c r="E421" s="16"/>
      <c r="F421" s="16"/>
      <c r="H421" t="s">
        <v>16</v>
      </c>
      <c r="I421">
        <v>0</v>
      </c>
    </row>
    <row r="422" spans="5:9" x14ac:dyDescent="0.25">
      <c r="E422" s="16"/>
      <c r="F422" s="16"/>
      <c r="H422" t="s">
        <v>16</v>
      </c>
      <c r="I422">
        <v>0</v>
      </c>
    </row>
    <row r="423" spans="5:9" x14ac:dyDescent="0.25">
      <c r="E423" s="16"/>
      <c r="F423" s="16"/>
      <c r="H423" t="s">
        <v>16</v>
      </c>
      <c r="I423">
        <v>0</v>
      </c>
    </row>
    <row r="424" spans="5:9" x14ac:dyDescent="0.25">
      <c r="E424" s="16"/>
      <c r="F424" s="16"/>
      <c r="H424" t="s">
        <v>16</v>
      </c>
      <c r="I424">
        <v>0</v>
      </c>
    </row>
    <row r="425" spans="5:9" x14ac:dyDescent="0.25">
      <c r="E425" s="16"/>
      <c r="F425" s="16"/>
      <c r="H425" t="s">
        <v>16</v>
      </c>
      <c r="I425">
        <v>0</v>
      </c>
    </row>
    <row r="426" spans="5:9" x14ac:dyDescent="0.25">
      <c r="E426" s="16"/>
      <c r="F426" s="16"/>
      <c r="H426" t="s">
        <v>16</v>
      </c>
      <c r="I426">
        <v>0</v>
      </c>
    </row>
    <row r="427" spans="5:9" x14ac:dyDescent="0.25">
      <c r="E427" s="16"/>
      <c r="F427" s="16"/>
      <c r="H427" t="s">
        <v>16</v>
      </c>
      <c r="I427">
        <v>0</v>
      </c>
    </row>
    <row r="428" spans="5:9" x14ac:dyDescent="0.25">
      <c r="E428" s="16"/>
      <c r="F428" s="16"/>
      <c r="H428" t="s">
        <v>16</v>
      </c>
      <c r="I428">
        <v>0</v>
      </c>
    </row>
    <row r="429" spans="5:9" x14ac:dyDescent="0.25">
      <c r="E429" s="16"/>
      <c r="F429" s="16"/>
      <c r="H429" t="s">
        <v>16</v>
      </c>
      <c r="I429">
        <v>0</v>
      </c>
    </row>
    <row r="430" spans="5:9" x14ac:dyDescent="0.25">
      <c r="E430" s="16"/>
      <c r="F430" s="16"/>
      <c r="H430" t="s">
        <v>16</v>
      </c>
      <c r="I430">
        <v>0</v>
      </c>
    </row>
    <row r="431" spans="5:9" x14ac:dyDescent="0.25">
      <c r="E431" s="16"/>
      <c r="F431" s="16"/>
      <c r="H431" t="s">
        <v>16</v>
      </c>
      <c r="I431">
        <v>0</v>
      </c>
    </row>
    <row r="432" spans="5:9" x14ac:dyDescent="0.25">
      <c r="E432" s="16"/>
      <c r="F432" s="16"/>
      <c r="H432" t="s">
        <v>16</v>
      </c>
      <c r="I432">
        <v>0</v>
      </c>
    </row>
    <row r="433" spans="5:9" x14ac:dyDescent="0.25">
      <c r="E433" s="16"/>
      <c r="F433" s="16"/>
      <c r="H433" t="s">
        <v>16</v>
      </c>
      <c r="I433">
        <v>0</v>
      </c>
    </row>
    <row r="434" spans="5:9" x14ac:dyDescent="0.25">
      <c r="E434" s="16"/>
      <c r="F434" s="16"/>
      <c r="H434" t="s">
        <v>16</v>
      </c>
      <c r="I434">
        <v>0</v>
      </c>
    </row>
    <row r="435" spans="5:9" x14ac:dyDescent="0.25">
      <c r="E435" s="16"/>
      <c r="F435" s="16"/>
      <c r="H435" t="s">
        <v>16</v>
      </c>
      <c r="I435">
        <v>0</v>
      </c>
    </row>
    <row r="436" spans="5:9" x14ac:dyDescent="0.25">
      <c r="E436" s="16"/>
      <c r="F436" s="16"/>
      <c r="H436" t="s">
        <v>16</v>
      </c>
      <c r="I436">
        <v>0</v>
      </c>
    </row>
    <row r="437" spans="5:9" x14ac:dyDescent="0.25">
      <c r="E437" s="16"/>
      <c r="F437" s="16"/>
      <c r="H437" t="s">
        <v>16</v>
      </c>
      <c r="I437">
        <v>0</v>
      </c>
    </row>
    <row r="438" spans="5:9" x14ac:dyDescent="0.25">
      <c r="E438" s="16"/>
      <c r="F438" s="16"/>
      <c r="H438" t="s">
        <v>16</v>
      </c>
      <c r="I438">
        <v>0</v>
      </c>
    </row>
    <row r="439" spans="5:9" x14ac:dyDescent="0.25">
      <c r="E439" s="16"/>
      <c r="F439" s="16"/>
      <c r="H439" t="s">
        <v>16</v>
      </c>
      <c r="I439">
        <v>0</v>
      </c>
    </row>
    <row r="440" spans="5:9" x14ac:dyDescent="0.25">
      <c r="E440" s="16"/>
      <c r="F440" s="16"/>
      <c r="H440" t="s">
        <v>16</v>
      </c>
      <c r="I440">
        <v>0</v>
      </c>
    </row>
    <row r="441" spans="5:9" x14ac:dyDescent="0.25">
      <c r="E441" s="16"/>
      <c r="F441" s="16"/>
      <c r="H441" t="s">
        <v>16</v>
      </c>
      <c r="I441">
        <v>0</v>
      </c>
    </row>
    <row r="442" spans="5:9" x14ac:dyDescent="0.25">
      <c r="E442" s="16"/>
      <c r="F442" s="16"/>
      <c r="H442" t="s">
        <v>16</v>
      </c>
      <c r="I442">
        <v>0</v>
      </c>
    </row>
    <row r="443" spans="5:9" x14ac:dyDescent="0.25">
      <c r="E443" s="16"/>
      <c r="F443" s="16"/>
      <c r="H443" t="s">
        <v>16</v>
      </c>
      <c r="I443">
        <v>0</v>
      </c>
    </row>
    <row r="444" spans="5:9" x14ac:dyDescent="0.25">
      <c r="E444" s="16"/>
      <c r="F444" s="16"/>
      <c r="H444" t="s">
        <v>16</v>
      </c>
      <c r="I444">
        <v>0</v>
      </c>
    </row>
    <row r="445" spans="5:9" x14ac:dyDescent="0.25">
      <c r="E445" s="16"/>
      <c r="F445" s="16"/>
      <c r="H445" t="s">
        <v>16</v>
      </c>
      <c r="I445">
        <v>0</v>
      </c>
    </row>
    <row r="446" spans="5:9" x14ac:dyDescent="0.25">
      <c r="E446" s="16"/>
      <c r="F446" s="16"/>
      <c r="H446" t="s">
        <v>16</v>
      </c>
      <c r="I446">
        <v>0</v>
      </c>
    </row>
    <row r="447" spans="5:9" x14ac:dyDescent="0.25">
      <c r="E447" s="16"/>
      <c r="F447" s="16"/>
      <c r="H447" t="s">
        <v>16</v>
      </c>
      <c r="I447">
        <v>0</v>
      </c>
    </row>
    <row r="448" spans="5:9" x14ac:dyDescent="0.25">
      <c r="E448" s="16"/>
      <c r="F448" s="16"/>
      <c r="H448" t="s">
        <v>16</v>
      </c>
      <c r="I448">
        <v>0</v>
      </c>
    </row>
    <row r="449" spans="5:9" x14ac:dyDescent="0.25">
      <c r="E449" s="16"/>
      <c r="F449" s="16"/>
      <c r="H449" t="s">
        <v>16</v>
      </c>
      <c r="I449">
        <v>0</v>
      </c>
    </row>
    <row r="450" spans="5:9" x14ac:dyDescent="0.25">
      <c r="E450" s="16"/>
      <c r="F450" s="16"/>
      <c r="H450" t="s">
        <v>16</v>
      </c>
      <c r="I450">
        <v>0</v>
      </c>
    </row>
    <row r="451" spans="5:9" x14ac:dyDescent="0.25">
      <c r="E451" s="16"/>
      <c r="F451" s="16"/>
      <c r="H451" t="s">
        <v>16</v>
      </c>
      <c r="I451">
        <v>0</v>
      </c>
    </row>
    <row r="452" spans="5:9" x14ac:dyDescent="0.25">
      <c r="E452" s="16"/>
      <c r="F452" s="16"/>
      <c r="H452" t="s">
        <v>16</v>
      </c>
      <c r="I452">
        <v>0</v>
      </c>
    </row>
    <row r="453" spans="5:9" x14ac:dyDescent="0.25">
      <c r="E453" s="16"/>
      <c r="F453" s="16"/>
      <c r="H453" t="s">
        <v>16</v>
      </c>
      <c r="I453">
        <v>0</v>
      </c>
    </row>
    <row r="454" spans="5:9" x14ac:dyDescent="0.25">
      <c r="E454" s="16"/>
      <c r="F454" s="16"/>
      <c r="H454" t="s">
        <v>16</v>
      </c>
      <c r="I454">
        <v>0</v>
      </c>
    </row>
    <row r="455" spans="5:9" x14ac:dyDescent="0.25">
      <c r="E455" s="16"/>
      <c r="F455" s="16"/>
      <c r="H455" t="s">
        <v>16</v>
      </c>
      <c r="I455">
        <v>0</v>
      </c>
    </row>
    <row r="456" spans="5:9" x14ac:dyDescent="0.25">
      <c r="E456" s="16"/>
      <c r="F456" s="16"/>
      <c r="H456" t="s">
        <v>16</v>
      </c>
      <c r="I456">
        <v>0</v>
      </c>
    </row>
    <row r="457" spans="5:9" x14ac:dyDescent="0.25">
      <c r="E457" s="16"/>
      <c r="F457" s="16"/>
      <c r="H457" t="s">
        <v>16</v>
      </c>
      <c r="I457">
        <v>0</v>
      </c>
    </row>
    <row r="458" spans="5:9" x14ac:dyDescent="0.25">
      <c r="E458" s="16"/>
      <c r="F458" s="16"/>
      <c r="H458" t="s">
        <v>16</v>
      </c>
      <c r="I458">
        <v>0</v>
      </c>
    </row>
    <row r="459" spans="5:9" x14ac:dyDescent="0.25">
      <c r="E459" s="16"/>
      <c r="F459" s="16"/>
      <c r="H459" t="s">
        <v>16</v>
      </c>
      <c r="I459">
        <v>0</v>
      </c>
    </row>
    <row r="460" spans="5:9" x14ac:dyDescent="0.25">
      <c r="E460" s="16"/>
      <c r="F460" s="16"/>
      <c r="H460" t="s">
        <v>16</v>
      </c>
      <c r="I460">
        <v>0</v>
      </c>
    </row>
    <row r="461" spans="5:9" x14ac:dyDescent="0.25">
      <c r="E461" s="16"/>
      <c r="F461" s="16"/>
      <c r="H461" t="s">
        <v>16</v>
      </c>
      <c r="I461">
        <v>0</v>
      </c>
    </row>
    <row r="462" spans="5:9" x14ac:dyDescent="0.25">
      <c r="E462" s="16"/>
      <c r="F462" s="16"/>
      <c r="H462" t="s">
        <v>16</v>
      </c>
      <c r="I462">
        <v>0</v>
      </c>
    </row>
    <row r="463" spans="5:9" x14ac:dyDescent="0.25">
      <c r="E463" s="16"/>
      <c r="F463" s="16"/>
      <c r="H463" t="s">
        <v>16</v>
      </c>
      <c r="I463">
        <v>0</v>
      </c>
    </row>
    <row r="464" spans="5:9" x14ac:dyDescent="0.25">
      <c r="E464" s="16"/>
      <c r="F464" s="16"/>
      <c r="H464" t="s">
        <v>16</v>
      </c>
      <c r="I464">
        <v>0</v>
      </c>
    </row>
    <row r="465" spans="5:9" x14ac:dyDescent="0.25">
      <c r="E465" s="16"/>
      <c r="F465" s="16"/>
      <c r="H465" t="s">
        <v>16</v>
      </c>
      <c r="I465">
        <v>0</v>
      </c>
    </row>
    <row r="466" spans="5:9" x14ac:dyDescent="0.25">
      <c r="E466" s="16"/>
      <c r="F466" s="16"/>
      <c r="H466" t="s">
        <v>16</v>
      </c>
      <c r="I466">
        <v>0</v>
      </c>
    </row>
    <row r="467" spans="5:9" x14ac:dyDescent="0.25">
      <c r="E467" s="16"/>
      <c r="F467" s="16"/>
      <c r="H467" t="s">
        <v>16</v>
      </c>
      <c r="I467">
        <v>0</v>
      </c>
    </row>
    <row r="468" spans="5:9" x14ac:dyDescent="0.25">
      <c r="E468" s="16"/>
      <c r="F468" s="16"/>
      <c r="H468" t="s">
        <v>16</v>
      </c>
      <c r="I468">
        <v>0</v>
      </c>
    </row>
    <row r="469" spans="5:9" x14ac:dyDescent="0.25">
      <c r="E469" s="16"/>
      <c r="F469" s="16"/>
      <c r="H469" t="s">
        <v>16</v>
      </c>
      <c r="I469">
        <v>0</v>
      </c>
    </row>
    <row r="470" spans="5:9" x14ac:dyDescent="0.25">
      <c r="E470" s="16"/>
      <c r="F470" s="16"/>
      <c r="H470" t="s">
        <v>16</v>
      </c>
      <c r="I470">
        <v>0</v>
      </c>
    </row>
    <row r="471" spans="5:9" x14ac:dyDescent="0.25">
      <c r="E471" s="16"/>
      <c r="F471" s="16"/>
      <c r="H471" t="s">
        <v>16</v>
      </c>
      <c r="I471">
        <v>0</v>
      </c>
    </row>
    <row r="472" spans="5:9" x14ac:dyDescent="0.25">
      <c r="E472" s="16"/>
      <c r="F472" s="16"/>
      <c r="H472" t="s">
        <v>16</v>
      </c>
      <c r="I472">
        <v>0</v>
      </c>
    </row>
    <row r="473" spans="5:9" x14ac:dyDescent="0.25">
      <c r="E473" s="16"/>
      <c r="F473" s="16"/>
      <c r="H473" t="s">
        <v>16</v>
      </c>
      <c r="I473">
        <v>0</v>
      </c>
    </row>
    <row r="474" spans="5:9" x14ac:dyDescent="0.25">
      <c r="E474" s="16"/>
      <c r="F474" s="16"/>
      <c r="H474" t="s">
        <v>16</v>
      </c>
      <c r="I474">
        <v>0</v>
      </c>
    </row>
    <row r="475" spans="5:9" x14ac:dyDescent="0.25">
      <c r="E475" s="16"/>
      <c r="F475" s="16"/>
      <c r="H475" t="s">
        <v>16</v>
      </c>
      <c r="I475">
        <v>0</v>
      </c>
    </row>
    <row r="476" spans="5:9" x14ac:dyDescent="0.25">
      <c r="E476" s="16"/>
      <c r="F476" s="16"/>
      <c r="H476" t="s">
        <v>16</v>
      </c>
      <c r="I476">
        <v>0</v>
      </c>
    </row>
    <row r="477" spans="5:9" x14ac:dyDescent="0.25">
      <c r="E477" s="16"/>
      <c r="F477" s="16"/>
      <c r="H477" t="s">
        <v>16</v>
      </c>
      <c r="I477">
        <v>0</v>
      </c>
    </row>
    <row r="478" spans="5:9" x14ac:dyDescent="0.25">
      <c r="E478" s="16"/>
      <c r="F478" s="16"/>
      <c r="H478" t="s">
        <v>16</v>
      </c>
      <c r="I478">
        <v>0</v>
      </c>
    </row>
    <row r="479" spans="5:9" x14ac:dyDescent="0.25">
      <c r="E479" s="16"/>
      <c r="F479" s="16"/>
      <c r="H479" t="s">
        <v>16</v>
      </c>
      <c r="I479">
        <v>0</v>
      </c>
    </row>
    <row r="480" spans="5:9" x14ac:dyDescent="0.25">
      <c r="E480" s="16"/>
      <c r="F480" s="16"/>
      <c r="H480" t="s">
        <v>16</v>
      </c>
      <c r="I480">
        <v>0</v>
      </c>
    </row>
    <row r="481" spans="5:9" x14ac:dyDescent="0.25">
      <c r="E481" s="16"/>
      <c r="F481" s="16"/>
      <c r="H481" t="s">
        <v>16</v>
      </c>
      <c r="I481">
        <v>0</v>
      </c>
    </row>
    <row r="482" spans="5:9" x14ac:dyDescent="0.25">
      <c r="E482" s="16"/>
      <c r="F482" s="16"/>
      <c r="H482" t="s">
        <v>16</v>
      </c>
      <c r="I482">
        <v>0</v>
      </c>
    </row>
    <row r="483" spans="5:9" x14ac:dyDescent="0.25">
      <c r="E483" s="16"/>
      <c r="F483" s="16"/>
      <c r="H483" t="s">
        <v>16</v>
      </c>
      <c r="I483">
        <v>0</v>
      </c>
    </row>
    <row r="484" spans="5:9" x14ac:dyDescent="0.25">
      <c r="E484" s="16"/>
      <c r="F484" s="16"/>
      <c r="H484" t="s">
        <v>16</v>
      </c>
      <c r="I484">
        <v>0</v>
      </c>
    </row>
    <row r="485" spans="5:9" x14ac:dyDescent="0.25">
      <c r="E485" s="16"/>
      <c r="F485" s="16"/>
      <c r="H485" t="s">
        <v>16</v>
      </c>
      <c r="I485">
        <v>0</v>
      </c>
    </row>
    <row r="486" spans="5:9" x14ac:dyDescent="0.25">
      <c r="E486" s="16"/>
      <c r="F486" s="16"/>
      <c r="H486" t="s">
        <v>16</v>
      </c>
      <c r="I486">
        <v>0</v>
      </c>
    </row>
    <row r="487" spans="5:9" x14ac:dyDescent="0.25">
      <c r="E487" s="16"/>
      <c r="F487" s="16"/>
      <c r="H487" t="s">
        <v>16</v>
      </c>
      <c r="I487">
        <v>0</v>
      </c>
    </row>
    <row r="488" spans="5:9" x14ac:dyDescent="0.25">
      <c r="E488" s="16"/>
      <c r="F488" s="16"/>
      <c r="H488" t="s">
        <v>16</v>
      </c>
      <c r="I488">
        <v>0</v>
      </c>
    </row>
    <row r="489" spans="5:9" x14ac:dyDescent="0.25">
      <c r="E489" s="16"/>
      <c r="F489" s="16"/>
      <c r="H489" t="s">
        <v>16</v>
      </c>
      <c r="I489">
        <v>0</v>
      </c>
    </row>
    <row r="490" spans="5:9" x14ac:dyDescent="0.25">
      <c r="E490" s="16"/>
      <c r="F490" s="16"/>
      <c r="H490" t="s">
        <v>16</v>
      </c>
      <c r="I490">
        <v>0</v>
      </c>
    </row>
    <row r="491" spans="5:9" x14ac:dyDescent="0.25">
      <c r="E491" s="16"/>
      <c r="F491" s="16"/>
      <c r="H491" t="s">
        <v>16</v>
      </c>
      <c r="I491">
        <v>0</v>
      </c>
    </row>
    <row r="492" spans="5:9" x14ac:dyDescent="0.25">
      <c r="E492" s="16"/>
      <c r="F492" s="16"/>
      <c r="H492" t="s">
        <v>16</v>
      </c>
      <c r="I492">
        <v>0</v>
      </c>
    </row>
    <row r="493" spans="5:9" x14ac:dyDescent="0.25">
      <c r="E493" s="16"/>
      <c r="F493" s="16"/>
      <c r="H493" t="s">
        <v>16</v>
      </c>
      <c r="I493">
        <v>0</v>
      </c>
    </row>
    <row r="494" spans="5:9" x14ac:dyDescent="0.25">
      <c r="E494" s="16"/>
      <c r="F494" s="16"/>
      <c r="H494" t="s">
        <v>16</v>
      </c>
      <c r="I494">
        <v>0</v>
      </c>
    </row>
    <row r="495" spans="5:9" x14ac:dyDescent="0.25">
      <c r="E495" s="16"/>
      <c r="F495" s="16"/>
      <c r="H495" t="s">
        <v>16</v>
      </c>
      <c r="I495">
        <v>0</v>
      </c>
    </row>
    <row r="496" spans="5:9" x14ac:dyDescent="0.25">
      <c r="E496" s="16"/>
      <c r="F496" s="16"/>
      <c r="H496" t="s">
        <v>16</v>
      </c>
      <c r="I496">
        <v>0</v>
      </c>
    </row>
    <row r="497" spans="5:9" x14ac:dyDescent="0.25">
      <c r="E497" s="16"/>
      <c r="F497" s="16"/>
      <c r="H497" t="s">
        <v>16</v>
      </c>
      <c r="I497">
        <v>0</v>
      </c>
    </row>
    <row r="498" spans="5:9" x14ac:dyDescent="0.25">
      <c r="E498" s="16"/>
      <c r="F498" s="16"/>
      <c r="H498" t="s">
        <v>16</v>
      </c>
      <c r="I498">
        <v>0</v>
      </c>
    </row>
    <row r="499" spans="5:9" x14ac:dyDescent="0.25">
      <c r="E499" s="16"/>
      <c r="F499" s="16"/>
      <c r="H499" t="s">
        <v>16</v>
      </c>
      <c r="I499">
        <v>0</v>
      </c>
    </row>
    <row r="500" spans="5:9" x14ac:dyDescent="0.25">
      <c r="E500" s="16"/>
      <c r="F500" s="16"/>
      <c r="H500" t="s">
        <v>16</v>
      </c>
      <c r="I500">
        <v>0</v>
      </c>
    </row>
    <row r="501" spans="5:9" x14ac:dyDescent="0.25">
      <c r="E501" s="16"/>
      <c r="F501" s="16"/>
      <c r="H501" t="s">
        <v>16</v>
      </c>
      <c r="I501">
        <v>0</v>
      </c>
    </row>
    <row r="502" spans="5:9" x14ac:dyDescent="0.25">
      <c r="E502" s="16"/>
      <c r="F502" s="16"/>
      <c r="H502" t="s">
        <v>16</v>
      </c>
      <c r="I502">
        <v>0</v>
      </c>
    </row>
    <row r="503" spans="5:9" x14ac:dyDescent="0.25">
      <c r="E503" s="16"/>
      <c r="F503" s="16"/>
      <c r="H503" t="s">
        <v>16</v>
      </c>
      <c r="I503">
        <v>0</v>
      </c>
    </row>
    <row r="504" spans="5:9" x14ac:dyDescent="0.25">
      <c r="E504" s="16"/>
      <c r="F504" s="16"/>
      <c r="H504" t="s">
        <v>16</v>
      </c>
      <c r="I504">
        <v>0</v>
      </c>
    </row>
    <row r="505" spans="5:9" x14ac:dyDescent="0.25">
      <c r="E505" s="16"/>
      <c r="F505" s="16"/>
      <c r="H505" t="s">
        <v>16</v>
      </c>
      <c r="I505">
        <v>0</v>
      </c>
    </row>
    <row r="506" spans="5:9" x14ac:dyDescent="0.25">
      <c r="E506" s="16"/>
      <c r="F506" s="16"/>
      <c r="H506" t="s">
        <v>16</v>
      </c>
      <c r="I506">
        <v>0</v>
      </c>
    </row>
    <row r="507" spans="5:9" x14ac:dyDescent="0.25">
      <c r="E507" s="16"/>
      <c r="F507" s="16"/>
      <c r="H507" t="s">
        <v>16</v>
      </c>
      <c r="I507">
        <v>0</v>
      </c>
    </row>
    <row r="508" spans="5:9" x14ac:dyDescent="0.25">
      <c r="E508" s="16"/>
      <c r="F508" s="16"/>
      <c r="H508" t="s">
        <v>16</v>
      </c>
      <c r="I508">
        <v>0</v>
      </c>
    </row>
    <row r="509" spans="5:9" x14ac:dyDescent="0.25">
      <c r="E509" s="16"/>
      <c r="F509" s="16"/>
      <c r="H509" t="s">
        <v>16</v>
      </c>
      <c r="I509">
        <v>0</v>
      </c>
    </row>
    <row r="510" spans="5:9" x14ac:dyDescent="0.25">
      <c r="E510" s="16"/>
      <c r="F510" s="16"/>
      <c r="H510" t="s">
        <v>16</v>
      </c>
      <c r="I510">
        <v>0</v>
      </c>
    </row>
    <row r="511" spans="5:9" x14ac:dyDescent="0.25">
      <c r="E511" s="16"/>
      <c r="F511" s="16"/>
      <c r="H511" t="s">
        <v>16</v>
      </c>
      <c r="I511">
        <v>0</v>
      </c>
    </row>
    <row r="512" spans="5:9" x14ac:dyDescent="0.25">
      <c r="E512" s="16"/>
      <c r="F512" s="16"/>
      <c r="H512" t="s">
        <v>16</v>
      </c>
      <c r="I512">
        <v>0</v>
      </c>
    </row>
    <row r="513" spans="5:9" x14ac:dyDescent="0.25">
      <c r="E513" s="16"/>
      <c r="F513" s="16"/>
      <c r="H513" t="s">
        <v>16</v>
      </c>
      <c r="I513">
        <v>0</v>
      </c>
    </row>
    <row r="514" spans="5:9" x14ac:dyDescent="0.25">
      <c r="E514" s="16"/>
      <c r="F514" s="16"/>
      <c r="H514" t="s">
        <v>16</v>
      </c>
      <c r="I514">
        <v>0</v>
      </c>
    </row>
    <row r="515" spans="5:9" x14ac:dyDescent="0.25">
      <c r="E515" s="16"/>
      <c r="F515" s="16"/>
      <c r="H515" t="s">
        <v>16</v>
      </c>
      <c r="I515">
        <v>0</v>
      </c>
    </row>
    <row r="516" spans="5:9" x14ac:dyDescent="0.25">
      <c r="E516" s="16"/>
      <c r="F516" s="16"/>
      <c r="H516" t="s">
        <v>16</v>
      </c>
      <c r="I516">
        <v>0</v>
      </c>
    </row>
    <row r="517" spans="5:9" x14ac:dyDescent="0.25">
      <c r="E517" s="16"/>
      <c r="F517" s="16"/>
      <c r="H517" t="s">
        <v>16</v>
      </c>
      <c r="I517">
        <v>0</v>
      </c>
    </row>
    <row r="518" spans="5:9" x14ac:dyDescent="0.25">
      <c r="E518" s="16"/>
      <c r="F518" s="16"/>
      <c r="H518" t="s">
        <v>16</v>
      </c>
      <c r="I518">
        <v>0</v>
      </c>
    </row>
    <row r="519" spans="5:9" x14ac:dyDescent="0.25">
      <c r="E519" s="16"/>
      <c r="F519" s="16"/>
      <c r="H519" t="s">
        <v>16</v>
      </c>
      <c r="I519">
        <v>0</v>
      </c>
    </row>
    <row r="520" spans="5:9" x14ac:dyDescent="0.25">
      <c r="E520" s="16"/>
      <c r="F520" s="16"/>
      <c r="H520" t="s">
        <v>16</v>
      </c>
      <c r="I520">
        <v>0</v>
      </c>
    </row>
    <row r="521" spans="5:9" x14ac:dyDescent="0.25">
      <c r="E521" s="16"/>
      <c r="F521" s="16"/>
      <c r="H521" t="s">
        <v>16</v>
      </c>
      <c r="I521">
        <v>0</v>
      </c>
    </row>
    <row r="522" spans="5:9" x14ac:dyDescent="0.25">
      <c r="E522" s="16"/>
      <c r="F522" s="16"/>
      <c r="H522" t="s">
        <v>16</v>
      </c>
      <c r="I522">
        <v>0</v>
      </c>
    </row>
    <row r="523" spans="5:9" x14ac:dyDescent="0.25">
      <c r="E523" s="16"/>
      <c r="F523" s="16"/>
      <c r="H523" t="s">
        <v>16</v>
      </c>
      <c r="I523">
        <v>0</v>
      </c>
    </row>
    <row r="524" spans="5:9" x14ac:dyDescent="0.25">
      <c r="E524" s="16"/>
      <c r="F524" s="16"/>
      <c r="H524" t="s">
        <v>16</v>
      </c>
      <c r="I524">
        <v>0</v>
      </c>
    </row>
    <row r="525" spans="5:9" x14ac:dyDescent="0.25">
      <c r="E525" s="16"/>
      <c r="F525" s="16"/>
      <c r="H525" t="s">
        <v>16</v>
      </c>
      <c r="I525">
        <v>0</v>
      </c>
    </row>
    <row r="526" spans="5:9" x14ac:dyDescent="0.25">
      <c r="E526" s="16"/>
      <c r="F526" s="16"/>
      <c r="H526" t="s">
        <v>16</v>
      </c>
      <c r="I526">
        <v>0</v>
      </c>
    </row>
    <row r="527" spans="5:9" x14ac:dyDescent="0.25">
      <c r="E527" s="16"/>
      <c r="F527" s="16"/>
      <c r="H527" t="s">
        <v>16</v>
      </c>
      <c r="I527">
        <v>0</v>
      </c>
    </row>
    <row r="528" spans="5:9" x14ac:dyDescent="0.25">
      <c r="E528" s="16"/>
      <c r="F528" s="16"/>
      <c r="H528" t="s">
        <v>16</v>
      </c>
      <c r="I528">
        <v>0</v>
      </c>
    </row>
    <row r="529" spans="5:9" x14ac:dyDescent="0.25">
      <c r="E529" s="16"/>
      <c r="F529" s="16"/>
      <c r="H529" t="s">
        <v>16</v>
      </c>
      <c r="I529">
        <v>0</v>
      </c>
    </row>
    <row r="530" spans="5:9" x14ac:dyDescent="0.25">
      <c r="E530" s="16"/>
      <c r="F530" s="16"/>
      <c r="H530" t="s">
        <v>16</v>
      </c>
      <c r="I530">
        <v>0</v>
      </c>
    </row>
    <row r="531" spans="5:9" x14ac:dyDescent="0.25">
      <c r="E531" s="16"/>
      <c r="F531" s="16"/>
      <c r="H531" t="s">
        <v>16</v>
      </c>
      <c r="I531">
        <v>0</v>
      </c>
    </row>
    <row r="532" spans="5:9" x14ac:dyDescent="0.25">
      <c r="E532" s="16"/>
      <c r="F532" s="16"/>
      <c r="H532" t="s">
        <v>16</v>
      </c>
      <c r="I532">
        <v>0</v>
      </c>
    </row>
    <row r="533" spans="5:9" x14ac:dyDescent="0.25">
      <c r="E533" s="16"/>
      <c r="F533" s="16"/>
      <c r="H533" t="s">
        <v>16</v>
      </c>
      <c r="I533">
        <v>0</v>
      </c>
    </row>
    <row r="534" spans="5:9" x14ac:dyDescent="0.25">
      <c r="E534" s="16"/>
      <c r="F534" s="16"/>
      <c r="H534" t="s">
        <v>16</v>
      </c>
      <c r="I534">
        <v>0</v>
      </c>
    </row>
    <row r="535" spans="5:9" x14ac:dyDescent="0.25">
      <c r="E535" s="16"/>
      <c r="F535" s="16"/>
      <c r="H535" t="s">
        <v>16</v>
      </c>
      <c r="I535">
        <v>0</v>
      </c>
    </row>
    <row r="536" spans="5:9" x14ac:dyDescent="0.25">
      <c r="E536" s="16"/>
      <c r="F536" s="16"/>
      <c r="H536" t="s">
        <v>16</v>
      </c>
      <c r="I536">
        <v>0</v>
      </c>
    </row>
    <row r="537" spans="5:9" x14ac:dyDescent="0.25">
      <c r="E537" s="16"/>
      <c r="F537" s="16"/>
      <c r="H537" t="s">
        <v>16</v>
      </c>
      <c r="I537">
        <v>0</v>
      </c>
    </row>
    <row r="538" spans="5:9" x14ac:dyDescent="0.25">
      <c r="E538" s="16"/>
      <c r="F538" s="16"/>
      <c r="H538" t="s">
        <v>16</v>
      </c>
      <c r="I538">
        <v>0</v>
      </c>
    </row>
    <row r="539" spans="5:9" x14ac:dyDescent="0.25">
      <c r="E539" s="16"/>
      <c r="F539" s="16"/>
      <c r="H539" t="s">
        <v>16</v>
      </c>
      <c r="I539">
        <v>0</v>
      </c>
    </row>
    <row r="540" spans="5:9" x14ac:dyDescent="0.25">
      <c r="E540" s="16"/>
      <c r="F540" s="16"/>
      <c r="H540" t="s">
        <v>16</v>
      </c>
      <c r="I540">
        <v>0</v>
      </c>
    </row>
    <row r="541" spans="5:9" x14ac:dyDescent="0.25">
      <c r="E541" s="16"/>
      <c r="F541" s="16"/>
      <c r="H541" t="s">
        <v>16</v>
      </c>
      <c r="I541">
        <v>0</v>
      </c>
    </row>
    <row r="542" spans="5:9" x14ac:dyDescent="0.25">
      <c r="E542" s="16"/>
      <c r="F542" s="16"/>
      <c r="H542" t="s">
        <v>16</v>
      </c>
      <c r="I542">
        <v>0</v>
      </c>
    </row>
    <row r="543" spans="5:9" x14ac:dyDescent="0.25">
      <c r="E543" s="16"/>
      <c r="F543" s="16"/>
      <c r="H543" t="s">
        <v>16</v>
      </c>
      <c r="I543">
        <v>0</v>
      </c>
    </row>
    <row r="544" spans="5:9" x14ac:dyDescent="0.25">
      <c r="E544" s="16"/>
      <c r="F544" s="16"/>
      <c r="H544" t="s">
        <v>16</v>
      </c>
      <c r="I544">
        <v>0</v>
      </c>
    </row>
    <row r="545" spans="5:9" x14ac:dyDescent="0.25">
      <c r="E545" s="16"/>
      <c r="F545" s="16"/>
      <c r="H545" t="s">
        <v>16</v>
      </c>
      <c r="I545">
        <v>0</v>
      </c>
    </row>
    <row r="546" spans="5:9" x14ac:dyDescent="0.25">
      <c r="E546" s="16"/>
      <c r="F546" s="16"/>
      <c r="H546" t="s">
        <v>16</v>
      </c>
      <c r="I546">
        <v>0</v>
      </c>
    </row>
    <row r="547" spans="5:9" x14ac:dyDescent="0.25">
      <c r="E547" s="16"/>
      <c r="F547" s="16"/>
      <c r="H547" t="s">
        <v>16</v>
      </c>
      <c r="I547">
        <v>0</v>
      </c>
    </row>
    <row r="548" spans="5:9" x14ac:dyDescent="0.25">
      <c r="E548" s="16"/>
      <c r="F548" s="16"/>
      <c r="H548" t="s">
        <v>16</v>
      </c>
      <c r="I548">
        <v>0</v>
      </c>
    </row>
    <row r="549" spans="5:9" x14ac:dyDescent="0.25">
      <c r="E549" s="16"/>
      <c r="F549" s="16"/>
      <c r="H549" t="s">
        <v>16</v>
      </c>
      <c r="I549">
        <v>0</v>
      </c>
    </row>
    <row r="550" spans="5:9" x14ac:dyDescent="0.25">
      <c r="E550" s="16"/>
      <c r="F550" s="16"/>
      <c r="H550" t="s">
        <v>16</v>
      </c>
      <c r="I550">
        <v>0</v>
      </c>
    </row>
    <row r="551" spans="5:9" x14ac:dyDescent="0.25">
      <c r="E551" s="16"/>
      <c r="F551" s="16"/>
      <c r="H551" t="s">
        <v>16</v>
      </c>
      <c r="I551">
        <v>0</v>
      </c>
    </row>
    <row r="552" spans="5:9" x14ac:dyDescent="0.25">
      <c r="E552" s="16"/>
      <c r="F552" s="16"/>
      <c r="H552" t="s">
        <v>16</v>
      </c>
      <c r="I552">
        <v>0</v>
      </c>
    </row>
    <row r="553" spans="5:9" x14ac:dyDescent="0.25">
      <c r="E553" s="16"/>
      <c r="F553" s="16"/>
      <c r="H553" t="s">
        <v>16</v>
      </c>
      <c r="I553">
        <v>0</v>
      </c>
    </row>
    <row r="554" spans="5:9" x14ac:dyDescent="0.25">
      <c r="E554" s="16"/>
      <c r="F554" s="16"/>
      <c r="H554" t="s">
        <v>16</v>
      </c>
      <c r="I554">
        <v>0</v>
      </c>
    </row>
    <row r="555" spans="5:9" x14ac:dyDescent="0.25">
      <c r="E555" s="16"/>
      <c r="F555" s="16"/>
      <c r="H555" t="s">
        <v>16</v>
      </c>
      <c r="I555">
        <v>0</v>
      </c>
    </row>
    <row r="556" spans="5:9" x14ac:dyDescent="0.25">
      <c r="E556" s="16"/>
      <c r="F556" s="16"/>
      <c r="H556" t="s">
        <v>16</v>
      </c>
      <c r="I556">
        <v>0</v>
      </c>
    </row>
    <row r="557" spans="5:9" x14ac:dyDescent="0.25">
      <c r="E557" s="16"/>
      <c r="F557" s="16"/>
      <c r="H557" t="s">
        <v>16</v>
      </c>
      <c r="I557">
        <v>0</v>
      </c>
    </row>
    <row r="558" spans="5:9" x14ac:dyDescent="0.25">
      <c r="E558" s="16"/>
      <c r="F558" s="16"/>
      <c r="H558" t="s">
        <v>16</v>
      </c>
      <c r="I558">
        <v>0</v>
      </c>
    </row>
    <row r="559" spans="5:9" x14ac:dyDescent="0.25">
      <c r="E559" s="16"/>
      <c r="F559" s="16"/>
      <c r="H559" t="s">
        <v>16</v>
      </c>
      <c r="I559">
        <v>0</v>
      </c>
    </row>
    <row r="560" spans="5:9" x14ac:dyDescent="0.25">
      <c r="E560" s="16"/>
      <c r="F560" s="16"/>
      <c r="H560" t="s">
        <v>16</v>
      </c>
      <c r="I560">
        <v>0</v>
      </c>
    </row>
    <row r="561" spans="5:9" x14ac:dyDescent="0.25">
      <c r="E561" s="16"/>
      <c r="F561" s="16"/>
      <c r="H561" t="s">
        <v>16</v>
      </c>
      <c r="I561">
        <v>0</v>
      </c>
    </row>
    <row r="562" spans="5:9" x14ac:dyDescent="0.25">
      <c r="E562" s="16"/>
      <c r="F562" s="16"/>
      <c r="H562" t="s">
        <v>16</v>
      </c>
      <c r="I562">
        <v>0</v>
      </c>
    </row>
    <row r="563" spans="5:9" x14ac:dyDescent="0.25">
      <c r="E563" s="16"/>
      <c r="F563" s="16"/>
      <c r="H563" t="s">
        <v>16</v>
      </c>
      <c r="I563">
        <v>0</v>
      </c>
    </row>
    <row r="564" spans="5:9" x14ac:dyDescent="0.25">
      <c r="E564" s="16"/>
      <c r="F564" s="16"/>
      <c r="H564" t="s">
        <v>16</v>
      </c>
      <c r="I564">
        <v>0</v>
      </c>
    </row>
    <row r="565" spans="5:9" x14ac:dyDescent="0.25">
      <c r="E565" s="16"/>
      <c r="F565" s="16"/>
      <c r="H565" t="s">
        <v>16</v>
      </c>
      <c r="I565">
        <v>0</v>
      </c>
    </row>
    <row r="566" spans="5:9" x14ac:dyDescent="0.25">
      <c r="E566" s="16"/>
      <c r="F566" s="16"/>
      <c r="H566" t="s">
        <v>16</v>
      </c>
      <c r="I566">
        <v>0</v>
      </c>
    </row>
    <row r="567" spans="5:9" x14ac:dyDescent="0.25">
      <c r="E567" s="16"/>
      <c r="F567" s="16"/>
      <c r="H567" t="s">
        <v>16</v>
      </c>
      <c r="I567">
        <v>0</v>
      </c>
    </row>
    <row r="568" spans="5:9" x14ac:dyDescent="0.25">
      <c r="E568" s="16"/>
      <c r="F568" s="16"/>
      <c r="H568" t="s">
        <v>16</v>
      </c>
      <c r="I568">
        <v>0</v>
      </c>
    </row>
    <row r="569" spans="5:9" x14ac:dyDescent="0.25">
      <c r="E569" s="16"/>
      <c r="F569" s="16"/>
      <c r="H569" t="s">
        <v>16</v>
      </c>
      <c r="I569">
        <v>0</v>
      </c>
    </row>
    <row r="570" spans="5:9" x14ac:dyDescent="0.25">
      <c r="E570" s="16"/>
      <c r="F570" s="16"/>
      <c r="H570" t="s">
        <v>16</v>
      </c>
      <c r="I570">
        <v>0</v>
      </c>
    </row>
    <row r="571" spans="5:9" x14ac:dyDescent="0.25">
      <c r="E571" s="16"/>
      <c r="F571" s="16"/>
      <c r="H571" t="s">
        <v>16</v>
      </c>
      <c r="I571">
        <v>0</v>
      </c>
    </row>
    <row r="572" spans="5:9" x14ac:dyDescent="0.25">
      <c r="E572" s="16"/>
      <c r="F572" s="16"/>
      <c r="H572" t="s">
        <v>16</v>
      </c>
      <c r="I572">
        <v>0</v>
      </c>
    </row>
    <row r="573" spans="5:9" x14ac:dyDescent="0.25">
      <c r="E573" s="16"/>
      <c r="F573" s="16"/>
      <c r="H573" t="s">
        <v>16</v>
      </c>
      <c r="I573">
        <v>0</v>
      </c>
    </row>
    <row r="574" spans="5:9" x14ac:dyDescent="0.25">
      <c r="E574" s="16"/>
      <c r="F574" s="16"/>
      <c r="H574" t="s">
        <v>16</v>
      </c>
      <c r="I574">
        <v>0</v>
      </c>
    </row>
    <row r="575" spans="5:9" x14ac:dyDescent="0.25">
      <c r="E575" s="16"/>
      <c r="F575" s="16"/>
      <c r="H575" t="s">
        <v>16</v>
      </c>
      <c r="I575">
        <v>0</v>
      </c>
    </row>
    <row r="576" spans="5:9" x14ac:dyDescent="0.25">
      <c r="E576" s="16"/>
      <c r="F576" s="16"/>
      <c r="H576" t="s">
        <v>16</v>
      </c>
      <c r="I576">
        <v>0</v>
      </c>
    </row>
    <row r="577" spans="5:9" x14ac:dyDescent="0.25">
      <c r="E577" s="16"/>
      <c r="F577" s="16"/>
      <c r="H577" t="s">
        <v>16</v>
      </c>
      <c r="I577">
        <v>0</v>
      </c>
    </row>
    <row r="578" spans="5:9" x14ac:dyDescent="0.25">
      <c r="E578" s="16"/>
      <c r="F578" s="16"/>
      <c r="H578" t="s">
        <v>16</v>
      </c>
      <c r="I578">
        <v>0</v>
      </c>
    </row>
    <row r="579" spans="5:9" x14ac:dyDescent="0.25">
      <c r="E579" s="16"/>
      <c r="F579" s="16"/>
      <c r="H579" t="s">
        <v>16</v>
      </c>
      <c r="I579">
        <v>0</v>
      </c>
    </row>
    <row r="580" spans="5:9" x14ac:dyDescent="0.25">
      <c r="E580" s="16"/>
      <c r="F580" s="16"/>
      <c r="H580" t="s">
        <v>16</v>
      </c>
      <c r="I580">
        <v>0</v>
      </c>
    </row>
    <row r="581" spans="5:9" x14ac:dyDescent="0.25">
      <c r="E581" s="16"/>
      <c r="F581" s="16"/>
      <c r="H581" t="s">
        <v>16</v>
      </c>
      <c r="I581">
        <v>0</v>
      </c>
    </row>
    <row r="582" spans="5:9" x14ac:dyDescent="0.25">
      <c r="E582" s="16"/>
      <c r="F582" s="16"/>
      <c r="H582" t="s">
        <v>16</v>
      </c>
      <c r="I582">
        <v>0</v>
      </c>
    </row>
    <row r="583" spans="5:9" x14ac:dyDescent="0.25">
      <c r="E583" s="16"/>
      <c r="F583" s="16"/>
      <c r="H583" t="s">
        <v>16</v>
      </c>
      <c r="I583">
        <v>0</v>
      </c>
    </row>
    <row r="584" spans="5:9" x14ac:dyDescent="0.25">
      <c r="E584" s="16"/>
      <c r="F584" s="16"/>
      <c r="H584" t="s">
        <v>16</v>
      </c>
      <c r="I584">
        <v>0</v>
      </c>
    </row>
    <row r="585" spans="5:9" x14ac:dyDescent="0.25">
      <c r="E585" s="16"/>
      <c r="F585" s="16"/>
      <c r="H585" t="s">
        <v>16</v>
      </c>
      <c r="I585">
        <v>0</v>
      </c>
    </row>
    <row r="586" spans="5:9" x14ac:dyDescent="0.25">
      <c r="E586" s="16"/>
      <c r="F586" s="16"/>
      <c r="H586" t="s">
        <v>16</v>
      </c>
      <c r="I586">
        <v>0</v>
      </c>
    </row>
    <row r="587" spans="5:9" x14ac:dyDescent="0.25">
      <c r="E587" s="16"/>
      <c r="F587" s="16"/>
      <c r="H587" t="s">
        <v>16</v>
      </c>
      <c r="I587">
        <v>0</v>
      </c>
    </row>
    <row r="588" spans="5:9" x14ac:dyDescent="0.25">
      <c r="E588" s="16"/>
      <c r="F588" s="16"/>
      <c r="H588" t="s">
        <v>16</v>
      </c>
      <c r="I588">
        <v>0</v>
      </c>
    </row>
    <row r="589" spans="5:9" x14ac:dyDescent="0.25">
      <c r="E589" s="16"/>
      <c r="F589" s="16"/>
      <c r="H589" t="s">
        <v>16</v>
      </c>
      <c r="I589">
        <v>0</v>
      </c>
    </row>
    <row r="590" spans="5:9" x14ac:dyDescent="0.25">
      <c r="E590" s="16"/>
      <c r="F590" s="16"/>
      <c r="H590" t="s">
        <v>16</v>
      </c>
      <c r="I590">
        <v>0</v>
      </c>
    </row>
    <row r="591" spans="5:9" x14ac:dyDescent="0.25">
      <c r="E591" s="16"/>
      <c r="F591" s="16"/>
      <c r="H591" t="s">
        <v>16</v>
      </c>
      <c r="I591">
        <v>0</v>
      </c>
    </row>
    <row r="592" spans="5:9" x14ac:dyDescent="0.25">
      <c r="E592" s="16"/>
      <c r="F592" s="16"/>
      <c r="H592" t="s">
        <v>16</v>
      </c>
      <c r="I592">
        <v>0</v>
      </c>
    </row>
    <row r="593" spans="5:9" x14ac:dyDescent="0.25">
      <c r="E593" s="16"/>
      <c r="F593" s="16"/>
      <c r="H593" t="s">
        <v>16</v>
      </c>
      <c r="I593">
        <v>0</v>
      </c>
    </row>
    <row r="594" spans="5:9" x14ac:dyDescent="0.25">
      <c r="E594" s="16"/>
      <c r="F594" s="16"/>
      <c r="H594" t="s">
        <v>16</v>
      </c>
      <c r="I594">
        <v>0</v>
      </c>
    </row>
    <row r="595" spans="5:9" x14ac:dyDescent="0.25">
      <c r="E595" s="16"/>
      <c r="F595" s="16"/>
      <c r="H595" t="s">
        <v>16</v>
      </c>
      <c r="I595">
        <v>0</v>
      </c>
    </row>
    <row r="596" spans="5:9" x14ac:dyDescent="0.25">
      <c r="E596" s="16"/>
      <c r="F596" s="16"/>
      <c r="H596" t="s">
        <v>16</v>
      </c>
      <c r="I596">
        <v>0</v>
      </c>
    </row>
    <row r="597" spans="5:9" x14ac:dyDescent="0.25">
      <c r="E597" s="16"/>
      <c r="F597" s="16"/>
      <c r="H597" t="s">
        <v>16</v>
      </c>
      <c r="I597">
        <v>0</v>
      </c>
    </row>
    <row r="598" spans="5:9" x14ac:dyDescent="0.25">
      <c r="E598" s="16"/>
      <c r="F598" s="16"/>
      <c r="H598" t="s">
        <v>16</v>
      </c>
      <c r="I598">
        <v>0</v>
      </c>
    </row>
    <row r="599" spans="5:9" x14ac:dyDescent="0.25">
      <c r="E599" s="16"/>
      <c r="F599" s="16"/>
      <c r="H599" t="s">
        <v>16</v>
      </c>
      <c r="I599">
        <v>0</v>
      </c>
    </row>
    <row r="600" spans="5:9" x14ac:dyDescent="0.25">
      <c r="E600" s="16"/>
      <c r="F600" s="16"/>
      <c r="H600" t="s">
        <v>16</v>
      </c>
      <c r="I600">
        <v>0</v>
      </c>
    </row>
    <row r="601" spans="5:9" x14ac:dyDescent="0.25">
      <c r="E601" s="16"/>
      <c r="F601" s="16"/>
      <c r="H601" t="s">
        <v>16</v>
      </c>
      <c r="I601">
        <v>0</v>
      </c>
    </row>
    <row r="602" spans="5:9" x14ac:dyDescent="0.25">
      <c r="E602" s="16"/>
      <c r="F602" s="16"/>
      <c r="H602" t="s">
        <v>16</v>
      </c>
      <c r="I602">
        <v>0</v>
      </c>
    </row>
    <row r="603" spans="5:9" x14ac:dyDescent="0.25">
      <c r="E603" s="16"/>
      <c r="F603" s="16"/>
      <c r="H603" t="s">
        <v>16</v>
      </c>
      <c r="I603">
        <v>0</v>
      </c>
    </row>
    <row r="604" spans="5:9" x14ac:dyDescent="0.25">
      <c r="E604" s="16"/>
      <c r="F604" s="16"/>
      <c r="H604" t="s">
        <v>16</v>
      </c>
      <c r="I604">
        <v>0</v>
      </c>
    </row>
    <row r="605" spans="5:9" x14ac:dyDescent="0.25">
      <c r="E605" s="16"/>
      <c r="F605" s="16"/>
      <c r="H605" t="s">
        <v>16</v>
      </c>
      <c r="I605">
        <v>0</v>
      </c>
    </row>
    <row r="606" spans="5:9" x14ac:dyDescent="0.25">
      <c r="E606" s="16"/>
      <c r="F606" s="16"/>
      <c r="H606" t="s">
        <v>16</v>
      </c>
      <c r="I606">
        <v>0</v>
      </c>
    </row>
    <row r="607" spans="5:9" x14ac:dyDescent="0.25">
      <c r="E607" s="16"/>
      <c r="F607" s="16"/>
      <c r="H607" t="s">
        <v>16</v>
      </c>
      <c r="I607">
        <v>0</v>
      </c>
    </row>
    <row r="608" spans="5:9" x14ac:dyDescent="0.25">
      <c r="E608" s="16"/>
      <c r="F608" s="16"/>
      <c r="H608" t="s">
        <v>16</v>
      </c>
      <c r="I608">
        <v>0</v>
      </c>
    </row>
    <row r="609" spans="5:9" x14ac:dyDescent="0.25">
      <c r="E609" s="16"/>
      <c r="F609" s="16"/>
      <c r="H609" t="s">
        <v>16</v>
      </c>
      <c r="I609">
        <v>0</v>
      </c>
    </row>
    <row r="610" spans="5:9" x14ac:dyDescent="0.25">
      <c r="E610" s="16"/>
      <c r="F610" s="16"/>
      <c r="H610" t="s">
        <v>16</v>
      </c>
      <c r="I610">
        <v>0</v>
      </c>
    </row>
    <row r="611" spans="5:9" x14ac:dyDescent="0.25">
      <c r="E611" s="16"/>
      <c r="F611" s="16"/>
      <c r="H611" t="s">
        <v>16</v>
      </c>
      <c r="I611">
        <v>0</v>
      </c>
    </row>
    <row r="612" spans="5:9" x14ac:dyDescent="0.25">
      <c r="E612" s="16"/>
      <c r="F612" s="16"/>
      <c r="H612" t="s">
        <v>16</v>
      </c>
      <c r="I612">
        <v>0</v>
      </c>
    </row>
    <row r="613" spans="5:9" x14ac:dyDescent="0.25">
      <c r="E613" s="16"/>
      <c r="F613" s="16"/>
      <c r="H613" t="s">
        <v>16</v>
      </c>
      <c r="I613">
        <v>0</v>
      </c>
    </row>
    <row r="614" spans="5:9" x14ac:dyDescent="0.25">
      <c r="E614" s="16"/>
      <c r="F614" s="16"/>
      <c r="H614" t="s">
        <v>16</v>
      </c>
      <c r="I614">
        <v>0</v>
      </c>
    </row>
    <row r="615" spans="5:9" x14ac:dyDescent="0.25">
      <c r="E615" s="16"/>
      <c r="F615" s="16"/>
      <c r="H615" t="s">
        <v>16</v>
      </c>
      <c r="I615">
        <v>0</v>
      </c>
    </row>
    <row r="616" spans="5:9" x14ac:dyDescent="0.25">
      <c r="E616" s="16"/>
      <c r="F616" s="16"/>
      <c r="H616" t="s">
        <v>16</v>
      </c>
      <c r="I616">
        <v>0</v>
      </c>
    </row>
    <row r="617" spans="5:9" x14ac:dyDescent="0.25">
      <c r="E617" s="16"/>
      <c r="F617" s="16"/>
      <c r="H617" t="s">
        <v>16</v>
      </c>
      <c r="I617">
        <v>0</v>
      </c>
    </row>
    <row r="618" spans="5:9" x14ac:dyDescent="0.25">
      <c r="E618" s="16"/>
      <c r="F618" s="16"/>
      <c r="H618" t="s">
        <v>16</v>
      </c>
      <c r="I618">
        <v>0</v>
      </c>
    </row>
    <row r="619" spans="5:9" x14ac:dyDescent="0.25">
      <c r="E619" s="16"/>
      <c r="F619" s="16"/>
      <c r="H619" t="s">
        <v>16</v>
      </c>
      <c r="I619">
        <v>0</v>
      </c>
    </row>
    <row r="620" spans="5:9" x14ac:dyDescent="0.25">
      <c r="E620" s="16"/>
      <c r="F620" s="16"/>
      <c r="H620" t="s">
        <v>16</v>
      </c>
      <c r="I620">
        <v>0</v>
      </c>
    </row>
    <row r="621" spans="5:9" x14ac:dyDescent="0.25">
      <c r="E621" s="16"/>
      <c r="F621" s="16"/>
      <c r="H621" t="s">
        <v>16</v>
      </c>
      <c r="I621">
        <v>0</v>
      </c>
    </row>
    <row r="622" spans="5:9" x14ac:dyDescent="0.25">
      <c r="E622" s="16"/>
      <c r="F622" s="16"/>
      <c r="H622" t="s">
        <v>16</v>
      </c>
      <c r="I622">
        <v>0</v>
      </c>
    </row>
    <row r="623" spans="5:9" x14ac:dyDescent="0.25">
      <c r="E623" s="16"/>
      <c r="F623" s="16"/>
      <c r="H623" t="s">
        <v>16</v>
      </c>
      <c r="I623">
        <v>0</v>
      </c>
    </row>
    <row r="624" spans="5:9" x14ac:dyDescent="0.25">
      <c r="E624" s="16"/>
      <c r="F624" s="16"/>
      <c r="H624" t="s">
        <v>16</v>
      </c>
      <c r="I624">
        <v>0</v>
      </c>
    </row>
    <row r="625" spans="5:9" x14ac:dyDescent="0.25">
      <c r="E625" s="16"/>
      <c r="F625" s="16"/>
      <c r="H625" t="s">
        <v>16</v>
      </c>
      <c r="I625">
        <v>0</v>
      </c>
    </row>
    <row r="626" spans="5:9" x14ac:dyDescent="0.25">
      <c r="E626" s="16"/>
      <c r="F626" s="16"/>
      <c r="H626" t="s">
        <v>16</v>
      </c>
      <c r="I626">
        <v>0</v>
      </c>
    </row>
    <row r="627" spans="5:9" x14ac:dyDescent="0.25">
      <c r="E627" s="16"/>
      <c r="F627" s="16"/>
      <c r="H627" t="s">
        <v>16</v>
      </c>
      <c r="I627">
        <v>0</v>
      </c>
    </row>
    <row r="628" spans="5:9" x14ac:dyDescent="0.25">
      <c r="E628" s="16"/>
      <c r="F628" s="16"/>
      <c r="H628" t="s">
        <v>16</v>
      </c>
      <c r="I628">
        <v>0</v>
      </c>
    </row>
    <row r="629" spans="5:9" x14ac:dyDescent="0.25">
      <c r="E629" s="16"/>
      <c r="F629" s="16"/>
      <c r="H629" t="s">
        <v>16</v>
      </c>
      <c r="I629">
        <v>0</v>
      </c>
    </row>
    <row r="630" spans="5:9" x14ac:dyDescent="0.25">
      <c r="E630" s="16"/>
      <c r="F630" s="16"/>
      <c r="H630" t="s">
        <v>16</v>
      </c>
      <c r="I630">
        <v>0</v>
      </c>
    </row>
    <row r="631" spans="5:9" x14ac:dyDescent="0.25">
      <c r="E631" s="16"/>
      <c r="F631" s="16"/>
      <c r="H631" t="s">
        <v>16</v>
      </c>
      <c r="I631">
        <v>0</v>
      </c>
    </row>
    <row r="632" spans="5:9" x14ac:dyDescent="0.25">
      <c r="E632" s="16"/>
      <c r="F632" s="16"/>
      <c r="H632" t="s">
        <v>16</v>
      </c>
      <c r="I632">
        <v>0</v>
      </c>
    </row>
    <row r="633" spans="5:9" x14ac:dyDescent="0.25">
      <c r="E633" s="16"/>
      <c r="F633" s="16"/>
      <c r="H633" t="s">
        <v>16</v>
      </c>
      <c r="I633">
        <v>0</v>
      </c>
    </row>
    <row r="634" spans="5:9" x14ac:dyDescent="0.25">
      <c r="E634" s="16"/>
      <c r="F634" s="16"/>
      <c r="H634" t="s">
        <v>16</v>
      </c>
      <c r="I634">
        <v>0</v>
      </c>
    </row>
    <row r="635" spans="5:9" x14ac:dyDescent="0.25">
      <c r="E635" s="16"/>
      <c r="F635" s="16"/>
      <c r="H635" t="s">
        <v>16</v>
      </c>
      <c r="I635">
        <v>0</v>
      </c>
    </row>
    <row r="636" spans="5:9" x14ac:dyDescent="0.25">
      <c r="E636" s="16"/>
      <c r="F636" s="16"/>
      <c r="H636" t="s">
        <v>16</v>
      </c>
      <c r="I636">
        <v>0</v>
      </c>
    </row>
    <row r="637" spans="5:9" x14ac:dyDescent="0.25">
      <c r="E637" s="16"/>
      <c r="F637" s="16"/>
      <c r="H637" t="s">
        <v>16</v>
      </c>
      <c r="I637">
        <v>0</v>
      </c>
    </row>
    <row r="638" spans="5:9" x14ac:dyDescent="0.25">
      <c r="E638" s="16"/>
      <c r="F638" s="16"/>
      <c r="H638" t="s">
        <v>16</v>
      </c>
      <c r="I638">
        <v>0</v>
      </c>
    </row>
    <row r="639" spans="5:9" x14ac:dyDescent="0.25">
      <c r="E639" s="16"/>
      <c r="F639" s="16"/>
      <c r="H639" t="s">
        <v>16</v>
      </c>
      <c r="I639">
        <v>0</v>
      </c>
    </row>
    <row r="640" spans="5:9" x14ac:dyDescent="0.25">
      <c r="E640" s="16"/>
      <c r="F640" s="16"/>
      <c r="H640" t="s">
        <v>16</v>
      </c>
      <c r="I640">
        <v>0</v>
      </c>
    </row>
    <row r="641" spans="5:9" x14ac:dyDescent="0.25">
      <c r="E641" s="16"/>
      <c r="F641" s="16"/>
      <c r="H641" t="s">
        <v>16</v>
      </c>
      <c r="I641">
        <v>0</v>
      </c>
    </row>
    <row r="642" spans="5:9" x14ac:dyDescent="0.25">
      <c r="E642" s="16"/>
      <c r="F642" s="16"/>
      <c r="H642" t="s">
        <v>16</v>
      </c>
      <c r="I642">
        <v>0</v>
      </c>
    </row>
    <row r="643" spans="5:9" x14ac:dyDescent="0.25">
      <c r="E643" s="16"/>
      <c r="F643" s="16"/>
      <c r="H643" t="s">
        <v>16</v>
      </c>
      <c r="I643">
        <v>0</v>
      </c>
    </row>
    <row r="644" spans="5:9" x14ac:dyDescent="0.25">
      <c r="E644" s="16"/>
      <c r="F644" s="16"/>
      <c r="H644" t="s">
        <v>16</v>
      </c>
      <c r="I644">
        <v>0</v>
      </c>
    </row>
    <row r="645" spans="5:9" x14ac:dyDescent="0.25">
      <c r="E645" s="16"/>
      <c r="F645" s="16"/>
      <c r="H645" t="s">
        <v>16</v>
      </c>
      <c r="I645">
        <v>0</v>
      </c>
    </row>
    <row r="646" spans="5:9" x14ac:dyDescent="0.25">
      <c r="E646" s="16"/>
      <c r="F646" s="16"/>
      <c r="H646" t="s">
        <v>16</v>
      </c>
      <c r="I646">
        <v>0</v>
      </c>
    </row>
    <row r="647" spans="5:9" x14ac:dyDescent="0.25">
      <c r="E647" s="16"/>
      <c r="F647" s="16"/>
      <c r="H647" t="s">
        <v>16</v>
      </c>
      <c r="I647">
        <v>0</v>
      </c>
    </row>
    <row r="648" spans="5:9" x14ac:dyDescent="0.25">
      <c r="E648" s="16"/>
      <c r="F648" s="16"/>
      <c r="H648" t="s">
        <v>16</v>
      </c>
      <c r="I648">
        <v>0</v>
      </c>
    </row>
    <row r="649" spans="5:9" x14ac:dyDescent="0.25">
      <c r="E649" s="16"/>
      <c r="F649" s="16"/>
      <c r="H649" t="s">
        <v>16</v>
      </c>
      <c r="I649">
        <v>0</v>
      </c>
    </row>
    <row r="650" spans="5:9" x14ac:dyDescent="0.25">
      <c r="E650" s="16"/>
      <c r="F650" s="16"/>
      <c r="H650" t="s">
        <v>16</v>
      </c>
      <c r="I650">
        <v>0</v>
      </c>
    </row>
    <row r="651" spans="5:9" x14ac:dyDescent="0.25">
      <c r="E651" s="16"/>
      <c r="F651" s="16"/>
      <c r="H651" t="s">
        <v>16</v>
      </c>
      <c r="I651">
        <v>0</v>
      </c>
    </row>
    <row r="652" spans="5:9" x14ac:dyDescent="0.25">
      <c r="E652" s="16"/>
      <c r="F652" s="16"/>
      <c r="H652" t="s">
        <v>16</v>
      </c>
      <c r="I652">
        <v>0</v>
      </c>
    </row>
    <row r="653" spans="5:9" x14ac:dyDescent="0.25">
      <c r="E653" s="16"/>
      <c r="F653" s="16"/>
      <c r="H653" t="s">
        <v>16</v>
      </c>
      <c r="I653">
        <v>0</v>
      </c>
    </row>
    <row r="654" spans="5:9" x14ac:dyDescent="0.25">
      <c r="E654" s="16"/>
      <c r="F654" s="16"/>
      <c r="H654" t="s">
        <v>16</v>
      </c>
      <c r="I654">
        <v>0</v>
      </c>
    </row>
    <row r="655" spans="5:9" x14ac:dyDescent="0.25">
      <c r="E655" s="16"/>
      <c r="F655" s="16"/>
      <c r="H655" t="s">
        <v>16</v>
      </c>
      <c r="I655">
        <v>0</v>
      </c>
    </row>
    <row r="656" spans="5:9" x14ac:dyDescent="0.25">
      <c r="E656" s="16"/>
      <c r="F656" s="16"/>
      <c r="H656" t="s">
        <v>16</v>
      </c>
      <c r="I656">
        <v>0</v>
      </c>
    </row>
    <row r="657" spans="5:9" x14ac:dyDescent="0.25">
      <c r="E657" s="16"/>
      <c r="F657" s="16"/>
      <c r="H657" t="s">
        <v>16</v>
      </c>
      <c r="I657">
        <v>0</v>
      </c>
    </row>
    <row r="658" spans="5:9" x14ac:dyDescent="0.25">
      <c r="E658" s="16"/>
      <c r="F658" s="16"/>
      <c r="H658" t="s">
        <v>16</v>
      </c>
      <c r="I658">
        <v>0</v>
      </c>
    </row>
    <row r="659" spans="5:9" x14ac:dyDescent="0.25">
      <c r="E659" s="16"/>
      <c r="F659" s="16"/>
      <c r="H659" t="s">
        <v>16</v>
      </c>
      <c r="I659">
        <v>0</v>
      </c>
    </row>
    <row r="660" spans="5:9" x14ac:dyDescent="0.25">
      <c r="E660" s="16"/>
      <c r="F660" s="16"/>
      <c r="H660" t="s">
        <v>16</v>
      </c>
      <c r="I660">
        <v>0</v>
      </c>
    </row>
    <row r="661" spans="5:9" x14ac:dyDescent="0.25">
      <c r="E661" s="16"/>
      <c r="F661" s="16"/>
      <c r="H661" t="s">
        <v>16</v>
      </c>
      <c r="I661">
        <v>0</v>
      </c>
    </row>
    <row r="662" spans="5:9" x14ac:dyDescent="0.25">
      <c r="E662" s="16"/>
      <c r="F662" s="16"/>
      <c r="H662" t="s">
        <v>16</v>
      </c>
      <c r="I662">
        <v>0</v>
      </c>
    </row>
    <row r="663" spans="5:9" x14ac:dyDescent="0.25">
      <c r="E663" s="16"/>
      <c r="F663" s="16"/>
      <c r="H663" t="s">
        <v>16</v>
      </c>
      <c r="I663">
        <v>0</v>
      </c>
    </row>
    <row r="664" spans="5:9" x14ac:dyDescent="0.25">
      <c r="E664" s="16"/>
      <c r="F664" s="16"/>
      <c r="H664" t="s">
        <v>16</v>
      </c>
      <c r="I664">
        <v>0</v>
      </c>
    </row>
    <row r="665" spans="5:9" x14ac:dyDescent="0.25">
      <c r="E665" s="16"/>
      <c r="F665" s="16"/>
      <c r="H665" t="s">
        <v>16</v>
      </c>
      <c r="I665">
        <v>0</v>
      </c>
    </row>
    <row r="666" spans="5:9" x14ac:dyDescent="0.25">
      <c r="E666" s="16"/>
      <c r="F666" s="16"/>
      <c r="H666" t="s">
        <v>16</v>
      </c>
      <c r="I666">
        <v>0</v>
      </c>
    </row>
    <row r="667" spans="5:9" x14ac:dyDescent="0.25">
      <c r="E667" s="16"/>
      <c r="F667" s="16"/>
      <c r="H667" t="s">
        <v>16</v>
      </c>
      <c r="I667">
        <v>0</v>
      </c>
    </row>
    <row r="668" spans="5:9" x14ac:dyDescent="0.25">
      <c r="E668" s="16"/>
      <c r="F668" s="16"/>
      <c r="H668" t="s">
        <v>16</v>
      </c>
      <c r="I668">
        <v>0</v>
      </c>
    </row>
    <row r="669" spans="5:9" x14ac:dyDescent="0.25">
      <c r="E669" s="16"/>
      <c r="F669" s="16"/>
      <c r="H669" t="s">
        <v>16</v>
      </c>
      <c r="I669">
        <v>0</v>
      </c>
    </row>
    <row r="670" spans="5:9" x14ac:dyDescent="0.25">
      <c r="E670" s="16"/>
      <c r="F670" s="16"/>
      <c r="H670" t="s">
        <v>16</v>
      </c>
      <c r="I670">
        <v>0</v>
      </c>
    </row>
    <row r="671" spans="5:9" x14ac:dyDescent="0.25">
      <c r="E671" s="16"/>
      <c r="F671" s="16"/>
      <c r="H671" t="s">
        <v>16</v>
      </c>
      <c r="I671">
        <v>0</v>
      </c>
    </row>
    <row r="672" spans="5:9" x14ac:dyDescent="0.25">
      <c r="E672" s="16"/>
      <c r="F672" s="16"/>
      <c r="H672" t="s">
        <v>16</v>
      </c>
      <c r="I672">
        <v>0</v>
      </c>
    </row>
    <row r="673" spans="5:9" x14ac:dyDescent="0.25">
      <c r="E673" s="16"/>
      <c r="F673" s="16"/>
      <c r="H673" t="s">
        <v>16</v>
      </c>
      <c r="I673">
        <v>0</v>
      </c>
    </row>
    <row r="674" spans="5:9" x14ac:dyDescent="0.25">
      <c r="E674" s="16"/>
      <c r="F674" s="16"/>
      <c r="H674" t="s">
        <v>16</v>
      </c>
      <c r="I674">
        <v>0</v>
      </c>
    </row>
    <row r="675" spans="5:9" x14ac:dyDescent="0.25">
      <c r="E675" s="16"/>
      <c r="F675" s="16"/>
      <c r="H675" t="s">
        <v>16</v>
      </c>
      <c r="I675">
        <v>0</v>
      </c>
    </row>
    <row r="676" spans="5:9" x14ac:dyDescent="0.25">
      <c r="E676" s="16"/>
      <c r="F676" s="16"/>
      <c r="H676" t="s">
        <v>16</v>
      </c>
      <c r="I676">
        <v>0</v>
      </c>
    </row>
    <row r="677" spans="5:9" x14ac:dyDescent="0.25">
      <c r="E677" s="16"/>
      <c r="F677" s="16"/>
      <c r="H677" t="s">
        <v>16</v>
      </c>
      <c r="I677">
        <v>0</v>
      </c>
    </row>
    <row r="678" spans="5:9" x14ac:dyDescent="0.25">
      <c r="E678" s="16"/>
      <c r="F678" s="16"/>
      <c r="H678" t="s">
        <v>16</v>
      </c>
      <c r="I678">
        <v>0</v>
      </c>
    </row>
    <row r="679" spans="5:9" x14ac:dyDescent="0.25">
      <c r="E679" s="16"/>
      <c r="F679" s="16"/>
      <c r="H679" t="s">
        <v>16</v>
      </c>
      <c r="I679">
        <v>0</v>
      </c>
    </row>
    <row r="680" spans="5:9" x14ac:dyDescent="0.25">
      <c r="E680" s="16"/>
      <c r="F680" s="16"/>
      <c r="H680" t="s">
        <v>16</v>
      </c>
      <c r="I680">
        <v>0</v>
      </c>
    </row>
    <row r="681" spans="5:9" x14ac:dyDescent="0.25">
      <c r="E681" s="16"/>
      <c r="F681" s="16"/>
      <c r="H681" t="s">
        <v>16</v>
      </c>
      <c r="I681">
        <v>0</v>
      </c>
    </row>
    <row r="682" spans="5:9" x14ac:dyDescent="0.25">
      <c r="E682" s="16"/>
      <c r="F682" s="16"/>
      <c r="H682" t="s">
        <v>16</v>
      </c>
      <c r="I682">
        <v>0</v>
      </c>
    </row>
    <row r="683" spans="5:9" x14ac:dyDescent="0.25">
      <c r="E683" s="16"/>
      <c r="F683" s="16"/>
      <c r="H683" t="s">
        <v>16</v>
      </c>
      <c r="I683">
        <v>0</v>
      </c>
    </row>
    <row r="684" spans="5:9" x14ac:dyDescent="0.25">
      <c r="E684" s="16"/>
      <c r="F684" s="16"/>
      <c r="H684" t="s">
        <v>16</v>
      </c>
      <c r="I684">
        <v>0</v>
      </c>
    </row>
    <row r="685" spans="5:9" x14ac:dyDescent="0.25">
      <c r="E685" s="16"/>
      <c r="F685" s="16"/>
      <c r="H685" t="s">
        <v>16</v>
      </c>
      <c r="I685">
        <v>0</v>
      </c>
    </row>
    <row r="686" spans="5:9" x14ac:dyDescent="0.25">
      <c r="E686" s="16"/>
      <c r="F686" s="16"/>
      <c r="H686" t="s">
        <v>16</v>
      </c>
      <c r="I686">
        <v>0</v>
      </c>
    </row>
    <row r="687" spans="5:9" x14ac:dyDescent="0.25">
      <c r="E687" s="16"/>
      <c r="F687" s="16"/>
      <c r="H687" t="s">
        <v>16</v>
      </c>
      <c r="I687">
        <v>0</v>
      </c>
    </row>
    <row r="688" spans="5:9" x14ac:dyDescent="0.25">
      <c r="E688" s="16"/>
      <c r="F688" s="16"/>
      <c r="H688" t="s">
        <v>16</v>
      </c>
      <c r="I688">
        <v>0</v>
      </c>
    </row>
    <row r="689" spans="5:9" x14ac:dyDescent="0.25">
      <c r="E689" s="16"/>
      <c r="F689" s="16"/>
      <c r="H689" t="s">
        <v>16</v>
      </c>
      <c r="I689">
        <v>0</v>
      </c>
    </row>
    <row r="690" spans="5:9" x14ac:dyDescent="0.25">
      <c r="E690" s="16"/>
      <c r="F690" s="16"/>
      <c r="H690" t="s">
        <v>16</v>
      </c>
      <c r="I690">
        <v>0</v>
      </c>
    </row>
    <row r="691" spans="5:9" x14ac:dyDescent="0.25">
      <c r="E691" s="16"/>
      <c r="F691" s="16"/>
      <c r="H691" t="s">
        <v>16</v>
      </c>
      <c r="I691">
        <v>0</v>
      </c>
    </row>
    <row r="692" spans="5:9" x14ac:dyDescent="0.25">
      <c r="E692" s="16"/>
      <c r="F692" s="16"/>
      <c r="H692" t="s">
        <v>16</v>
      </c>
      <c r="I692">
        <v>0</v>
      </c>
    </row>
    <row r="693" spans="5:9" x14ac:dyDescent="0.25">
      <c r="E693" s="16"/>
      <c r="F693" s="16"/>
      <c r="H693" t="s">
        <v>16</v>
      </c>
      <c r="I693">
        <v>0</v>
      </c>
    </row>
    <row r="694" spans="5:9" x14ac:dyDescent="0.25">
      <c r="E694" s="16"/>
      <c r="F694" s="16"/>
      <c r="H694" t="s">
        <v>16</v>
      </c>
      <c r="I694">
        <v>0</v>
      </c>
    </row>
    <row r="695" spans="5:9" x14ac:dyDescent="0.25">
      <c r="E695" s="16"/>
      <c r="F695" s="16"/>
      <c r="H695" t="s">
        <v>16</v>
      </c>
      <c r="I695">
        <v>0</v>
      </c>
    </row>
    <row r="696" spans="5:9" x14ac:dyDescent="0.25">
      <c r="E696" s="16"/>
      <c r="F696" s="16"/>
      <c r="H696" t="s">
        <v>16</v>
      </c>
      <c r="I696">
        <v>0</v>
      </c>
    </row>
    <row r="697" spans="5:9" x14ac:dyDescent="0.25">
      <c r="E697" s="16"/>
      <c r="F697" s="16"/>
      <c r="H697" t="s">
        <v>16</v>
      </c>
      <c r="I697">
        <v>0</v>
      </c>
    </row>
    <row r="698" spans="5:9" x14ac:dyDescent="0.25">
      <c r="E698" s="16"/>
      <c r="F698" s="16"/>
      <c r="H698" t="s">
        <v>16</v>
      </c>
      <c r="I698">
        <v>0</v>
      </c>
    </row>
    <row r="699" spans="5:9" x14ac:dyDescent="0.25">
      <c r="E699" s="16"/>
      <c r="F699" s="16"/>
      <c r="H699" t="s">
        <v>16</v>
      </c>
      <c r="I699">
        <v>0</v>
      </c>
    </row>
    <row r="700" spans="5:9" x14ac:dyDescent="0.25">
      <c r="E700" s="16"/>
      <c r="F700" s="16"/>
      <c r="H700" t="s">
        <v>16</v>
      </c>
      <c r="I700">
        <v>0</v>
      </c>
    </row>
    <row r="701" spans="5:9" x14ac:dyDescent="0.25">
      <c r="E701" s="16"/>
      <c r="F701" s="16"/>
      <c r="H701" t="s">
        <v>16</v>
      </c>
      <c r="I701">
        <v>0</v>
      </c>
    </row>
    <row r="702" spans="5:9" x14ac:dyDescent="0.25">
      <c r="E702" s="16"/>
      <c r="F702" s="16"/>
      <c r="H702" t="s">
        <v>16</v>
      </c>
      <c r="I702">
        <v>0</v>
      </c>
    </row>
    <row r="703" spans="5:9" x14ac:dyDescent="0.25">
      <c r="E703" s="16"/>
      <c r="F703" s="16"/>
      <c r="H703" t="s">
        <v>16</v>
      </c>
      <c r="I703">
        <v>0</v>
      </c>
    </row>
    <row r="704" spans="5:9" x14ac:dyDescent="0.25">
      <c r="E704" s="16"/>
      <c r="F704" s="16"/>
      <c r="H704" t="s">
        <v>16</v>
      </c>
      <c r="I704">
        <v>0</v>
      </c>
    </row>
    <row r="705" spans="5:9" x14ac:dyDescent="0.25">
      <c r="E705" s="16"/>
      <c r="F705" s="16"/>
      <c r="H705" t="s">
        <v>16</v>
      </c>
      <c r="I705">
        <v>0</v>
      </c>
    </row>
    <row r="706" spans="5:9" x14ac:dyDescent="0.25">
      <c r="E706" s="16"/>
      <c r="F706" s="16"/>
      <c r="H706" t="s">
        <v>16</v>
      </c>
      <c r="I706">
        <v>0</v>
      </c>
    </row>
    <row r="707" spans="5:9" x14ac:dyDescent="0.25">
      <c r="E707" s="16"/>
      <c r="F707" s="16"/>
      <c r="H707" t="s">
        <v>16</v>
      </c>
      <c r="I707">
        <v>0</v>
      </c>
    </row>
    <row r="708" spans="5:9" x14ac:dyDescent="0.25">
      <c r="E708" s="16"/>
      <c r="F708" s="16"/>
      <c r="H708" t="s">
        <v>16</v>
      </c>
      <c r="I708">
        <v>0</v>
      </c>
    </row>
    <row r="709" spans="5:9" x14ac:dyDescent="0.25">
      <c r="E709" s="16"/>
      <c r="F709" s="16"/>
      <c r="H709" t="s">
        <v>16</v>
      </c>
      <c r="I709">
        <v>0</v>
      </c>
    </row>
    <row r="710" spans="5:9" x14ac:dyDescent="0.25">
      <c r="E710" s="16"/>
      <c r="F710" s="16"/>
      <c r="H710" t="s">
        <v>16</v>
      </c>
      <c r="I710">
        <v>0</v>
      </c>
    </row>
    <row r="711" spans="5:9" x14ac:dyDescent="0.25">
      <c r="E711" s="16"/>
      <c r="F711" s="16"/>
      <c r="H711" t="s">
        <v>16</v>
      </c>
      <c r="I711">
        <v>0</v>
      </c>
    </row>
    <row r="712" spans="5:9" x14ac:dyDescent="0.25">
      <c r="E712" s="16"/>
      <c r="F712" s="16"/>
      <c r="H712" t="s">
        <v>16</v>
      </c>
      <c r="I712">
        <v>0</v>
      </c>
    </row>
    <row r="713" spans="5:9" x14ac:dyDescent="0.25">
      <c r="E713" s="16"/>
      <c r="F713" s="16"/>
      <c r="H713" t="s">
        <v>16</v>
      </c>
      <c r="I713">
        <v>0</v>
      </c>
    </row>
    <row r="714" spans="5:9" x14ac:dyDescent="0.25">
      <c r="E714" s="16"/>
      <c r="F714" s="16"/>
      <c r="H714" t="s">
        <v>16</v>
      </c>
      <c r="I714">
        <v>0</v>
      </c>
    </row>
    <row r="715" spans="5:9" x14ac:dyDescent="0.25">
      <c r="E715" s="16"/>
      <c r="F715" s="16"/>
      <c r="H715" t="s">
        <v>16</v>
      </c>
      <c r="I715">
        <v>0</v>
      </c>
    </row>
    <row r="716" spans="5:9" x14ac:dyDescent="0.25">
      <c r="E716" s="16"/>
      <c r="F716" s="16"/>
      <c r="H716" t="s">
        <v>16</v>
      </c>
      <c r="I716">
        <v>0</v>
      </c>
    </row>
    <row r="717" spans="5:9" x14ac:dyDescent="0.25">
      <c r="E717" s="16"/>
      <c r="F717" s="16"/>
      <c r="H717" t="s">
        <v>16</v>
      </c>
      <c r="I717">
        <v>0</v>
      </c>
    </row>
    <row r="718" spans="5:9" x14ac:dyDescent="0.25">
      <c r="E718" s="16"/>
      <c r="F718" s="16"/>
      <c r="H718" t="s">
        <v>16</v>
      </c>
      <c r="I718">
        <v>0</v>
      </c>
    </row>
    <row r="719" spans="5:9" x14ac:dyDescent="0.25">
      <c r="E719" s="16"/>
      <c r="F719" s="16"/>
      <c r="H719" t="s">
        <v>16</v>
      </c>
      <c r="I719">
        <v>0</v>
      </c>
    </row>
    <row r="720" spans="5:9" x14ac:dyDescent="0.25">
      <c r="E720" s="16"/>
      <c r="F720" s="16"/>
      <c r="H720" t="s">
        <v>16</v>
      </c>
      <c r="I720">
        <v>0</v>
      </c>
    </row>
    <row r="721" spans="5:9" x14ac:dyDescent="0.25">
      <c r="E721" s="16"/>
      <c r="F721" s="16"/>
      <c r="H721" t="s">
        <v>16</v>
      </c>
      <c r="I721">
        <v>0</v>
      </c>
    </row>
    <row r="722" spans="5:9" x14ac:dyDescent="0.25">
      <c r="E722" s="16"/>
      <c r="F722" s="16"/>
      <c r="H722" t="s">
        <v>16</v>
      </c>
      <c r="I722">
        <v>0</v>
      </c>
    </row>
    <row r="723" spans="5:9" x14ac:dyDescent="0.25">
      <c r="E723" s="16"/>
      <c r="F723" s="16"/>
      <c r="H723" t="s">
        <v>16</v>
      </c>
      <c r="I723">
        <v>0</v>
      </c>
    </row>
    <row r="724" spans="5:9" x14ac:dyDescent="0.25">
      <c r="E724" s="16"/>
      <c r="F724" s="16"/>
      <c r="H724" t="s">
        <v>16</v>
      </c>
      <c r="I724">
        <v>0</v>
      </c>
    </row>
    <row r="725" spans="5:9" x14ac:dyDescent="0.25">
      <c r="E725" s="16"/>
      <c r="F725" s="16"/>
      <c r="H725" t="s">
        <v>16</v>
      </c>
      <c r="I725">
        <v>0</v>
      </c>
    </row>
    <row r="726" spans="5:9" x14ac:dyDescent="0.25">
      <c r="E726" s="16"/>
      <c r="F726" s="16"/>
      <c r="H726" t="s">
        <v>16</v>
      </c>
      <c r="I726">
        <v>0</v>
      </c>
    </row>
    <row r="727" spans="5:9" x14ac:dyDescent="0.25">
      <c r="E727" s="16"/>
      <c r="F727" s="16"/>
      <c r="H727" t="s">
        <v>16</v>
      </c>
      <c r="I727">
        <v>0</v>
      </c>
    </row>
    <row r="728" spans="5:9" x14ac:dyDescent="0.25">
      <c r="E728" s="16"/>
      <c r="F728" s="16"/>
      <c r="H728" t="s">
        <v>16</v>
      </c>
      <c r="I728">
        <v>0</v>
      </c>
    </row>
    <row r="729" spans="5:9" x14ac:dyDescent="0.25">
      <c r="E729" s="16"/>
      <c r="F729" s="16"/>
      <c r="H729" t="s">
        <v>16</v>
      </c>
      <c r="I729">
        <v>0</v>
      </c>
    </row>
    <row r="730" spans="5:9" x14ac:dyDescent="0.25">
      <c r="E730" s="16"/>
      <c r="F730" s="16"/>
      <c r="H730" t="s">
        <v>16</v>
      </c>
      <c r="I730">
        <v>0</v>
      </c>
    </row>
    <row r="731" spans="5:9" x14ac:dyDescent="0.25">
      <c r="E731" s="16"/>
      <c r="F731" s="16"/>
      <c r="H731" t="s">
        <v>16</v>
      </c>
      <c r="I731">
        <v>0</v>
      </c>
    </row>
    <row r="732" spans="5:9" x14ac:dyDescent="0.25">
      <c r="E732" s="16"/>
      <c r="F732" s="16"/>
      <c r="H732" t="s">
        <v>16</v>
      </c>
      <c r="I732">
        <v>0</v>
      </c>
    </row>
    <row r="733" spans="5:9" x14ac:dyDescent="0.25">
      <c r="E733" s="16"/>
      <c r="F733" s="16"/>
      <c r="H733" t="s">
        <v>16</v>
      </c>
      <c r="I733">
        <v>0</v>
      </c>
    </row>
    <row r="734" spans="5:9" x14ac:dyDescent="0.25">
      <c r="E734" s="16"/>
      <c r="F734" s="16"/>
      <c r="H734" t="s">
        <v>16</v>
      </c>
      <c r="I734">
        <v>0</v>
      </c>
    </row>
    <row r="735" spans="5:9" x14ac:dyDescent="0.25">
      <c r="E735" s="16"/>
      <c r="F735" s="16"/>
      <c r="H735" t="s">
        <v>16</v>
      </c>
      <c r="I735">
        <v>0</v>
      </c>
    </row>
    <row r="736" spans="5:9" x14ac:dyDescent="0.25">
      <c r="E736" s="16"/>
      <c r="F736" s="16"/>
      <c r="H736" t="s">
        <v>16</v>
      </c>
      <c r="I736">
        <v>0</v>
      </c>
    </row>
    <row r="737" spans="5:9" x14ac:dyDescent="0.25">
      <c r="E737" s="16"/>
      <c r="F737" s="16"/>
      <c r="H737" t="s">
        <v>16</v>
      </c>
      <c r="I737">
        <v>0</v>
      </c>
    </row>
    <row r="738" spans="5:9" x14ac:dyDescent="0.25">
      <c r="E738" s="16"/>
      <c r="F738" s="16"/>
      <c r="H738" t="s">
        <v>16</v>
      </c>
      <c r="I738">
        <v>0</v>
      </c>
    </row>
    <row r="739" spans="5:9" x14ac:dyDescent="0.25">
      <c r="E739" s="16"/>
      <c r="F739" s="16"/>
      <c r="H739" t="s">
        <v>16</v>
      </c>
      <c r="I739">
        <v>0</v>
      </c>
    </row>
    <row r="740" spans="5:9" x14ac:dyDescent="0.25">
      <c r="E740" s="16"/>
      <c r="F740" s="16"/>
      <c r="H740" t="s">
        <v>16</v>
      </c>
      <c r="I740">
        <v>0</v>
      </c>
    </row>
    <row r="741" spans="5:9" x14ac:dyDescent="0.25">
      <c r="E741" s="16"/>
      <c r="F741" s="16"/>
      <c r="H741" t="s">
        <v>16</v>
      </c>
      <c r="I741">
        <v>0</v>
      </c>
    </row>
    <row r="742" spans="5:9" x14ac:dyDescent="0.25">
      <c r="E742" s="16"/>
      <c r="F742" s="16"/>
      <c r="H742" t="s">
        <v>16</v>
      </c>
      <c r="I742">
        <v>0</v>
      </c>
    </row>
    <row r="743" spans="5:9" x14ac:dyDescent="0.25">
      <c r="E743" s="16"/>
      <c r="F743" s="16"/>
      <c r="H743" t="s">
        <v>16</v>
      </c>
      <c r="I743">
        <v>0</v>
      </c>
    </row>
    <row r="744" spans="5:9" x14ac:dyDescent="0.25">
      <c r="E744" s="16"/>
      <c r="F744" s="16"/>
      <c r="H744" t="s">
        <v>16</v>
      </c>
      <c r="I744">
        <v>0</v>
      </c>
    </row>
    <row r="745" spans="5:9" x14ac:dyDescent="0.25">
      <c r="E745" s="16"/>
      <c r="F745" s="16"/>
      <c r="H745" t="s">
        <v>16</v>
      </c>
      <c r="I745">
        <v>0</v>
      </c>
    </row>
    <row r="746" spans="5:9" x14ac:dyDescent="0.25">
      <c r="E746" s="16"/>
      <c r="F746" s="16"/>
      <c r="H746" t="s">
        <v>16</v>
      </c>
      <c r="I746">
        <v>0</v>
      </c>
    </row>
    <row r="747" spans="5:9" x14ac:dyDescent="0.25">
      <c r="E747" s="16"/>
      <c r="F747" s="16"/>
      <c r="H747" t="s">
        <v>16</v>
      </c>
      <c r="I747">
        <v>0</v>
      </c>
    </row>
    <row r="748" spans="5:9" x14ac:dyDescent="0.25">
      <c r="E748" s="16"/>
      <c r="F748" s="16"/>
      <c r="H748" t="s">
        <v>16</v>
      </c>
      <c r="I748">
        <v>0</v>
      </c>
    </row>
    <row r="749" spans="5:9" x14ac:dyDescent="0.25">
      <c r="E749" s="16"/>
      <c r="F749" s="16"/>
      <c r="H749" t="s">
        <v>16</v>
      </c>
      <c r="I749">
        <v>0</v>
      </c>
    </row>
    <row r="750" spans="5:9" x14ac:dyDescent="0.25">
      <c r="E750" s="16"/>
      <c r="F750" s="16"/>
      <c r="H750" t="s">
        <v>16</v>
      </c>
      <c r="I750">
        <v>0</v>
      </c>
    </row>
    <row r="751" spans="5:9" x14ac:dyDescent="0.25">
      <c r="E751" s="16"/>
      <c r="F751" s="16"/>
      <c r="H751" t="s">
        <v>16</v>
      </c>
      <c r="I751">
        <v>0</v>
      </c>
    </row>
    <row r="752" spans="5:9" x14ac:dyDescent="0.25">
      <c r="E752" s="16"/>
      <c r="F752" s="16"/>
      <c r="H752" t="s">
        <v>16</v>
      </c>
      <c r="I752">
        <v>0</v>
      </c>
    </row>
    <row r="753" spans="5:9" x14ac:dyDescent="0.25">
      <c r="E753" s="16"/>
      <c r="F753" s="16"/>
      <c r="H753" t="s">
        <v>16</v>
      </c>
      <c r="I753">
        <v>0</v>
      </c>
    </row>
    <row r="754" spans="5:9" x14ac:dyDescent="0.25">
      <c r="E754" s="16"/>
      <c r="F754" s="16"/>
      <c r="H754" t="s">
        <v>16</v>
      </c>
      <c r="I754">
        <v>0</v>
      </c>
    </row>
    <row r="755" spans="5:9" x14ac:dyDescent="0.25">
      <c r="E755" s="16"/>
      <c r="F755" s="16"/>
      <c r="H755" t="s">
        <v>16</v>
      </c>
      <c r="I755">
        <v>0</v>
      </c>
    </row>
    <row r="756" spans="5:9" x14ac:dyDescent="0.25">
      <c r="E756" s="16"/>
      <c r="F756" s="16"/>
      <c r="H756" t="s">
        <v>16</v>
      </c>
      <c r="I756">
        <v>0</v>
      </c>
    </row>
    <row r="757" spans="5:9" x14ac:dyDescent="0.25">
      <c r="E757" s="16"/>
      <c r="F757" s="16"/>
      <c r="H757" t="s">
        <v>16</v>
      </c>
      <c r="I757">
        <v>0</v>
      </c>
    </row>
    <row r="758" spans="5:9" x14ac:dyDescent="0.25">
      <c r="E758" s="16"/>
      <c r="F758" s="16"/>
      <c r="H758" t="s">
        <v>16</v>
      </c>
      <c r="I758">
        <v>0</v>
      </c>
    </row>
    <row r="759" spans="5:9" x14ac:dyDescent="0.25">
      <c r="E759" s="16"/>
      <c r="F759" s="16"/>
      <c r="H759" t="s">
        <v>16</v>
      </c>
      <c r="I759">
        <v>0</v>
      </c>
    </row>
    <row r="760" spans="5:9" x14ac:dyDescent="0.25">
      <c r="E760" s="16"/>
      <c r="F760" s="16"/>
      <c r="H760" t="s">
        <v>16</v>
      </c>
      <c r="I760">
        <v>0</v>
      </c>
    </row>
    <row r="761" spans="5:9" x14ac:dyDescent="0.25">
      <c r="E761" s="16"/>
      <c r="F761" s="16"/>
      <c r="H761" t="s">
        <v>16</v>
      </c>
      <c r="I761">
        <v>0</v>
      </c>
    </row>
    <row r="762" spans="5:9" x14ac:dyDescent="0.25">
      <c r="E762" s="16"/>
      <c r="F762" s="16"/>
      <c r="H762" t="s">
        <v>16</v>
      </c>
      <c r="I762">
        <v>0</v>
      </c>
    </row>
    <row r="763" spans="5:9" x14ac:dyDescent="0.25">
      <c r="E763" s="16"/>
      <c r="F763" s="16"/>
      <c r="H763" t="s">
        <v>16</v>
      </c>
      <c r="I763">
        <v>0</v>
      </c>
    </row>
    <row r="764" spans="5:9" x14ac:dyDescent="0.25">
      <c r="E764" s="16"/>
      <c r="F764" s="16"/>
      <c r="H764" t="s">
        <v>16</v>
      </c>
      <c r="I764">
        <v>0</v>
      </c>
    </row>
    <row r="765" spans="5:9" x14ac:dyDescent="0.25">
      <c r="E765" s="16"/>
      <c r="F765" s="16"/>
      <c r="H765" t="s">
        <v>16</v>
      </c>
      <c r="I765">
        <v>0</v>
      </c>
    </row>
    <row r="766" spans="5:9" x14ac:dyDescent="0.25">
      <c r="E766" s="16"/>
      <c r="F766" s="16"/>
      <c r="H766" t="s">
        <v>16</v>
      </c>
      <c r="I766">
        <v>0</v>
      </c>
    </row>
    <row r="767" spans="5:9" x14ac:dyDescent="0.25">
      <c r="E767" s="16"/>
      <c r="F767" s="16"/>
      <c r="H767" t="s">
        <v>16</v>
      </c>
      <c r="I767">
        <v>0</v>
      </c>
    </row>
    <row r="768" spans="5:9" x14ac:dyDescent="0.25">
      <c r="E768" s="16"/>
      <c r="F768" s="16"/>
      <c r="H768" t="s">
        <v>16</v>
      </c>
      <c r="I768">
        <v>0</v>
      </c>
    </row>
    <row r="769" spans="5:9" x14ac:dyDescent="0.25">
      <c r="E769" s="16"/>
      <c r="F769" s="16"/>
      <c r="H769" t="s">
        <v>16</v>
      </c>
      <c r="I769">
        <v>0</v>
      </c>
    </row>
    <row r="770" spans="5:9" x14ac:dyDescent="0.25">
      <c r="E770" s="16"/>
      <c r="F770" s="16"/>
      <c r="H770" t="s">
        <v>16</v>
      </c>
      <c r="I770">
        <v>0</v>
      </c>
    </row>
    <row r="771" spans="5:9" x14ac:dyDescent="0.25">
      <c r="E771" s="16"/>
      <c r="F771" s="16"/>
      <c r="H771" t="s">
        <v>16</v>
      </c>
      <c r="I771">
        <v>0</v>
      </c>
    </row>
    <row r="772" spans="5:9" x14ac:dyDescent="0.25">
      <c r="E772" s="16"/>
      <c r="F772" s="16"/>
      <c r="H772" t="s">
        <v>16</v>
      </c>
      <c r="I772">
        <v>0</v>
      </c>
    </row>
    <row r="773" spans="5:9" x14ac:dyDescent="0.25">
      <c r="E773" s="16"/>
      <c r="F773" s="16"/>
      <c r="H773" t="s">
        <v>16</v>
      </c>
      <c r="I773">
        <v>0</v>
      </c>
    </row>
    <row r="774" spans="5:9" x14ac:dyDescent="0.25">
      <c r="E774" s="16"/>
      <c r="F774" s="16"/>
      <c r="H774" t="s">
        <v>16</v>
      </c>
      <c r="I774">
        <v>0</v>
      </c>
    </row>
    <row r="775" spans="5:9" x14ac:dyDescent="0.25">
      <c r="E775" s="16"/>
      <c r="F775" s="16"/>
      <c r="H775" t="s">
        <v>16</v>
      </c>
      <c r="I775">
        <v>0</v>
      </c>
    </row>
    <row r="776" spans="5:9" x14ac:dyDescent="0.25">
      <c r="E776" s="16"/>
      <c r="F776" s="16"/>
      <c r="H776" t="s">
        <v>16</v>
      </c>
      <c r="I776">
        <v>0</v>
      </c>
    </row>
    <row r="777" spans="5:9" x14ac:dyDescent="0.25">
      <c r="E777" s="16"/>
      <c r="F777" s="16"/>
      <c r="H777" t="s">
        <v>16</v>
      </c>
      <c r="I777">
        <v>0</v>
      </c>
    </row>
    <row r="778" spans="5:9" x14ac:dyDescent="0.25">
      <c r="E778" s="16"/>
      <c r="F778" s="16"/>
      <c r="H778" t="s">
        <v>16</v>
      </c>
      <c r="I778">
        <v>0</v>
      </c>
    </row>
    <row r="779" spans="5:9" x14ac:dyDescent="0.25">
      <c r="E779" s="16"/>
      <c r="F779" s="16"/>
      <c r="H779" t="s">
        <v>16</v>
      </c>
      <c r="I779">
        <v>0</v>
      </c>
    </row>
    <row r="780" spans="5:9" x14ac:dyDescent="0.25">
      <c r="E780" s="16"/>
      <c r="F780" s="16"/>
      <c r="H780" t="s">
        <v>16</v>
      </c>
      <c r="I780">
        <v>0</v>
      </c>
    </row>
    <row r="781" spans="5:9" x14ac:dyDescent="0.25">
      <c r="E781" s="16"/>
      <c r="F781" s="16"/>
      <c r="H781" t="s">
        <v>16</v>
      </c>
      <c r="I781">
        <v>0</v>
      </c>
    </row>
    <row r="782" spans="5:9" x14ac:dyDescent="0.25">
      <c r="E782" s="16"/>
      <c r="F782" s="16"/>
      <c r="H782" t="s">
        <v>16</v>
      </c>
      <c r="I782">
        <v>0</v>
      </c>
    </row>
    <row r="783" spans="5:9" x14ac:dyDescent="0.25">
      <c r="E783" s="16"/>
      <c r="F783" s="16"/>
      <c r="H783" t="s">
        <v>16</v>
      </c>
      <c r="I783">
        <v>0</v>
      </c>
    </row>
    <row r="784" spans="5:9" x14ac:dyDescent="0.25">
      <c r="E784" s="16"/>
      <c r="F784" s="16"/>
      <c r="H784" t="s">
        <v>16</v>
      </c>
      <c r="I784">
        <v>0</v>
      </c>
    </row>
    <row r="785" spans="5:9" x14ac:dyDescent="0.25">
      <c r="E785" s="16"/>
      <c r="F785" s="16"/>
      <c r="H785" t="s">
        <v>16</v>
      </c>
      <c r="I785">
        <v>0</v>
      </c>
    </row>
    <row r="786" spans="5:9" x14ac:dyDescent="0.25">
      <c r="E786" s="16"/>
      <c r="F786" s="16"/>
      <c r="H786" t="s">
        <v>16</v>
      </c>
      <c r="I786">
        <v>0</v>
      </c>
    </row>
    <row r="787" spans="5:9" x14ac:dyDescent="0.25">
      <c r="E787" s="16"/>
      <c r="F787" s="16"/>
      <c r="H787" t="s">
        <v>16</v>
      </c>
      <c r="I787">
        <v>0</v>
      </c>
    </row>
    <row r="788" spans="5:9" x14ac:dyDescent="0.25">
      <c r="E788" s="16"/>
      <c r="F788" s="16"/>
      <c r="H788" t="s">
        <v>16</v>
      </c>
      <c r="I788">
        <v>0</v>
      </c>
    </row>
    <row r="789" spans="5:9" x14ac:dyDescent="0.25">
      <c r="E789" s="16"/>
      <c r="F789" s="16"/>
      <c r="H789" t="s">
        <v>16</v>
      </c>
      <c r="I789">
        <v>0</v>
      </c>
    </row>
    <row r="790" spans="5:9" x14ac:dyDescent="0.25">
      <c r="E790" s="16"/>
      <c r="F790" s="16"/>
      <c r="H790" t="s">
        <v>16</v>
      </c>
      <c r="I790">
        <v>0</v>
      </c>
    </row>
    <row r="791" spans="5:9" x14ac:dyDescent="0.25">
      <c r="E791" s="16"/>
      <c r="F791" s="16"/>
      <c r="H791" t="s">
        <v>16</v>
      </c>
      <c r="I791">
        <v>0</v>
      </c>
    </row>
    <row r="792" spans="5:9" x14ac:dyDescent="0.25">
      <c r="E792" s="16"/>
      <c r="F792" s="16"/>
      <c r="H792" t="s">
        <v>16</v>
      </c>
      <c r="I792">
        <v>0</v>
      </c>
    </row>
    <row r="793" spans="5:9" x14ac:dyDescent="0.25">
      <c r="E793" s="16"/>
      <c r="F793" s="16"/>
      <c r="H793" t="s">
        <v>16</v>
      </c>
      <c r="I793">
        <v>0</v>
      </c>
    </row>
    <row r="794" spans="5:9" x14ac:dyDescent="0.25">
      <c r="E794" s="16"/>
      <c r="F794" s="16"/>
      <c r="H794" t="s">
        <v>16</v>
      </c>
      <c r="I794">
        <v>0</v>
      </c>
    </row>
    <row r="795" spans="5:9" x14ac:dyDescent="0.25">
      <c r="E795" s="16"/>
      <c r="F795" s="16"/>
      <c r="H795" t="s">
        <v>16</v>
      </c>
      <c r="I795">
        <v>0</v>
      </c>
    </row>
    <row r="796" spans="5:9" x14ac:dyDescent="0.25">
      <c r="E796" s="16"/>
      <c r="F796" s="16"/>
      <c r="H796" t="s">
        <v>16</v>
      </c>
      <c r="I796">
        <v>0</v>
      </c>
    </row>
    <row r="797" spans="5:9" x14ac:dyDescent="0.25">
      <c r="E797" s="16"/>
      <c r="F797" s="16"/>
      <c r="H797" t="s">
        <v>16</v>
      </c>
      <c r="I797">
        <v>0</v>
      </c>
    </row>
    <row r="798" spans="5:9" x14ac:dyDescent="0.25">
      <c r="E798" s="16"/>
      <c r="F798" s="16"/>
      <c r="H798" t="s">
        <v>16</v>
      </c>
      <c r="I798">
        <v>0</v>
      </c>
    </row>
    <row r="799" spans="5:9" x14ac:dyDescent="0.25">
      <c r="E799" s="16"/>
      <c r="F799" s="16"/>
      <c r="H799" t="s">
        <v>16</v>
      </c>
      <c r="I799">
        <v>0</v>
      </c>
    </row>
    <row r="800" spans="5:9" x14ac:dyDescent="0.25">
      <c r="E800" s="16"/>
      <c r="F800" s="16"/>
      <c r="H800" t="s">
        <v>16</v>
      </c>
      <c r="I800">
        <v>0</v>
      </c>
    </row>
    <row r="801" spans="5:9" x14ac:dyDescent="0.25">
      <c r="E801" s="16"/>
      <c r="F801" s="16"/>
      <c r="H801" t="s">
        <v>16</v>
      </c>
      <c r="I801">
        <v>0</v>
      </c>
    </row>
    <row r="802" spans="5:9" x14ac:dyDescent="0.25">
      <c r="E802" s="16"/>
      <c r="F802" s="16"/>
      <c r="H802" t="s">
        <v>16</v>
      </c>
      <c r="I802">
        <v>0</v>
      </c>
    </row>
    <row r="803" spans="5:9" x14ac:dyDescent="0.25">
      <c r="E803" s="16"/>
      <c r="F803" s="16"/>
      <c r="H803" t="s">
        <v>16</v>
      </c>
      <c r="I803">
        <v>0</v>
      </c>
    </row>
    <row r="804" spans="5:9" x14ac:dyDescent="0.25">
      <c r="E804" s="16"/>
      <c r="F804" s="16"/>
      <c r="H804" t="s">
        <v>16</v>
      </c>
      <c r="I804">
        <v>0</v>
      </c>
    </row>
    <row r="805" spans="5:9" x14ac:dyDescent="0.25">
      <c r="E805" s="16"/>
      <c r="F805" s="16"/>
      <c r="H805" t="s">
        <v>16</v>
      </c>
      <c r="I805">
        <v>0</v>
      </c>
    </row>
    <row r="806" spans="5:9" x14ac:dyDescent="0.25">
      <c r="E806" s="16"/>
      <c r="F806" s="16"/>
      <c r="H806" t="s">
        <v>16</v>
      </c>
      <c r="I806">
        <v>0</v>
      </c>
    </row>
    <row r="807" spans="5:9" x14ac:dyDescent="0.25">
      <c r="E807" s="16"/>
      <c r="F807" s="16"/>
      <c r="H807" t="s">
        <v>16</v>
      </c>
      <c r="I807">
        <v>0</v>
      </c>
    </row>
    <row r="808" spans="5:9" x14ac:dyDescent="0.25">
      <c r="E808" s="16"/>
      <c r="F808" s="16"/>
      <c r="H808" t="s">
        <v>16</v>
      </c>
      <c r="I808">
        <v>0</v>
      </c>
    </row>
    <row r="809" spans="5:9" x14ac:dyDescent="0.25">
      <c r="E809" s="16"/>
      <c r="F809" s="16"/>
      <c r="H809" t="s">
        <v>16</v>
      </c>
      <c r="I809">
        <v>0</v>
      </c>
    </row>
    <row r="810" spans="5:9" x14ac:dyDescent="0.25">
      <c r="E810" s="16"/>
      <c r="F810" s="16"/>
      <c r="H810" t="s">
        <v>16</v>
      </c>
      <c r="I810">
        <v>0</v>
      </c>
    </row>
    <row r="811" spans="5:9" x14ac:dyDescent="0.25">
      <c r="E811" s="16"/>
      <c r="F811" s="16"/>
      <c r="H811" t="s">
        <v>16</v>
      </c>
      <c r="I811">
        <v>0</v>
      </c>
    </row>
    <row r="812" spans="5:9" x14ac:dyDescent="0.25">
      <c r="E812" s="16"/>
      <c r="F812" s="16"/>
      <c r="H812" t="s">
        <v>16</v>
      </c>
      <c r="I812">
        <v>0</v>
      </c>
    </row>
    <row r="813" spans="5:9" x14ac:dyDescent="0.25">
      <c r="E813" s="16"/>
      <c r="F813" s="16"/>
      <c r="H813" t="s">
        <v>16</v>
      </c>
      <c r="I813">
        <v>0</v>
      </c>
    </row>
    <row r="814" spans="5:9" x14ac:dyDescent="0.25">
      <c r="E814" s="16"/>
      <c r="F814" s="16"/>
      <c r="H814" t="s">
        <v>16</v>
      </c>
      <c r="I814">
        <v>0</v>
      </c>
    </row>
    <row r="815" spans="5:9" x14ac:dyDescent="0.25">
      <c r="E815" s="16"/>
      <c r="F815" s="16"/>
      <c r="H815" t="s">
        <v>16</v>
      </c>
      <c r="I815">
        <v>0</v>
      </c>
    </row>
    <row r="816" spans="5:9" x14ac:dyDescent="0.25">
      <c r="E816" s="16"/>
      <c r="F816" s="16"/>
      <c r="H816" t="s">
        <v>16</v>
      </c>
      <c r="I816">
        <v>0</v>
      </c>
    </row>
    <row r="817" spans="5:9" x14ac:dyDescent="0.25">
      <c r="E817" s="16"/>
      <c r="F817" s="16"/>
      <c r="H817" t="s">
        <v>16</v>
      </c>
      <c r="I817">
        <v>0</v>
      </c>
    </row>
    <row r="818" spans="5:9" x14ac:dyDescent="0.25">
      <c r="E818" s="16"/>
      <c r="F818" s="16"/>
      <c r="H818" t="s">
        <v>16</v>
      </c>
      <c r="I818">
        <v>0</v>
      </c>
    </row>
    <row r="819" spans="5:9" x14ac:dyDescent="0.25">
      <c r="E819" s="16"/>
      <c r="F819" s="16"/>
      <c r="H819" t="s">
        <v>16</v>
      </c>
      <c r="I819">
        <v>0</v>
      </c>
    </row>
    <row r="820" spans="5:9" x14ac:dyDescent="0.25">
      <c r="E820" s="16"/>
      <c r="F820" s="16"/>
      <c r="H820" t="s">
        <v>16</v>
      </c>
      <c r="I820">
        <v>0</v>
      </c>
    </row>
    <row r="821" spans="5:9" x14ac:dyDescent="0.25">
      <c r="E821" s="16"/>
      <c r="F821" s="16"/>
      <c r="H821" t="s">
        <v>16</v>
      </c>
      <c r="I821">
        <v>0</v>
      </c>
    </row>
    <row r="822" spans="5:9" x14ac:dyDescent="0.25">
      <c r="E822" s="16"/>
      <c r="F822" s="16"/>
      <c r="H822" t="s">
        <v>16</v>
      </c>
      <c r="I822">
        <v>0</v>
      </c>
    </row>
    <row r="823" spans="5:9" x14ac:dyDescent="0.25">
      <c r="E823" s="16"/>
      <c r="F823" s="16"/>
      <c r="H823" t="s">
        <v>16</v>
      </c>
      <c r="I823">
        <v>0</v>
      </c>
    </row>
    <row r="824" spans="5:9" x14ac:dyDescent="0.25">
      <c r="E824" s="16"/>
      <c r="F824" s="16"/>
      <c r="H824" t="s">
        <v>16</v>
      </c>
      <c r="I824">
        <v>0</v>
      </c>
    </row>
    <row r="825" spans="5:9" x14ac:dyDescent="0.25">
      <c r="E825" s="16"/>
      <c r="F825" s="16"/>
      <c r="H825" t="s">
        <v>16</v>
      </c>
      <c r="I825">
        <v>0</v>
      </c>
    </row>
    <row r="826" spans="5:9" x14ac:dyDescent="0.25">
      <c r="E826" s="16"/>
      <c r="F826" s="16"/>
      <c r="H826" t="s">
        <v>16</v>
      </c>
      <c r="I826">
        <v>0</v>
      </c>
    </row>
    <row r="827" spans="5:9" x14ac:dyDescent="0.25">
      <c r="E827" s="16"/>
      <c r="F827" s="16"/>
      <c r="H827" t="s">
        <v>16</v>
      </c>
      <c r="I827">
        <v>0</v>
      </c>
    </row>
    <row r="828" spans="5:9" x14ac:dyDescent="0.25">
      <c r="E828" s="16"/>
      <c r="F828" s="16"/>
      <c r="H828" t="s">
        <v>16</v>
      </c>
      <c r="I828">
        <v>0</v>
      </c>
    </row>
    <row r="829" spans="5:9" x14ac:dyDescent="0.25">
      <c r="E829" s="16"/>
      <c r="F829" s="16"/>
      <c r="H829" t="s">
        <v>16</v>
      </c>
      <c r="I829">
        <v>0</v>
      </c>
    </row>
    <row r="830" spans="5:9" x14ac:dyDescent="0.25">
      <c r="E830" s="16"/>
      <c r="F830" s="16"/>
      <c r="H830" t="s">
        <v>16</v>
      </c>
      <c r="I830">
        <v>0</v>
      </c>
    </row>
    <row r="831" spans="5:9" x14ac:dyDescent="0.25">
      <c r="E831" s="16"/>
      <c r="F831" s="16"/>
      <c r="H831" t="s">
        <v>16</v>
      </c>
      <c r="I831">
        <v>0</v>
      </c>
    </row>
    <row r="832" spans="5:9" x14ac:dyDescent="0.25">
      <c r="E832" s="16"/>
      <c r="F832" s="16"/>
      <c r="H832" t="s">
        <v>16</v>
      </c>
      <c r="I832">
        <v>0</v>
      </c>
    </row>
    <row r="833" spans="5:9" x14ac:dyDescent="0.25">
      <c r="E833" s="16"/>
      <c r="F833" s="16"/>
      <c r="H833" t="s">
        <v>16</v>
      </c>
      <c r="I833">
        <v>0</v>
      </c>
    </row>
    <row r="834" spans="5:9" x14ac:dyDescent="0.25">
      <c r="E834" s="16"/>
      <c r="F834" s="16"/>
      <c r="H834" t="s">
        <v>16</v>
      </c>
      <c r="I834">
        <v>0</v>
      </c>
    </row>
    <row r="835" spans="5:9" x14ac:dyDescent="0.25">
      <c r="E835" s="16"/>
      <c r="F835" s="16"/>
      <c r="H835" t="s">
        <v>16</v>
      </c>
      <c r="I835">
        <v>0</v>
      </c>
    </row>
    <row r="836" spans="5:9" x14ac:dyDescent="0.25">
      <c r="E836" s="16"/>
      <c r="F836" s="16"/>
      <c r="H836" t="s">
        <v>16</v>
      </c>
      <c r="I836">
        <v>0</v>
      </c>
    </row>
    <row r="837" spans="5:9" x14ac:dyDescent="0.25">
      <c r="E837" s="16"/>
      <c r="F837" s="16"/>
      <c r="H837" t="s">
        <v>16</v>
      </c>
      <c r="I837">
        <v>0</v>
      </c>
    </row>
    <row r="838" spans="5:9" x14ac:dyDescent="0.25">
      <c r="E838" s="16"/>
      <c r="F838" s="16"/>
      <c r="H838" t="s">
        <v>16</v>
      </c>
      <c r="I838">
        <v>0</v>
      </c>
    </row>
    <row r="839" spans="5:9" x14ac:dyDescent="0.25">
      <c r="E839" s="16"/>
      <c r="F839" s="16"/>
      <c r="H839" t="s">
        <v>16</v>
      </c>
      <c r="I839">
        <v>0</v>
      </c>
    </row>
    <row r="840" spans="5:9" x14ac:dyDescent="0.25">
      <c r="E840" s="16"/>
      <c r="F840" s="16"/>
      <c r="H840" t="s">
        <v>16</v>
      </c>
      <c r="I840">
        <v>0</v>
      </c>
    </row>
    <row r="841" spans="5:9" x14ac:dyDescent="0.25">
      <c r="E841" s="16"/>
      <c r="F841" s="16"/>
      <c r="H841" t="s">
        <v>16</v>
      </c>
      <c r="I841">
        <v>0</v>
      </c>
    </row>
    <row r="842" spans="5:9" x14ac:dyDescent="0.25">
      <c r="E842" s="16"/>
      <c r="F842" s="16"/>
      <c r="H842" t="s">
        <v>16</v>
      </c>
      <c r="I842">
        <v>0</v>
      </c>
    </row>
    <row r="843" spans="5:9" x14ac:dyDescent="0.25">
      <c r="E843" s="16"/>
      <c r="F843" s="16"/>
      <c r="H843" t="s">
        <v>16</v>
      </c>
      <c r="I843">
        <v>0</v>
      </c>
    </row>
    <row r="844" spans="5:9" x14ac:dyDescent="0.25">
      <c r="E844" s="16"/>
      <c r="F844" s="16"/>
      <c r="H844" t="s">
        <v>16</v>
      </c>
      <c r="I844">
        <v>0</v>
      </c>
    </row>
    <row r="845" spans="5:9" x14ac:dyDescent="0.25">
      <c r="E845" s="16"/>
      <c r="F845" s="16"/>
      <c r="H845" t="s">
        <v>16</v>
      </c>
      <c r="I845">
        <v>0</v>
      </c>
    </row>
    <row r="846" spans="5:9" x14ac:dyDescent="0.25">
      <c r="E846" s="16"/>
      <c r="F846" s="16"/>
      <c r="H846" t="s">
        <v>16</v>
      </c>
      <c r="I846">
        <v>0</v>
      </c>
    </row>
    <row r="847" spans="5:9" x14ac:dyDescent="0.25">
      <c r="E847" s="16"/>
      <c r="F847" s="16"/>
      <c r="H847" t="s">
        <v>16</v>
      </c>
      <c r="I847">
        <v>0</v>
      </c>
    </row>
    <row r="848" spans="5:9" x14ac:dyDescent="0.25">
      <c r="E848" s="16"/>
      <c r="F848" s="16"/>
      <c r="H848" t="s">
        <v>16</v>
      </c>
      <c r="I848">
        <v>0</v>
      </c>
    </row>
    <row r="849" spans="5:9" x14ac:dyDescent="0.25">
      <c r="E849" s="16"/>
      <c r="F849" s="16"/>
      <c r="H849" t="s">
        <v>16</v>
      </c>
      <c r="I849">
        <v>0</v>
      </c>
    </row>
    <row r="850" spans="5:9" x14ac:dyDescent="0.25">
      <c r="E850" s="16"/>
      <c r="F850" s="16"/>
      <c r="H850" t="s">
        <v>16</v>
      </c>
      <c r="I850">
        <v>0</v>
      </c>
    </row>
    <row r="851" spans="5:9" x14ac:dyDescent="0.25">
      <c r="E851" s="16"/>
      <c r="F851" s="16"/>
      <c r="H851" t="s">
        <v>16</v>
      </c>
      <c r="I851">
        <v>0</v>
      </c>
    </row>
  </sheetData>
  <autoFilter ref="A1:G853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O1492"/>
  <sheetViews>
    <sheetView topLeftCell="B1" workbookViewId="0">
      <selection activeCell="O2" sqref="O2:O11"/>
    </sheetView>
  </sheetViews>
  <sheetFormatPr baseColWidth="10" defaultRowHeight="15" x14ac:dyDescent="0.25"/>
  <cols>
    <col min="1" max="1" width="0" hidden="1" customWidth="1"/>
    <col min="3" max="3" width="12" customWidth="1"/>
    <col min="4" max="4" width="1.5703125" customWidth="1"/>
    <col min="5" max="5" width="59.42578125" customWidth="1"/>
    <col min="6" max="6" width="1.5703125" customWidth="1"/>
    <col min="7" max="7" width="15.85546875" customWidth="1"/>
    <col min="8" max="8" width="1.5703125" customWidth="1"/>
    <col min="9" max="9" width="12.42578125" customWidth="1"/>
    <col min="10" max="10" width="1.5703125" customWidth="1"/>
    <col min="11" max="11" width="12.42578125" customWidth="1"/>
    <col min="12" max="12" width="1.5703125" customWidth="1"/>
    <col min="13" max="13" width="12.42578125" customWidth="1"/>
    <col min="14" max="14" width="2.28515625" customWidth="1"/>
  </cols>
  <sheetData>
    <row r="1" spans="1:15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 t="s">
        <v>794</v>
      </c>
    </row>
    <row r="2" spans="1:15" x14ac:dyDescent="0.25">
      <c r="B2" t="s">
        <v>795</v>
      </c>
      <c r="C2" s="31">
        <v>1</v>
      </c>
      <c r="D2" s="16" t="s">
        <v>16</v>
      </c>
      <c r="E2" s="31" t="s">
        <v>975</v>
      </c>
      <c r="F2" t="s">
        <v>16</v>
      </c>
      <c r="G2" t="s">
        <v>979</v>
      </c>
      <c r="H2" t="s">
        <v>16</v>
      </c>
      <c r="I2" t="s">
        <v>844</v>
      </c>
      <c r="J2" t="s">
        <v>16</v>
      </c>
      <c r="K2" s="17">
        <f ca="1">TODAY()</f>
        <v>42844</v>
      </c>
      <c r="L2" s="17" t="s">
        <v>16</v>
      </c>
      <c r="M2" s="17" t="s">
        <v>797</v>
      </c>
      <c r="N2" t="s">
        <v>18</v>
      </c>
      <c r="O2" s="18" t="str">
        <f t="shared" ref="O2:O11" ca="1" si="0">_xlfn.CONCAT(B2,C2,D2,"'",E2,"'",F2,"'",G2,"'",H2,"'",I2,"'",J2,"'",TEXT(K2,"yyyy-mm-dd"),"'",L2,"'",M2,"'",N2)</f>
        <v>Insert into cliente(id_cliente,nom_cliente,tipo_cliente,division_cliente,freg_cliente,usureg_cliente) values (1,'Esporadico Antioquia','Otro','Periferia','2017-04-19','dzambrano');</v>
      </c>
    </row>
    <row r="3" spans="1:15" x14ac:dyDescent="0.25">
      <c r="B3" t="s">
        <v>795</v>
      </c>
      <c r="C3" s="31">
        <v>2</v>
      </c>
      <c r="D3" s="16" t="s">
        <v>16</v>
      </c>
      <c r="E3" s="31" t="s">
        <v>976</v>
      </c>
      <c r="F3" t="s">
        <v>16</v>
      </c>
      <c r="G3" t="s">
        <v>979</v>
      </c>
      <c r="H3" t="s">
        <v>16</v>
      </c>
      <c r="I3" t="s">
        <v>844</v>
      </c>
      <c r="J3" t="s">
        <v>16</v>
      </c>
      <c r="K3" s="17">
        <f t="shared" ref="K3:K11" ca="1" si="1">TODAY()</f>
        <v>42844</v>
      </c>
      <c r="L3" s="17" t="s">
        <v>16</v>
      </c>
      <c r="M3" s="17" t="s">
        <v>797</v>
      </c>
      <c r="N3" t="s">
        <v>18</v>
      </c>
      <c r="O3" s="18" t="str">
        <f t="shared" ca="1" si="0"/>
        <v>Insert into cliente(id_cliente,nom_cliente,tipo_cliente,division_cliente,freg_cliente,usureg_cliente) values (2,'Esporadico Cundinamarca','Otro','Periferia','2017-04-19','dzambrano');</v>
      </c>
    </row>
    <row r="4" spans="1:15" x14ac:dyDescent="0.25">
      <c r="B4" t="s">
        <v>795</v>
      </c>
      <c r="C4" s="31">
        <v>3</v>
      </c>
      <c r="D4" s="16" t="s">
        <v>16</v>
      </c>
      <c r="E4" s="31" t="s">
        <v>977</v>
      </c>
      <c r="F4" t="s">
        <v>16</v>
      </c>
      <c r="G4" t="s">
        <v>979</v>
      </c>
      <c r="H4" t="s">
        <v>16</v>
      </c>
      <c r="I4" t="s">
        <v>844</v>
      </c>
      <c r="J4" t="s">
        <v>16</v>
      </c>
      <c r="K4" s="17">
        <f t="shared" ca="1" si="1"/>
        <v>42844</v>
      </c>
      <c r="L4" s="17" t="s">
        <v>16</v>
      </c>
      <c r="M4" s="17" t="s">
        <v>797</v>
      </c>
      <c r="N4" t="s">
        <v>18</v>
      </c>
      <c r="O4" s="18" t="str">
        <f t="shared" ca="1" si="0"/>
        <v>Insert into cliente(id_cliente,nom_cliente,tipo_cliente,division_cliente,freg_cliente,usureg_cliente) values (3,'Esporadico Boyaca','Otro','Periferia','2017-04-19','dzambrano');</v>
      </c>
    </row>
    <row r="5" spans="1:15" x14ac:dyDescent="0.25">
      <c r="B5" t="s">
        <v>795</v>
      </c>
      <c r="C5" s="31">
        <v>4</v>
      </c>
      <c r="D5" s="16" t="s">
        <v>16</v>
      </c>
      <c r="E5" s="31" t="s">
        <v>984</v>
      </c>
      <c r="F5" t="s">
        <v>16</v>
      </c>
      <c r="G5" t="s">
        <v>979</v>
      </c>
      <c r="H5" t="s">
        <v>16</v>
      </c>
      <c r="I5" t="s">
        <v>844</v>
      </c>
      <c r="J5" t="s">
        <v>16</v>
      </c>
      <c r="K5" s="17">
        <f t="shared" ca="1" si="1"/>
        <v>42844</v>
      </c>
      <c r="L5" s="17" t="s">
        <v>16</v>
      </c>
      <c r="M5" s="17" t="s">
        <v>797</v>
      </c>
      <c r="N5" t="s">
        <v>18</v>
      </c>
      <c r="O5" s="18" t="str">
        <f t="shared" ca="1" si="0"/>
        <v>Insert into cliente(id_cliente,nom_cliente,tipo_cliente,division_cliente,freg_cliente,usureg_cliente) values (4,'Esporadico Nariño','Otro','Periferia','2017-04-19','dzambrano');</v>
      </c>
    </row>
    <row r="6" spans="1:15" x14ac:dyDescent="0.25">
      <c r="B6" t="s">
        <v>795</v>
      </c>
      <c r="C6" s="31">
        <v>5</v>
      </c>
      <c r="D6" s="16" t="s">
        <v>16</v>
      </c>
      <c r="E6" s="31" t="s">
        <v>985</v>
      </c>
      <c r="F6" t="s">
        <v>16</v>
      </c>
      <c r="G6" t="s">
        <v>979</v>
      </c>
      <c r="H6" t="s">
        <v>16</v>
      </c>
      <c r="I6" t="s">
        <v>844</v>
      </c>
      <c r="J6" t="s">
        <v>16</v>
      </c>
      <c r="K6" s="17">
        <f t="shared" ca="1" si="1"/>
        <v>42844</v>
      </c>
      <c r="L6" s="17" t="s">
        <v>16</v>
      </c>
      <c r="M6" s="17" t="s">
        <v>797</v>
      </c>
      <c r="N6" t="s">
        <v>18</v>
      </c>
      <c r="O6" s="18" t="str">
        <f t="shared" ca="1" si="0"/>
        <v>Insert into cliente(id_cliente,nom_cliente,tipo_cliente,division_cliente,freg_cliente,usureg_cliente) values (5,'Esporadico Tolima','Otro','Periferia','2017-04-19','dzambrano');</v>
      </c>
    </row>
    <row r="7" spans="1:15" x14ac:dyDescent="0.25">
      <c r="B7" t="s">
        <v>795</v>
      </c>
      <c r="C7" s="31">
        <v>6</v>
      </c>
      <c r="D7" s="16" t="s">
        <v>16</v>
      </c>
      <c r="E7" s="31" t="s">
        <v>978</v>
      </c>
      <c r="F7" t="s">
        <v>16</v>
      </c>
      <c r="G7" t="s">
        <v>979</v>
      </c>
      <c r="H7" t="s">
        <v>16</v>
      </c>
      <c r="I7" t="s">
        <v>844</v>
      </c>
      <c r="J7" t="s">
        <v>16</v>
      </c>
      <c r="K7" s="17">
        <f t="shared" ca="1" si="1"/>
        <v>42844</v>
      </c>
      <c r="L7" s="17" t="s">
        <v>16</v>
      </c>
      <c r="M7" s="17" t="s">
        <v>797</v>
      </c>
      <c r="N7" t="s">
        <v>18</v>
      </c>
      <c r="O7" s="18" t="str">
        <f t="shared" ca="1" si="0"/>
        <v>Insert into cliente(id_cliente,nom_cliente,tipo_cliente,division_cliente,freg_cliente,usureg_cliente) values (6,'Esporadico Santander','Otro','Periferia','2017-04-19','dzambrano');</v>
      </c>
    </row>
    <row r="8" spans="1:15" x14ac:dyDescent="0.25">
      <c r="B8" t="s">
        <v>795</v>
      </c>
      <c r="C8" s="31">
        <v>7</v>
      </c>
      <c r="D8" s="16" t="s">
        <v>16</v>
      </c>
      <c r="E8" s="31" t="s">
        <v>980</v>
      </c>
      <c r="F8" t="s">
        <v>16</v>
      </c>
      <c r="G8" t="s">
        <v>979</v>
      </c>
      <c r="H8" t="s">
        <v>16</v>
      </c>
      <c r="I8" t="s">
        <v>844</v>
      </c>
      <c r="J8" t="s">
        <v>16</v>
      </c>
      <c r="K8" s="17">
        <f t="shared" ca="1" si="1"/>
        <v>42844</v>
      </c>
      <c r="L8" s="17" t="s">
        <v>16</v>
      </c>
      <c r="M8" s="17" t="s">
        <v>797</v>
      </c>
      <c r="N8" t="s">
        <v>18</v>
      </c>
      <c r="O8" s="18" t="str">
        <f t="shared" ca="1" si="0"/>
        <v>Insert into cliente(id_cliente,nom_cliente,tipo_cliente,division_cliente,freg_cliente,usureg_cliente) values (7,'Esporadico Eje Cafetero','Otro','Periferia','2017-04-19','dzambrano');</v>
      </c>
    </row>
    <row r="9" spans="1:15" x14ac:dyDescent="0.25">
      <c r="B9" t="s">
        <v>795</v>
      </c>
      <c r="C9" s="31">
        <v>8</v>
      </c>
      <c r="D9" s="16" t="s">
        <v>16</v>
      </c>
      <c r="E9" s="31" t="s">
        <v>981</v>
      </c>
      <c r="F9" t="s">
        <v>16</v>
      </c>
      <c r="G9" t="s">
        <v>979</v>
      </c>
      <c r="H9" t="s">
        <v>16</v>
      </c>
      <c r="I9" t="s">
        <v>844</v>
      </c>
      <c r="J9" t="s">
        <v>16</v>
      </c>
      <c r="K9" s="17">
        <f t="shared" ca="1" si="1"/>
        <v>42844</v>
      </c>
      <c r="L9" s="17" t="s">
        <v>16</v>
      </c>
      <c r="M9" s="17" t="s">
        <v>797</v>
      </c>
      <c r="N9" t="s">
        <v>18</v>
      </c>
      <c r="O9" s="18" t="str">
        <f t="shared" ca="1" si="0"/>
        <v>Insert into cliente(id_cliente,nom_cliente,tipo_cliente,division_cliente,freg_cliente,usureg_cliente) values (8,'Esporadico Cauca','Otro','Periferia','2017-04-19','dzambrano');</v>
      </c>
    </row>
    <row r="10" spans="1:15" x14ac:dyDescent="0.25">
      <c r="B10" t="s">
        <v>795</v>
      </c>
      <c r="C10" s="31">
        <v>9</v>
      </c>
      <c r="D10" s="16" t="s">
        <v>16</v>
      </c>
      <c r="E10" s="31" t="s">
        <v>982</v>
      </c>
      <c r="F10" t="s">
        <v>16</v>
      </c>
      <c r="G10" t="s">
        <v>979</v>
      </c>
      <c r="H10" t="s">
        <v>16</v>
      </c>
      <c r="I10" t="s">
        <v>844</v>
      </c>
      <c r="J10" t="s">
        <v>16</v>
      </c>
      <c r="K10" s="17">
        <f t="shared" ca="1" si="1"/>
        <v>42844</v>
      </c>
      <c r="L10" s="17" t="s">
        <v>16</v>
      </c>
      <c r="M10" s="17" t="s">
        <v>797</v>
      </c>
      <c r="N10" t="s">
        <v>18</v>
      </c>
      <c r="O10" s="18" t="str">
        <f t="shared" ca="1" si="0"/>
        <v>Insert into cliente(id_cliente,nom_cliente,tipo_cliente,division_cliente,freg_cliente,usureg_cliente) values (9,'Esporadico Huila','Otro','Periferia','2017-04-19','dzambrano');</v>
      </c>
    </row>
    <row r="11" spans="1:15" x14ac:dyDescent="0.25">
      <c r="B11" t="s">
        <v>795</v>
      </c>
      <c r="C11" s="31">
        <v>10</v>
      </c>
      <c r="D11" s="16" t="s">
        <v>16</v>
      </c>
      <c r="E11" s="31" t="s">
        <v>983</v>
      </c>
      <c r="F11" t="s">
        <v>16</v>
      </c>
      <c r="G11" t="s">
        <v>979</v>
      </c>
      <c r="H11" t="s">
        <v>16</v>
      </c>
      <c r="I11" t="s">
        <v>844</v>
      </c>
      <c r="J11" t="s">
        <v>16</v>
      </c>
      <c r="K11" s="17">
        <f t="shared" ca="1" si="1"/>
        <v>42844</v>
      </c>
      <c r="L11" s="17" t="s">
        <v>16</v>
      </c>
      <c r="M11" s="17" t="s">
        <v>797</v>
      </c>
      <c r="N11" t="s">
        <v>18</v>
      </c>
      <c r="O11" s="18" t="str">
        <f t="shared" ca="1" si="0"/>
        <v>Insert into cliente(id_cliente,nom_cliente,tipo_cliente,division_cliente,freg_cliente,usureg_cliente) values (10,'Esporadico Llanos','Otro','Periferia','2017-04-19','dzambrano');</v>
      </c>
    </row>
    <row r="12" spans="1:15" x14ac:dyDescent="0.25">
      <c r="C12" s="16"/>
      <c r="D12" s="16"/>
      <c r="K12" s="17"/>
      <c r="L12" s="17"/>
      <c r="M12" s="17"/>
      <c r="O12" s="18"/>
    </row>
    <row r="13" spans="1:15" x14ac:dyDescent="0.25">
      <c r="C13" s="16"/>
      <c r="D13" s="16"/>
      <c r="K13" s="17"/>
      <c r="L13" s="17"/>
      <c r="M13" s="17"/>
      <c r="O13" s="18"/>
    </row>
    <row r="14" spans="1:15" x14ac:dyDescent="0.25">
      <c r="C14" s="16"/>
      <c r="D14" s="16"/>
      <c r="K14" s="17"/>
      <c r="L14" s="17"/>
      <c r="M14" s="17"/>
      <c r="O14" s="18"/>
    </row>
    <row r="15" spans="1:15" x14ac:dyDescent="0.25">
      <c r="C15" s="16"/>
      <c r="D15" s="16"/>
      <c r="K15" s="17"/>
      <c r="L15" s="17"/>
      <c r="M15" s="17"/>
      <c r="O15" s="18"/>
    </row>
    <row r="16" spans="1:15" x14ac:dyDescent="0.25">
      <c r="C16" s="16"/>
      <c r="D16" s="16"/>
      <c r="K16" s="17"/>
      <c r="L16" s="17"/>
      <c r="M16" s="17"/>
      <c r="O16" s="18"/>
    </row>
    <row r="17" spans="3:15" x14ac:dyDescent="0.25">
      <c r="C17" s="16"/>
      <c r="D17" s="16"/>
      <c r="K17" s="17"/>
      <c r="L17" s="17"/>
      <c r="M17" s="17"/>
      <c r="O17" s="18"/>
    </row>
    <row r="18" spans="3:15" x14ac:dyDescent="0.25">
      <c r="C18" s="16"/>
      <c r="D18" s="16"/>
      <c r="K18" s="17"/>
      <c r="L18" s="17"/>
      <c r="M18" s="17"/>
      <c r="O18" s="18"/>
    </row>
    <row r="19" spans="3:15" x14ac:dyDescent="0.25">
      <c r="C19" s="16"/>
      <c r="D19" s="16"/>
      <c r="K19" s="17"/>
      <c r="L19" s="17"/>
      <c r="M19" s="17"/>
      <c r="O19" s="18"/>
    </row>
    <row r="20" spans="3:15" x14ac:dyDescent="0.25">
      <c r="C20" s="16"/>
      <c r="D20" s="16"/>
      <c r="K20" s="17"/>
      <c r="L20" s="17"/>
      <c r="M20" s="17"/>
      <c r="O20" s="18"/>
    </row>
    <row r="21" spans="3:15" x14ac:dyDescent="0.25">
      <c r="C21" s="16"/>
      <c r="D21" s="16"/>
      <c r="K21" s="17"/>
      <c r="L21" s="17"/>
      <c r="M21" s="17"/>
      <c r="O21" s="18"/>
    </row>
    <row r="22" spans="3:15" x14ac:dyDescent="0.25">
      <c r="C22" s="16"/>
      <c r="D22" s="16"/>
      <c r="K22" s="17"/>
      <c r="L22" s="17"/>
      <c r="M22" s="17"/>
      <c r="O22" s="18"/>
    </row>
    <row r="23" spans="3:15" x14ac:dyDescent="0.25">
      <c r="C23" s="16"/>
      <c r="D23" s="16"/>
      <c r="K23" s="17"/>
      <c r="L23" s="17"/>
      <c r="M23" s="17"/>
      <c r="O23" s="18"/>
    </row>
    <row r="24" spans="3:15" x14ac:dyDescent="0.25">
      <c r="C24" s="16"/>
      <c r="D24" s="16"/>
      <c r="K24" s="17"/>
      <c r="L24" s="17"/>
      <c r="M24" s="17"/>
      <c r="O24" s="18"/>
    </row>
    <row r="25" spans="3:15" x14ac:dyDescent="0.25">
      <c r="C25" s="16"/>
      <c r="D25" s="16"/>
      <c r="K25" s="17"/>
      <c r="L25" s="17"/>
      <c r="M25" s="17"/>
      <c r="O25" s="18"/>
    </row>
    <row r="26" spans="3:15" x14ac:dyDescent="0.25">
      <c r="C26" s="16"/>
      <c r="D26" s="16"/>
      <c r="K26" s="17"/>
      <c r="L26" s="17"/>
      <c r="M26" s="17"/>
      <c r="O26" s="18"/>
    </row>
    <row r="27" spans="3:15" x14ac:dyDescent="0.25">
      <c r="C27" s="16"/>
      <c r="D27" s="16"/>
      <c r="K27" s="17"/>
      <c r="L27" s="17"/>
      <c r="M27" s="17"/>
      <c r="O27" s="18"/>
    </row>
    <row r="28" spans="3:15" x14ac:dyDescent="0.25">
      <c r="C28" s="16"/>
      <c r="D28" s="16"/>
      <c r="K28" s="17"/>
      <c r="L28" s="17"/>
      <c r="M28" s="17"/>
      <c r="O28" s="18"/>
    </row>
    <row r="29" spans="3:15" x14ac:dyDescent="0.25">
      <c r="C29" s="16"/>
      <c r="D29" s="16"/>
      <c r="K29" s="17"/>
      <c r="L29" s="17"/>
      <c r="M29" s="17"/>
      <c r="O29" s="18"/>
    </row>
    <row r="30" spans="3:15" x14ac:dyDescent="0.25">
      <c r="C30" s="16"/>
      <c r="D30" s="16"/>
      <c r="K30" s="17"/>
      <c r="L30" s="17"/>
      <c r="M30" s="17"/>
      <c r="O30" s="18"/>
    </row>
    <row r="31" spans="3:15" x14ac:dyDescent="0.25">
      <c r="C31" s="16"/>
      <c r="D31" s="16"/>
      <c r="K31" s="17"/>
      <c r="L31" s="17"/>
      <c r="M31" s="17"/>
      <c r="O31" s="18"/>
    </row>
    <row r="32" spans="3:15" x14ac:dyDescent="0.25">
      <c r="C32" s="16"/>
      <c r="D32" s="16"/>
      <c r="K32" s="17"/>
      <c r="L32" s="17"/>
      <c r="M32" s="17"/>
      <c r="O32" s="18"/>
    </row>
    <row r="33" spans="3:15" x14ac:dyDescent="0.25">
      <c r="C33" s="16"/>
      <c r="D33" s="16"/>
      <c r="K33" s="17"/>
      <c r="L33" s="17"/>
      <c r="M33" s="17"/>
      <c r="O33" s="18"/>
    </row>
    <row r="34" spans="3:15" x14ac:dyDescent="0.25">
      <c r="C34" s="16"/>
      <c r="D34" s="16"/>
      <c r="K34" s="17"/>
      <c r="L34" s="17"/>
      <c r="M34" s="17"/>
      <c r="O34" s="18"/>
    </row>
    <row r="35" spans="3:15" x14ac:dyDescent="0.25">
      <c r="C35" s="16"/>
      <c r="D35" s="16"/>
      <c r="K35" s="17"/>
      <c r="L35" s="17"/>
      <c r="M35" s="17"/>
      <c r="O35" s="18"/>
    </row>
    <row r="36" spans="3:15" x14ac:dyDescent="0.25">
      <c r="C36" s="16"/>
      <c r="D36" s="16"/>
      <c r="K36" s="17"/>
      <c r="L36" s="17"/>
      <c r="M36" s="17"/>
      <c r="O36" s="18"/>
    </row>
    <row r="37" spans="3:15" x14ac:dyDescent="0.25">
      <c r="C37" s="16"/>
      <c r="D37" s="16"/>
      <c r="K37" s="17"/>
      <c r="L37" s="17"/>
      <c r="M37" s="17"/>
      <c r="O37" s="18"/>
    </row>
    <row r="38" spans="3:15" x14ac:dyDescent="0.25">
      <c r="C38" s="16"/>
      <c r="D38" s="16"/>
      <c r="K38" s="17"/>
      <c r="L38" s="17"/>
      <c r="M38" s="17"/>
      <c r="O38" s="18"/>
    </row>
    <row r="39" spans="3:15" x14ac:dyDescent="0.25">
      <c r="C39" s="16"/>
      <c r="D39" s="16"/>
      <c r="K39" s="17"/>
      <c r="L39" s="17"/>
      <c r="M39" s="17"/>
      <c r="O39" s="18"/>
    </row>
    <row r="40" spans="3:15" x14ac:dyDescent="0.25">
      <c r="C40" s="16"/>
      <c r="D40" s="16"/>
      <c r="K40" s="17"/>
      <c r="L40" s="17"/>
      <c r="M40" s="17"/>
      <c r="O40" s="18"/>
    </row>
    <row r="41" spans="3:15" x14ac:dyDescent="0.25">
      <c r="C41" s="16"/>
      <c r="D41" s="16"/>
      <c r="K41" s="17"/>
      <c r="L41" s="17"/>
      <c r="M41" s="17"/>
      <c r="O41" s="18"/>
    </row>
    <row r="42" spans="3:15" x14ac:dyDescent="0.25">
      <c r="C42" s="16"/>
      <c r="D42" s="16"/>
      <c r="K42" s="17"/>
      <c r="L42" s="17"/>
      <c r="M42" s="17"/>
      <c r="O42" s="18"/>
    </row>
    <row r="43" spans="3:15" x14ac:dyDescent="0.25">
      <c r="C43" s="16"/>
      <c r="D43" s="16"/>
      <c r="K43" s="17"/>
      <c r="L43" s="17"/>
      <c r="M43" s="17"/>
      <c r="O43" s="18"/>
    </row>
    <row r="44" spans="3:15" x14ac:dyDescent="0.25">
      <c r="C44" s="16"/>
      <c r="D44" s="16"/>
      <c r="K44" s="17"/>
      <c r="L44" s="17"/>
      <c r="M44" s="17"/>
      <c r="O44" s="18"/>
    </row>
    <row r="45" spans="3:15" x14ac:dyDescent="0.25">
      <c r="C45" s="16"/>
      <c r="D45" s="16"/>
      <c r="K45" s="17"/>
      <c r="L45" s="17"/>
      <c r="M45" s="17"/>
      <c r="O45" s="18"/>
    </row>
    <row r="46" spans="3:15" x14ac:dyDescent="0.25">
      <c r="C46" s="16"/>
      <c r="D46" s="16"/>
      <c r="K46" s="17"/>
      <c r="L46" s="17"/>
      <c r="M46" s="17"/>
      <c r="O46" s="18"/>
    </row>
    <row r="47" spans="3:15" x14ac:dyDescent="0.25">
      <c r="C47" s="16"/>
      <c r="D47" s="16"/>
      <c r="K47" s="17"/>
      <c r="L47" s="17"/>
      <c r="M47" s="17"/>
      <c r="O47" s="18"/>
    </row>
    <row r="48" spans="3:15" x14ac:dyDescent="0.25">
      <c r="C48" s="16"/>
      <c r="D48" s="16"/>
      <c r="K48" s="17"/>
      <c r="L48" s="17"/>
      <c r="M48" s="17"/>
      <c r="O48" s="18"/>
    </row>
    <row r="49" spans="3:15" x14ac:dyDescent="0.25">
      <c r="C49" s="16"/>
      <c r="D49" s="16"/>
      <c r="K49" s="17"/>
      <c r="L49" s="17"/>
      <c r="M49" s="17"/>
      <c r="O49" s="18"/>
    </row>
    <row r="50" spans="3:15" x14ac:dyDescent="0.25">
      <c r="C50" s="16"/>
      <c r="D50" s="16"/>
      <c r="K50" s="17"/>
      <c r="L50" s="17"/>
      <c r="M50" s="17"/>
      <c r="O50" s="18"/>
    </row>
    <row r="51" spans="3:15" x14ac:dyDescent="0.25">
      <c r="C51" s="16"/>
      <c r="D51" s="16"/>
      <c r="K51" s="17"/>
      <c r="L51" s="17"/>
      <c r="M51" s="17"/>
      <c r="O51" s="18"/>
    </row>
    <row r="52" spans="3:15" x14ac:dyDescent="0.25">
      <c r="C52" s="16"/>
      <c r="D52" s="16"/>
      <c r="K52" s="17"/>
      <c r="L52" s="17"/>
      <c r="M52" s="17"/>
      <c r="O52" s="18"/>
    </row>
    <row r="53" spans="3:15" x14ac:dyDescent="0.25">
      <c r="C53" s="16"/>
      <c r="D53" s="16"/>
      <c r="K53" s="17"/>
      <c r="L53" s="17"/>
      <c r="M53" s="17"/>
      <c r="O53" s="18"/>
    </row>
    <row r="54" spans="3:15" x14ac:dyDescent="0.25">
      <c r="C54" s="16"/>
      <c r="D54" s="16"/>
      <c r="K54" s="17"/>
      <c r="L54" s="17"/>
      <c r="M54" s="17"/>
      <c r="O54" s="18"/>
    </row>
    <row r="55" spans="3:15" x14ac:dyDescent="0.25">
      <c r="C55" s="16"/>
      <c r="D55" s="16"/>
      <c r="K55" s="17"/>
      <c r="L55" s="17"/>
      <c r="M55" s="17"/>
      <c r="O55" s="18"/>
    </row>
    <row r="56" spans="3:15" x14ac:dyDescent="0.25">
      <c r="C56" s="16"/>
      <c r="D56" s="16"/>
      <c r="K56" s="17"/>
      <c r="L56" s="17"/>
      <c r="M56" s="17"/>
      <c r="O56" s="18"/>
    </row>
    <row r="57" spans="3:15" x14ac:dyDescent="0.25">
      <c r="C57" s="16"/>
      <c r="D57" s="16"/>
      <c r="K57" s="17"/>
      <c r="L57" s="17"/>
      <c r="M57" s="17"/>
      <c r="O57" s="18"/>
    </row>
    <row r="58" spans="3:15" x14ac:dyDescent="0.25">
      <c r="C58" s="16"/>
      <c r="D58" s="16"/>
      <c r="K58" s="17"/>
      <c r="L58" s="17"/>
      <c r="M58" s="17"/>
      <c r="O58" s="18"/>
    </row>
    <row r="59" spans="3:15" x14ac:dyDescent="0.25">
      <c r="C59" s="16"/>
      <c r="D59" s="16"/>
      <c r="K59" s="17"/>
      <c r="L59" s="17"/>
      <c r="M59" s="17"/>
      <c r="O59" s="18"/>
    </row>
    <row r="60" spans="3:15" x14ac:dyDescent="0.25">
      <c r="C60" s="16"/>
      <c r="D60" s="16"/>
      <c r="K60" s="17"/>
      <c r="L60" s="17"/>
      <c r="M60" s="17"/>
      <c r="O60" s="18"/>
    </row>
    <row r="61" spans="3:15" x14ac:dyDescent="0.25">
      <c r="C61" s="16"/>
      <c r="D61" s="16"/>
      <c r="K61" s="17"/>
      <c r="L61" s="17"/>
      <c r="M61" s="17"/>
      <c r="O61" s="18"/>
    </row>
    <row r="62" spans="3:15" x14ac:dyDescent="0.25">
      <c r="C62" s="16"/>
      <c r="D62" s="16"/>
      <c r="K62" s="17"/>
      <c r="L62" s="17"/>
      <c r="M62" s="17"/>
      <c r="O62" s="18"/>
    </row>
    <row r="63" spans="3:15" x14ac:dyDescent="0.25">
      <c r="C63" s="16"/>
      <c r="D63" s="16"/>
      <c r="K63" s="17"/>
      <c r="L63" s="17"/>
      <c r="M63" s="17"/>
      <c r="O63" s="18"/>
    </row>
    <row r="64" spans="3:15" x14ac:dyDescent="0.25">
      <c r="C64" s="16"/>
      <c r="D64" s="16"/>
      <c r="K64" s="17"/>
      <c r="L64" s="17"/>
      <c r="M64" s="17"/>
      <c r="O64" s="18"/>
    </row>
    <row r="65" spans="3:15" x14ac:dyDescent="0.25">
      <c r="C65" s="16"/>
      <c r="D65" s="16"/>
      <c r="K65" s="17"/>
      <c r="L65" s="17"/>
      <c r="M65" s="17"/>
      <c r="O65" s="18"/>
    </row>
    <row r="66" spans="3:15" x14ac:dyDescent="0.25">
      <c r="C66" s="16"/>
      <c r="D66" s="16"/>
      <c r="K66" s="17"/>
      <c r="L66" s="17"/>
      <c r="M66" s="17"/>
      <c r="O66" s="18"/>
    </row>
    <row r="67" spans="3:15" x14ac:dyDescent="0.25">
      <c r="C67" s="16"/>
      <c r="D67" s="16"/>
      <c r="K67" s="17"/>
      <c r="L67" s="17"/>
      <c r="M67" s="17"/>
      <c r="O67" s="18"/>
    </row>
    <row r="68" spans="3:15" x14ac:dyDescent="0.25">
      <c r="C68" s="16"/>
      <c r="D68" s="16"/>
      <c r="K68" s="17"/>
      <c r="L68" s="17"/>
      <c r="M68" s="17"/>
      <c r="O68" s="18"/>
    </row>
    <row r="69" spans="3:15" x14ac:dyDescent="0.25">
      <c r="C69" s="16"/>
      <c r="D69" s="16"/>
      <c r="K69" s="17"/>
      <c r="L69" s="17"/>
      <c r="M69" s="17"/>
      <c r="O69" s="18"/>
    </row>
    <row r="70" spans="3:15" x14ac:dyDescent="0.25">
      <c r="C70" s="16"/>
      <c r="D70" s="16"/>
      <c r="K70" s="17"/>
      <c r="L70" s="17"/>
      <c r="M70" s="17"/>
      <c r="O70" s="18"/>
    </row>
    <row r="71" spans="3:15" x14ac:dyDescent="0.25">
      <c r="C71" s="16"/>
      <c r="D71" s="16"/>
      <c r="K71" s="17"/>
      <c r="L71" s="17"/>
      <c r="M71" s="17"/>
      <c r="O71" s="18"/>
    </row>
    <row r="72" spans="3:15" x14ac:dyDescent="0.25">
      <c r="C72" s="16"/>
      <c r="D72" s="16"/>
      <c r="K72" s="17"/>
      <c r="L72" s="17"/>
      <c r="M72" s="17"/>
      <c r="O72" s="18"/>
    </row>
    <row r="73" spans="3:15" x14ac:dyDescent="0.25">
      <c r="C73" s="16"/>
      <c r="D73" s="16"/>
      <c r="K73" s="17"/>
      <c r="L73" s="17"/>
      <c r="M73" s="17"/>
      <c r="O73" s="18"/>
    </row>
    <row r="74" spans="3:15" x14ac:dyDescent="0.25">
      <c r="C74" s="16"/>
      <c r="D74" s="16"/>
      <c r="K74" s="17"/>
      <c r="L74" s="17"/>
      <c r="M74" s="17"/>
      <c r="O74" s="18"/>
    </row>
    <row r="75" spans="3:15" x14ac:dyDescent="0.25">
      <c r="C75" s="16"/>
      <c r="D75" s="16"/>
      <c r="K75" s="17"/>
      <c r="L75" s="17"/>
      <c r="M75" s="17"/>
      <c r="O75" s="18"/>
    </row>
    <row r="76" spans="3:15" x14ac:dyDescent="0.25">
      <c r="C76" s="16"/>
      <c r="D76" s="16"/>
      <c r="K76" s="17"/>
      <c r="L76" s="17"/>
      <c r="M76" s="17"/>
      <c r="O76" s="18"/>
    </row>
    <row r="77" spans="3:15" x14ac:dyDescent="0.25">
      <c r="C77" s="16"/>
      <c r="D77" s="16"/>
      <c r="K77" s="17"/>
      <c r="L77" s="17"/>
      <c r="M77" s="17"/>
      <c r="O77" s="18"/>
    </row>
    <row r="78" spans="3:15" x14ac:dyDescent="0.25">
      <c r="C78" s="16"/>
      <c r="D78" s="16"/>
      <c r="K78" s="17"/>
      <c r="L78" s="17"/>
      <c r="M78" s="17"/>
      <c r="O78" s="18"/>
    </row>
    <row r="79" spans="3:15" x14ac:dyDescent="0.25">
      <c r="C79" s="16"/>
      <c r="D79" s="16"/>
      <c r="K79" s="17"/>
      <c r="L79" s="17"/>
      <c r="M79" s="17"/>
      <c r="O79" s="18"/>
    </row>
    <row r="80" spans="3:15" x14ac:dyDescent="0.25">
      <c r="C80" s="16"/>
      <c r="D80" s="16"/>
      <c r="K80" s="17"/>
      <c r="L80" s="17"/>
      <c r="M80" s="17"/>
      <c r="O80" s="18"/>
    </row>
    <row r="81" spans="3:15" x14ac:dyDescent="0.25">
      <c r="C81" s="16"/>
      <c r="D81" s="16"/>
      <c r="K81" s="17"/>
      <c r="L81" s="17"/>
      <c r="M81" s="17"/>
      <c r="O81" s="18"/>
    </row>
    <row r="82" spans="3:15" x14ac:dyDescent="0.25">
      <c r="C82" s="16"/>
      <c r="D82" s="16"/>
      <c r="K82" s="17"/>
      <c r="L82" s="17"/>
      <c r="M82" s="17"/>
      <c r="O82" s="18"/>
    </row>
    <row r="83" spans="3:15" x14ac:dyDescent="0.25">
      <c r="C83" s="16"/>
      <c r="D83" s="16"/>
      <c r="K83" s="17"/>
      <c r="L83" s="17"/>
      <c r="M83" s="17"/>
      <c r="O83" s="18"/>
    </row>
    <row r="84" spans="3:15" x14ac:dyDescent="0.25">
      <c r="C84" s="16"/>
      <c r="D84" s="16"/>
      <c r="K84" s="17"/>
      <c r="L84" s="17"/>
      <c r="M84" s="17"/>
      <c r="O84" s="18"/>
    </row>
    <row r="85" spans="3:15" x14ac:dyDescent="0.25">
      <c r="C85" s="16"/>
      <c r="D85" s="16"/>
      <c r="K85" s="17"/>
      <c r="L85" s="17"/>
      <c r="M85" s="17"/>
      <c r="O85" s="18"/>
    </row>
    <row r="86" spans="3:15" x14ac:dyDescent="0.25">
      <c r="C86" s="16"/>
      <c r="D86" s="16"/>
      <c r="K86" s="17"/>
      <c r="L86" s="17"/>
      <c r="M86" s="17"/>
      <c r="O86" s="18"/>
    </row>
    <row r="87" spans="3:15" x14ac:dyDescent="0.25">
      <c r="C87" s="16"/>
      <c r="D87" s="16"/>
      <c r="K87" s="17"/>
      <c r="L87" s="17"/>
      <c r="M87" s="17"/>
      <c r="O87" s="18"/>
    </row>
    <row r="88" spans="3:15" x14ac:dyDescent="0.25">
      <c r="C88" s="16"/>
      <c r="D88" s="16"/>
      <c r="K88" s="17"/>
      <c r="L88" s="17"/>
      <c r="M88" s="17"/>
      <c r="O88" s="18"/>
    </row>
    <row r="89" spans="3:15" x14ac:dyDescent="0.25">
      <c r="C89" s="16"/>
      <c r="D89" s="16"/>
      <c r="K89" s="17"/>
      <c r="L89" s="17"/>
      <c r="M89" s="17"/>
      <c r="O89" s="18"/>
    </row>
    <row r="90" spans="3:15" x14ac:dyDescent="0.25">
      <c r="C90" s="16"/>
      <c r="D90" s="16"/>
      <c r="K90" s="17"/>
      <c r="L90" s="17"/>
      <c r="M90" s="17"/>
      <c r="O90" s="18"/>
    </row>
    <row r="91" spans="3:15" x14ac:dyDescent="0.25">
      <c r="C91" s="16"/>
      <c r="D91" s="16"/>
      <c r="K91" s="17"/>
      <c r="L91" s="17"/>
      <c r="M91" s="17"/>
      <c r="O91" s="18"/>
    </row>
    <row r="92" spans="3:15" x14ac:dyDescent="0.25">
      <c r="C92" s="16"/>
      <c r="D92" s="16"/>
      <c r="K92" s="17"/>
      <c r="L92" s="17"/>
      <c r="M92" s="17"/>
      <c r="O92" s="18"/>
    </row>
    <row r="93" spans="3:15" x14ac:dyDescent="0.25">
      <c r="C93" s="16"/>
      <c r="D93" s="16"/>
      <c r="K93" s="17"/>
      <c r="L93" s="17"/>
      <c r="M93" s="17"/>
      <c r="O93" s="18"/>
    </row>
    <row r="94" spans="3:15" x14ac:dyDescent="0.25">
      <c r="C94" s="16"/>
      <c r="D94" s="16"/>
      <c r="K94" s="17"/>
      <c r="L94" s="17"/>
      <c r="M94" s="17"/>
      <c r="O94" s="18"/>
    </row>
    <row r="95" spans="3:15" x14ac:dyDescent="0.25">
      <c r="C95" s="16"/>
      <c r="D95" s="16"/>
      <c r="K95" s="17"/>
      <c r="L95" s="17"/>
      <c r="M95" s="17"/>
      <c r="O95" s="18"/>
    </row>
    <row r="96" spans="3:15" x14ac:dyDescent="0.25">
      <c r="C96" s="16"/>
      <c r="D96" s="16"/>
      <c r="K96" s="17"/>
      <c r="L96" s="17"/>
      <c r="M96" s="17"/>
      <c r="O96" s="18"/>
    </row>
    <row r="97" spans="3:15" x14ac:dyDescent="0.25">
      <c r="C97" s="16"/>
      <c r="D97" s="16"/>
      <c r="K97" s="17"/>
      <c r="L97" s="17"/>
      <c r="M97" s="17"/>
      <c r="O97" s="18"/>
    </row>
    <row r="98" spans="3:15" x14ac:dyDescent="0.25">
      <c r="C98" s="16"/>
      <c r="D98" s="16"/>
      <c r="K98" s="17"/>
      <c r="L98" s="17"/>
      <c r="M98" s="17"/>
      <c r="O98" s="18"/>
    </row>
    <row r="99" spans="3:15" x14ac:dyDescent="0.25">
      <c r="C99" s="16"/>
      <c r="D99" s="16"/>
      <c r="K99" s="17"/>
      <c r="L99" s="17"/>
      <c r="M99" s="17"/>
      <c r="O99" s="18"/>
    </row>
    <row r="100" spans="3:15" x14ac:dyDescent="0.25">
      <c r="C100" s="16"/>
      <c r="D100" s="16"/>
      <c r="K100" s="17"/>
      <c r="L100" s="17"/>
      <c r="M100" s="17"/>
      <c r="O100" s="18"/>
    </row>
    <row r="101" spans="3:15" x14ac:dyDescent="0.25">
      <c r="C101" s="16"/>
      <c r="D101" s="16"/>
      <c r="K101" s="17"/>
      <c r="L101" s="17"/>
      <c r="M101" s="17"/>
      <c r="O101" s="18"/>
    </row>
    <row r="102" spans="3:15" x14ac:dyDescent="0.25">
      <c r="C102" s="16"/>
      <c r="D102" s="16"/>
      <c r="K102" s="17"/>
      <c r="L102" s="17"/>
      <c r="M102" s="17"/>
      <c r="O102" s="18"/>
    </row>
    <row r="103" spans="3:15" x14ac:dyDescent="0.25">
      <c r="C103" s="16"/>
      <c r="D103" s="16"/>
      <c r="K103" s="17"/>
      <c r="L103" s="17"/>
      <c r="M103" s="17"/>
      <c r="O103" s="18"/>
    </row>
    <row r="104" spans="3:15" x14ac:dyDescent="0.25">
      <c r="C104" s="16"/>
      <c r="D104" s="16"/>
      <c r="K104" s="17"/>
      <c r="L104" s="17"/>
      <c r="M104" s="17"/>
      <c r="O104" s="18"/>
    </row>
    <row r="105" spans="3:15" x14ac:dyDescent="0.25">
      <c r="C105" s="16"/>
      <c r="D105" s="16"/>
      <c r="K105" s="17"/>
      <c r="L105" s="17"/>
      <c r="M105" s="17"/>
      <c r="O105" s="18"/>
    </row>
    <row r="106" spans="3:15" x14ac:dyDescent="0.25">
      <c r="C106" s="16"/>
      <c r="D106" s="16"/>
      <c r="K106" s="17"/>
      <c r="L106" s="17"/>
      <c r="M106" s="17"/>
      <c r="O106" s="18"/>
    </row>
    <row r="107" spans="3:15" x14ac:dyDescent="0.25">
      <c r="C107" s="16"/>
      <c r="D107" s="16"/>
      <c r="K107" s="17"/>
      <c r="L107" s="17"/>
      <c r="M107" s="17"/>
      <c r="O107" s="18"/>
    </row>
    <row r="108" spans="3:15" x14ac:dyDescent="0.25">
      <c r="C108" s="16"/>
      <c r="D108" s="16"/>
      <c r="K108" s="17"/>
      <c r="L108" s="17"/>
      <c r="M108" s="17"/>
      <c r="O108" s="18"/>
    </row>
    <row r="109" spans="3:15" x14ac:dyDescent="0.25">
      <c r="C109" s="16"/>
      <c r="D109" s="16"/>
      <c r="K109" s="17"/>
      <c r="L109" s="17"/>
      <c r="M109" s="17"/>
      <c r="O109" s="18"/>
    </row>
    <row r="110" spans="3:15" x14ac:dyDescent="0.25">
      <c r="C110" s="16"/>
      <c r="D110" s="16"/>
      <c r="K110" s="17"/>
      <c r="L110" s="17"/>
      <c r="M110" s="17"/>
      <c r="O110" s="18"/>
    </row>
    <row r="111" spans="3:15" x14ac:dyDescent="0.25">
      <c r="C111" s="16"/>
      <c r="D111" s="16"/>
      <c r="K111" s="17"/>
      <c r="L111" s="17"/>
      <c r="M111" s="17"/>
      <c r="O111" s="18"/>
    </row>
    <row r="112" spans="3:15" x14ac:dyDescent="0.25">
      <c r="C112" s="16"/>
      <c r="D112" s="16"/>
      <c r="K112" s="17"/>
      <c r="L112" s="17"/>
      <c r="M112" s="17"/>
      <c r="O112" s="18"/>
    </row>
    <row r="113" spans="3:15" x14ac:dyDescent="0.25">
      <c r="C113" s="16"/>
      <c r="D113" s="16"/>
      <c r="K113" s="17"/>
      <c r="L113" s="17"/>
      <c r="M113" s="17"/>
      <c r="O113" s="18"/>
    </row>
    <row r="114" spans="3:15" x14ac:dyDescent="0.25">
      <c r="C114" s="16"/>
      <c r="D114" s="16"/>
      <c r="K114" s="17"/>
      <c r="L114" s="17"/>
      <c r="M114" s="17"/>
      <c r="O114" s="18"/>
    </row>
    <row r="115" spans="3:15" x14ac:dyDescent="0.25">
      <c r="C115" s="16"/>
      <c r="D115" s="16"/>
      <c r="K115" s="17"/>
      <c r="L115" s="17"/>
      <c r="M115" s="17"/>
      <c r="O115" s="18"/>
    </row>
    <row r="116" spans="3:15" x14ac:dyDescent="0.25">
      <c r="C116" s="16"/>
      <c r="D116" s="16"/>
      <c r="K116" s="17"/>
      <c r="L116" s="17"/>
      <c r="M116" s="17"/>
      <c r="O116" s="18"/>
    </row>
    <row r="117" spans="3:15" x14ac:dyDescent="0.25">
      <c r="C117" s="16"/>
      <c r="D117" s="16"/>
      <c r="K117" s="17"/>
      <c r="L117" s="17"/>
      <c r="M117" s="17"/>
      <c r="O117" s="18"/>
    </row>
    <row r="118" spans="3:15" x14ac:dyDescent="0.25">
      <c r="C118" s="16"/>
      <c r="D118" s="16"/>
      <c r="K118" s="17"/>
      <c r="L118" s="17"/>
      <c r="M118" s="17"/>
      <c r="O118" s="18"/>
    </row>
    <row r="119" spans="3:15" x14ac:dyDescent="0.25">
      <c r="C119" s="16"/>
      <c r="D119" s="16"/>
      <c r="K119" s="17"/>
      <c r="L119" s="17"/>
      <c r="M119" s="17"/>
      <c r="O119" s="18"/>
    </row>
    <row r="120" spans="3:15" x14ac:dyDescent="0.25">
      <c r="C120" s="16"/>
      <c r="D120" s="16"/>
      <c r="K120" s="17"/>
      <c r="L120" s="17"/>
      <c r="M120" s="17"/>
      <c r="O120" s="18"/>
    </row>
    <row r="121" spans="3:15" x14ac:dyDescent="0.25">
      <c r="C121" s="16"/>
      <c r="D121" s="16"/>
      <c r="K121" s="17"/>
      <c r="L121" s="17"/>
      <c r="M121" s="17"/>
      <c r="O121" s="18"/>
    </row>
    <row r="122" spans="3:15" x14ac:dyDescent="0.25">
      <c r="C122" s="16"/>
      <c r="D122" s="16"/>
      <c r="K122" s="17"/>
      <c r="L122" s="17"/>
      <c r="M122" s="17"/>
      <c r="O122" s="18"/>
    </row>
    <row r="123" spans="3:15" x14ac:dyDescent="0.25">
      <c r="C123" s="16"/>
      <c r="D123" s="16"/>
      <c r="K123" s="17"/>
      <c r="L123" s="17"/>
      <c r="M123" s="17"/>
      <c r="O123" s="18"/>
    </row>
    <row r="124" spans="3:15" x14ac:dyDescent="0.25">
      <c r="C124" s="16"/>
      <c r="D124" s="16"/>
      <c r="K124" s="17"/>
      <c r="L124" s="17"/>
      <c r="M124" s="17"/>
      <c r="O124" s="18"/>
    </row>
    <row r="125" spans="3:15" x14ac:dyDescent="0.25">
      <c r="C125" s="16"/>
      <c r="D125" s="16"/>
      <c r="K125" s="17"/>
      <c r="L125" s="17"/>
      <c r="M125" s="17"/>
      <c r="O125" s="18"/>
    </row>
    <row r="126" spans="3:15" x14ac:dyDescent="0.25">
      <c r="C126" s="16"/>
      <c r="D126" s="16"/>
      <c r="K126" s="17"/>
      <c r="L126" s="17"/>
      <c r="M126" s="17"/>
      <c r="O126" s="18"/>
    </row>
    <row r="127" spans="3:15" x14ac:dyDescent="0.25">
      <c r="C127" s="16"/>
      <c r="D127" s="16"/>
      <c r="K127" s="17"/>
      <c r="L127" s="17"/>
      <c r="M127" s="17"/>
      <c r="O127" s="18"/>
    </row>
    <row r="128" spans="3:15" x14ac:dyDescent="0.25">
      <c r="C128" s="16"/>
      <c r="D128" s="16"/>
      <c r="K128" s="17"/>
      <c r="L128" s="17"/>
      <c r="M128" s="17"/>
      <c r="O128" s="18"/>
    </row>
    <row r="129" spans="3:15" x14ac:dyDescent="0.25">
      <c r="C129" s="16"/>
      <c r="D129" s="16"/>
      <c r="K129" s="17"/>
      <c r="L129" s="17"/>
      <c r="M129" s="17"/>
      <c r="O129" s="18"/>
    </row>
    <row r="130" spans="3:15" x14ac:dyDescent="0.25">
      <c r="C130" s="16"/>
      <c r="D130" s="16"/>
      <c r="K130" s="17"/>
      <c r="L130" s="17"/>
      <c r="M130" s="17"/>
      <c r="O130" s="18"/>
    </row>
    <row r="131" spans="3:15" x14ac:dyDescent="0.25">
      <c r="C131" s="16"/>
      <c r="D131" s="16"/>
      <c r="K131" s="17"/>
      <c r="L131" s="17"/>
      <c r="M131" s="17"/>
      <c r="O131" s="18"/>
    </row>
    <row r="132" spans="3:15" x14ac:dyDescent="0.25">
      <c r="C132" s="16"/>
      <c r="D132" s="16"/>
      <c r="K132" s="17"/>
      <c r="L132" s="17"/>
      <c r="M132" s="17"/>
      <c r="O132" s="18"/>
    </row>
    <row r="133" spans="3:15" x14ac:dyDescent="0.25">
      <c r="C133" s="16"/>
      <c r="D133" s="16"/>
      <c r="K133" s="17"/>
      <c r="L133" s="17"/>
      <c r="M133" s="17"/>
      <c r="O133" s="18"/>
    </row>
    <row r="134" spans="3:15" x14ac:dyDescent="0.25">
      <c r="C134" s="16"/>
      <c r="D134" s="16"/>
      <c r="K134" s="17"/>
      <c r="L134" s="17"/>
      <c r="M134" s="17"/>
      <c r="O134" s="18"/>
    </row>
    <row r="135" spans="3:15" x14ac:dyDescent="0.25">
      <c r="C135" s="16"/>
      <c r="D135" s="16"/>
      <c r="K135" s="17"/>
      <c r="L135" s="17"/>
      <c r="M135" s="17"/>
      <c r="O135" s="18"/>
    </row>
    <row r="136" spans="3:15" x14ac:dyDescent="0.25">
      <c r="C136" s="16"/>
      <c r="D136" s="16"/>
      <c r="K136" s="17"/>
      <c r="L136" s="17"/>
      <c r="M136" s="17"/>
      <c r="O136" s="18"/>
    </row>
    <row r="137" spans="3:15" x14ac:dyDescent="0.25">
      <c r="C137" s="16"/>
      <c r="D137" s="16"/>
      <c r="K137" s="17"/>
      <c r="L137" s="17"/>
      <c r="M137" s="17"/>
      <c r="O137" s="18"/>
    </row>
    <row r="138" spans="3:15" x14ac:dyDescent="0.25">
      <c r="C138" s="16"/>
      <c r="D138" s="16"/>
      <c r="K138" s="17"/>
      <c r="L138" s="17"/>
      <c r="M138" s="17"/>
      <c r="O138" s="18"/>
    </row>
    <row r="139" spans="3:15" x14ac:dyDescent="0.25">
      <c r="C139" s="16"/>
      <c r="D139" s="16"/>
      <c r="K139" s="17"/>
      <c r="L139" s="17"/>
      <c r="M139" s="17"/>
      <c r="O139" s="18"/>
    </row>
    <row r="140" spans="3:15" x14ac:dyDescent="0.25">
      <c r="C140" s="16"/>
      <c r="D140" s="16"/>
      <c r="K140" s="17"/>
      <c r="L140" s="17"/>
      <c r="M140" s="17"/>
      <c r="O140" s="18"/>
    </row>
    <row r="141" spans="3:15" x14ac:dyDescent="0.25">
      <c r="C141" s="16"/>
      <c r="D141" s="16"/>
      <c r="K141" s="17"/>
      <c r="L141" s="17"/>
      <c r="M141" s="17"/>
      <c r="O141" s="18"/>
    </row>
    <row r="142" spans="3:15" x14ac:dyDescent="0.25">
      <c r="C142" s="16"/>
      <c r="D142" s="16"/>
      <c r="K142" s="17"/>
      <c r="L142" s="17"/>
      <c r="M142" s="17"/>
      <c r="O142" s="18"/>
    </row>
    <row r="143" spans="3:15" x14ac:dyDescent="0.25">
      <c r="C143" s="16"/>
      <c r="D143" s="16"/>
      <c r="K143" s="17"/>
      <c r="L143" s="17"/>
      <c r="M143" s="17"/>
      <c r="O143" s="18"/>
    </row>
    <row r="144" spans="3:15" x14ac:dyDescent="0.25">
      <c r="C144" s="16"/>
      <c r="D144" s="16"/>
      <c r="K144" s="17"/>
      <c r="L144" s="17"/>
      <c r="M144" s="17"/>
      <c r="O144" s="18"/>
    </row>
    <row r="145" spans="3:15" x14ac:dyDescent="0.25">
      <c r="C145" s="16"/>
      <c r="D145" s="16"/>
      <c r="K145" s="17"/>
      <c r="L145" s="17"/>
      <c r="M145" s="17"/>
      <c r="O145" s="18"/>
    </row>
    <row r="146" spans="3:15" x14ac:dyDescent="0.25">
      <c r="C146" s="16"/>
      <c r="D146" s="16"/>
      <c r="K146" s="17"/>
      <c r="L146" s="17"/>
      <c r="M146" s="17"/>
      <c r="O146" s="18"/>
    </row>
    <row r="147" spans="3:15" x14ac:dyDescent="0.25">
      <c r="C147" s="16"/>
      <c r="D147" s="16"/>
      <c r="K147" s="17"/>
      <c r="L147" s="17"/>
      <c r="M147" s="17"/>
      <c r="O147" s="18"/>
    </row>
    <row r="148" spans="3:15" x14ac:dyDescent="0.25">
      <c r="C148" s="16"/>
      <c r="D148" s="16"/>
      <c r="K148" s="17"/>
      <c r="L148" s="17"/>
      <c r="M148" s="17"/>
      <c r="O148" s="18"/>
    </row>
    <row r="149" spans="3:15" x14ac:dyDescent="0.25">
      <c r="C149" s="16"/>
      <c r="D149" s="16"/>
      <c r="K149" s="17"/>
      <c r="L149" s="17"/>
      <c r="M149" s="17"/>
      <c r="O149" s="18"/>
    </row>
    <row r="150" spans="3:15" x14ac:dyDescent="0.25">
      <c r="C150" s="16"/>
      <c r="D150" s="16"/>
      <c r="K150" s="17"/>
      <c r="L150" s="17"/>
      <c r="M150" s="17"/>
      <c r="O150" s="18"/>
    </row>
    <row r="151" spans="3:15" x14ac:dyDescent="0.25">
      <c r="C151" s="16"/>
      <c r="D151" s="16"/>
      <c r="K151" s="17"/>
      <c r="L151" s="17"/>
      <c r="M151" s="17"/>
      <c r="O151" s="18"/>
    </row>
    <row r="152" spans="3:15" x14ac:dyDescent="0.25">
      <c r="C152" s="16"/>
      <c r="D152" s="16"/>
      <c r="K152" s="17"/>
      <c r="L152" s="17"/>
      <c r="M152" s="17"/>
      <c r="O152" s="18"/>
    </row>
    <row r="153" spans="3:15" x14ac:dyDescent="0.25">
      <c r="C153" s="16"/>
      <c r="D153" s="16"/>
      <c r="K153" s="17"/>
      <c r="L153" s="17"/>
      <c r="M153" s="17"/>
      <c r="O153" s="18"/>
    </row>
    <row r="154" spans="3:15" x14ac:dyDescent="0.25">
      <c r="C154" s="16"/>
      <c r="D154" s="16"/>
      <c r="K154" s="17"/>
      <c r="L154" s="17"/>
      <c r="M154" s="17"/>
      <c r="O154" s="18"/>
    </row>
    <row r="155" spans="3:15" x14ac:dyDescent="0.25">
      <c r="C155" s="16"/>
      <c r="D155" s="16"/>
      <c r="K155" s="17"/>
      <c r="L155" s="17"/>
      <c r="M155" s="17"/>
      <c r="O155" s="18"/>
    </row>
    <row r="156" spans="3:15" x14ac:dyDescent="0.25">
      <c r="C156" s="16"/>
      <c r="D156" s="16"/>
      <c r="K156" s="17"/>
      <c r="L156" s="17"/>
      <c r="M156" s="17"/>
      <c r="O156" s="18"/>
    </row>
    <row r="157" spans="3:15" x14ac:dyDescent="0.25">
      <c r="C157" s="16"/>
      <c r="D157" s="16"/>
      <c r="K157" s="17"/>
      <c r="L157" s="17"/>
      <c r="M157" s="17"/>
      <c r="O157" s="18"/>
    </row>
    <row r="158" spans="3:15" x14ac:dyDescent="0.25">
      <c r="C158" s="16"/>
      <c r="D158" s="16"/>
      <c r="K158" s="17"/>
      <c r="L158" s="17"/>
      <c r="M158" s="17"/>
      <c r="O158" s="18"/>
    </row>
    <row r="159" spans="3:15" x14ac:dyDescent="0.25">
      <c r="C159" s="16"/>
      <c r="D159" s="16"/>
      <c r="K159" s="17"/>
      <c r="L159" s="17"/>
      <c r="M159" s="17"/>
      <c r="O159" s="18"/>
    </row>
    <row r="160" spans="3:15" x14ac:dyDescent="0.25">
      <c r="C160" s="16"/>
      <c r="D160" s="16"/>
      <c r="K160" s="17"/>
      <c r="L160" s="17"/>
      <c r="M160" s="17"/>
      <c r="O160" s="18"/>
    </row>
    <row r="161" spans="3:15" x14ac:dyDescent="0.25">
      <c r="C161" s="16"/>
      <c r="D161" s="16"/>
      <c r="K161" s="17"/>
      <c r="L161" s="17"/>
      <c r="M161" s="17"/>
      <c r="O161" s="18"/>
    </row>
    <row r="162" spans="3:15" x14ac:dyDescent="0.25">
      <c r="C162" s="16"/>
      <c r="D162" s="16"/>
      <c r="K162" s="17"/>
      <c r="L162" s="17"/>
      <c r="M162" s="17"/>
      <c r="O162" s="18"/>
    </row>
    <row r="163" spans="3:15" x14ac:dyDescent="0.25">
      <c r="C163" s="16"/>
      <c r="D163" s="16"/>
      <c r="K163" s="17"/>
      <c r="L163" s="17"/>
      <c r="M163" s="17"/>
      <c r="O163" s="18"/>
    </row>
    <row r="164" spans="3:15" x14ac:dyDescent="0.25">
      <c r="C164" s="16"/>
      <c r="D164" s="16"/>
      <c r="K164" s="17"/>
      <c r="L164" s="17"/>
      <c r="M164" s="17"/>
      <c r="O164" s="18"/>
    </row>
    <row r="165" spans="3:15" x14ac:dyDescent="0.25">
      <c r="C165" s="16"/>
      <c r="D165" s="16"/>
      <c r="K165" s="17"/>
      <c r="L165" s="17"/>
      <c r="M165" s="17"/>
      <c r="O165" s="18"/>
    </row>
    <row r="166" spans="3:15" x14ac:dyDescent="0.25">
      <c r="C166" s="16"/>
      <c r="D166" s="16"/>
      <c r="K166" s="17"/>
      <c r="L166" s="17"/>
      <c r="M166" s="17"/>
      <c r="O166" s="18"/>
    </row>
    <row r="167" spans="3:15" x14ac:dyDescent="0.25">
      <c r="C167" s="16"/>
      <c r="D167" s="16"/>
      <c r="K167" s="17"/>
      <c r="L167" s="17"/>
      <c r="M167" s="17"/>
      <c r="O167" s="18"/>
    </row>
    <row r="168" spans="3:15" x14ac:dyDescent="0.25">
      <c r="C168" s="16"/>
      <c r="D168" s="16"/>
      <c r="K168" s="17"/>
      <c r="L168" s="17"/>
      <c r="M168" s="17"/>
      <c r="O168" s="18"/>
    </row>
    <row r="169" spans="3:15" x14ac:dyDescent="0.25">
      <c r="C169" s="16"/>
      <c r="D169" s="16"/>
      <c r="K169" s="17"/>
      <c r="L169" s="17"/>
      <c r="M169" s="17"/>
      <c r="O169" s="18"/>
    </row>
    <row r="170" spans="3:15" x14ac:dyDescent="0.25">
      <c r="C170" s="16"/>
      <c r="D170" s="16"/>
      <c r="K170" s="17"/>
      <c r="L170" s="17"/>
      <c r="M170" s="17"/>
      <c r="O170" s="18"/>
    </row>
    <row r="171" spans="3:15" x14ac:dyDescent="0.25">
      <c r="C171" s="16"/>
      <c r="D171" s="16"/>
      <c r="K171" s="17"/>
      <c r="L171" s="17"/>
      <c r="M171" s="17"/>
      <c r="O171" s="18"/>
    </row>
    <row r="172" spans="3:15" x14ac:dyDescent="0.25">
      <c r="C172" s="16"/>
      <c r="D172" s="16"/>
      <c r="K172" s="17"/>
      <c r="L172" s="17"/>
      <c r="M172" s="17"/>
      <c r="O172" s="18"/>
    </row>
    <row r="173" spans="3:15" x14ac:dyDescent="0.25">
      <c r="C173" s="16"/>
      <c r="D173" s="16"/>
      <c r="K173" s="17"/>
      <c r="L173" s="17"/>
      <c r="M173" s="17"/>
      <c r="O173" s="18"/>
    </row>
    <row r="174" spans="3:15" x14ac:dyDescent="0.25">
      <c r="C174" s="16"/>
      <c r="D174" s="16"/>
      <c r="K174" s="17"/>
      <c r="L174" s="17"/>
      <c r="M174" s="17"/>
      <c r="O174" s="18"/>
    </row>
    <row r="175" spans="3:15" x14ac:dyDescent="0.25">
      <c r="C175" s="16"/>
      <c r="D175" s="16"/>
      <c r="K175" s="17"/>
      <c r="L175" s="17"/>
      <c r="M175" s="17"/>
      <c r="O175" s="18"/>
    </row>
    <row r="176" spans="3:15" x14ac:dyDescent="0.25">
      <c r="C176" s="16"/>
      <c r="D176" s="16"/>
      <c r="K176" s="17"/>
      <c r="L176" s="17"/>
      <c r="M176" s="17"/>
      <c r="O176" s="18"/>
    </row>
    <row r="177" spans="3:15" x14ac:dyDescent="0.25">
      <c r="C177" s="16"/>
      <c r="D177" s="16"/>
      <c r="K177" s="17"/>
      <c r="L177" s="17"/>
      <c r="M177" s="17"/>
      <c r="O177" s="18"/>
    </row>
    <row r="178" spans="3:15" x14ac:dyDescent="0.25">
      <c r="C178" s="16"/>
      <c r="D178" s="16"/>
      <c r="K178" s="17"/>
      <c r="L178" s="17"/>
      <c r="M178" s="17"/>
      <c r="O178" s="18"/>
    </row>
    <row r="179" spans="3:15" x14ac:dyDescent="0.25">
      <c r="C179" s="16"/>
      <c r="D179" s="16"/>
      <c r="K179" s="17"/>
      <c r="L179" s="17"/>
      <c r="M179" s="17"/>
      <c r="O179" s="18"/>
    </row>
    <row r="180" spans="3:15" x14ac:dyDescent="0.25">
      <c r="C180" s="16"/>
      <c r="D180" s="16"/>
      <c r="K180" s="17"/>
      <c r="L180" s="17"/>
      <c r="M180" s="17"/>
      <c r="O180" s="18"/>
    </row>
    <row r="181" spans="3:15" x14ac:dyDescent="0.25">
      <c r="C181" s="16"/>
      <c r="D181" s="16"/>
      <c r="K181" s="17"/>
      <c r="L181" s="17"/>
      <c r="M181" s="17"/>
      <c r="O181" s="18"/>
    </row>
    <row r="182" spans="3:15" x14ac:dyDescent="0.25">
      <c r="C182" s="16"/>
      <c r="D182" s="16"/>
      <c r="K182" s="17"/>
      <c r="L182" s="17"/>
      <c r="M182" s="17"/>
      <c r="O182" s="18"/>
    </row>
    <row r="183" spans="3:15" x14ac:dyDescent="0.25">
      <c r="C183" s="16"/>
      <c r="D183" s="16"/>
      <c r="K183" s="17"/>
      <c r="L183" s="17"/>
      <c r="M183" s="17"/>
      <c r="O183" s="18"/>
    </row>
    <row r="184" spans="3:15" x14ac:dyDescent="0.25">
      <c r="C184" s="16"/>
      <c r="D184" s="16"/>
      <c r="K184" s="17"/>
      <c r="L184" s="17"/>
      <c r="M184" s="17"/>
      <c r="O184" s="18"/>
    </row>
    <row r="185" spans="3:15" x14ac:dyDescent="0.25">
      <c r="C185" s="16"/>
      <c r="D185" s="16"/>
      <c r="K185" s="17"/>
      <c r="L185" s="17"/>
      <c r="M185" s="17"/>
      <c r="O185" s="18"/>
    </row>
    <row r="186" spans="3:15" x14ac:dyDescent="0.25">
      <c r="C186" s="16"/>
      <c r="D186" s="16"/>
      <c r="K186" s="17"/>
      <c r="L186" s="17"/>
      <c r="M186" s="17"/>
      <c r="O186" s="18"/>
    </row>
    <row r="187" spans="3:15" x14ac:dyDescent="0.25">
      <c r="C187" s="16"/>
      <c r="D187" s="16"/>
      <c r="K187" s="17"/>
      <c r="L187" s="17"/>
      <c r="M187" s="17"/>
      <c r="O187" s="18"/>
    </row>
    <row r="188" spans="3:15" x14ac:dyDescent="0.25">
      <c r="C188" s="16"/>
      <c r="D188" s="16"/>
      <c r="K188" s="17"/>
      <c r="L188" s="17"/>
      <c r="M188" s="17"/>
      <c r="O188" s="18"/>
    </row>
    <row r="189" spans="3:15" x14ac:dyDescent="0.25">
      <c r="C189" s="16"/>
      <c r="D189" s="16"/>
      <c r="K189" s="17"/>
      <c r="L189" s="17"/>
      <c r="M189" s="17"/>
      <c r="O189" s="18"/>
    </row>
    <row r="190" spans="3:15" x14ac:dyDescent="0.25">
      <c r="C190" s="16"/>
      <c r="D190" s="16"/>
      <c r="K190" s="17"/>
      <c r="L190" s="17"/>
      <c r="M190" s="17"/>
      <c r="O190" s="18"/>
    </row>
    <row r="191" spans="3:15" x14ac:dyDescent="0.25">
      <c r="C191" s="16"/>
      <c r="D191" s="16"/>
      <c r="K191" s="17"/>
      <c r="L191" s="17"/>
      <c r="M191" s="17"/>
      <c r="O191" s="18"/>
    </row>
    <row r="192" spans="3:15" x14ac:dyDescent="0.25">
      <c r="C192" s="16"/>
      <c r="D192" s="16"/>
      <c r="K192" s="17"/>
      <c r="L192" s="17"/>
      <c r="M192" s="17"/>
      <c r="O192" s="18"/>
    </row>
    <row r="193" spans="3:15" x14ac:dyDescent="0.25">
      <c r="C193" s="16"/>
      <c r="D193" s="16"/>
      <c r="K193" s="17"/>
      <c r="L193" s="17"/>
      <c r="M193" s="17"/>
      <c r="O193" s="18"/>
    </row>
    <row r="194" spans="3:15" x14ac:dyDescent="0.25">
      <c r="C194" s="16"/>
      <c r="D194" s="16"/>
      <c r="K194" s="17"/>
      <c r="L194" s="17"/>
      <c r="M194" s="17"/>
      <c r="O194" s="18"/>
    </row>
    <row r="195" spans="3:15" x14ac:dyDescent="0.25">
      <c r="C195" s="16"/>
      <c r="D195" s="16"/>
      <c r="K195" s="17"/>
      <c r="L195" s="17"/>
      <c r="M195" s="17"/>
      <c r="O195" s="18"/>
    </row>
    <row r="196" spans="3:15" x14ac:dyDescent="0.25">
      <c r="C196" s="16"/>
      <c r="D196" s="16"/>
      <c r="K196" s="17"/>
      <c r="L196" s="17"/>
      <c r="M196" s="17"/>
      <c r="O196" s="18"/>
    </row>
    <row r="197" spans="3:15" x14ac:dyDescent="0.25">
      <c r="C197" s="16"/>
      <c r="D197" s="16"/>
      <c r="K197" s="17"/>
      <c r="L197" s="17"/>
      <c r="M197" s="17"/>
      <c r="O197" s="18"/>
    </row>
    <row r="198" spans="3:15" x14ac:dyDescent="0.25">
      <c r="C198" s="16"/>
      <c r="D198" s="16"/>
      <c r="K198" s="17"/>
      <c r="L198" s="17"/>
      <c r="M198" s="17"/>
      <c r="O198" s="18"/>
    </row>
    <row r="199" spans="3:15" x14ac:dyDescent="0.25">
      <c r="C199" s="16"/>
      <c r="D199" s="16"/>
      <c r="K199" s="17"/>
      <c r="L199" s="17"/>
      <c r="M199" s="17"/>
      <c r="O199" s="18"/>
    </row>
    <row r="200" spans="3:15" x14ac:dyDescent="0.25">
      <c r="C200" s="16"/>
      <c r="D200" s="16"/>
      <c r="K200" s="17"/>
      <c r="L200" s="17"/>
      <c r="M200" s="17"/>
      <c r="O200" s="18"/>
    </row>
    <row r="201" spans="3:15" x14ac:dyDescent="0.25">
      <c r="C201" s="16"/>
      <c r="D201" s="16"/>
      <c r="K201" s="17"/>
      <c r="L201" s="17"/>
      <c r="M201" s="17"/>
      <c r="O201" s="18"/>
    </row>
    <row r="202" spans="3:15" x14ac:dyDescent="0.25">
      <c r="C202" s="16"/>
      <c r="D202" s="16"/>
      <c r="K202" s="17"/>
      <c r="L202" s="17"/>
      <c r="M202" s="17"/>
      <c r="O202" s="18"/>
    </row>
    <row r="203" spans="3:15" x14ac:dyDescent="0.25">
      <c r="C203" s="16"/>
      <c r="D203" s="16"/>
      <c r="K203" s="17"/>
      <c r="L203" s="17"/>
      <c r="M203" s="17"/>
      <c r="O203" s="18"/>
    </row>
    <row r="204" spans="3:15" x14ac:dyDescent="0.25">
      <c r="C204" s="16"/>
      <c r="D204" s="16"/>
      <c r="K204" s="17"/>
      <c r="L204" s="17"/>
      <c r="M204" s="17"/>
      <c r="O204" s="18"/>
    </row>
    <row r="205" spans="3:15" x14ac:dyDescent="0.25">
      <c r="C205" s="16"/>
      <c r="D205" s="16"/>
      <c r="K205" s="17"/>
      <c r="L205" s="17"/>
      <c r="M205" s="17"/>
      <c r="O205" s="18"/>
    </row>
    <row r="206" spans="3:15" x14ac:dyDescent="0.25">
      <c r="C206" s="16"/>
      <c r="D206" s="16"/>
      <c r="K206" s="17"/>
      <c r="L206" s="17"/>
      <c r="M206" s="17"/>
      <c r="O206" s="18"/>
    </row>
    <row r="207" spans="3:15" x14ac:dyDescent="0.25">
      <c r="C207" s="16"/>
      <c r="D207" s="16"/>
      <c r="K207" s="17"/>
      <c r="L207" s="17"/>
      <c r="M207" s="17"/>
      <c r="O207" s="18"/>
    </row>
    <row r="208" spans="3:15" x14ac:dyDescent="0.25">
      <c r="C208" s="16"/>
      <c r="D208" s="16"/>
      <c r="K208" s="17"/>
      <c r="L208" s="17"/>
      <c r="M208" s="17"/>
      <c r="O208" s="18"/>
    </row>
    <row r="209" spans="3:15" x14ac:dyDescent="0.25">
      <c r="C209" s="16"/>
      <c r="D209" s="16"/>
      <c r="K209" s="17"/>
      <c r="L209" s="17"/>
      <c r="M209" s="17"/>
      <c r="O209" s="18"/>
    </row>
    <row r="210" spans="3:15" x14ac:dyDescent="0.25">
      <c r="C210" s="16"/>
      <c r="D210" s="16"/>
      <c r="K210" s="17"/>
      <c r="L210" s="17"/>
      <c r="M210" s="17"/>
      <c r="O210" s="18"/>
    </row>
    <row r="211" spans="3:15" x14ac:dyDescent="0.25">
      <c r="C211" s="16"/>
      <c r="D211" s="16"/>
      <c r="K211" s="17"/>
      <c r="L211" s="17"/>
      <c r="M211" s="17"/>
      <c r="O211" s="18"/>
    </row>
    <row r="212" spans="3:15" x14ac:dyDescent="0.25">
      <c r="C212" s="16"/>
      <c r="D212" s="16"/>
      <c r="K212" s="17"/>
      <c r="L212" s="17"/>
      <c r="M212" s="17"/>
      <c r="O212" s="18"/>
    </row>
    <row r="213" spans="3:15" x14ac:dyDescent="0.25">
      <c r="C213" s="16"/>
      <c r="D213" s="16"/>
      <c r="K213" s="17"/>
      <c r="L213" s="17"/>
      <c r="M213" s="17"/>
      <c r="O213" s="18"/>
    </row>
    <row r="214" spans="3:15" x14ac:dyDescent="0.25">
      <c r="C214" s="16"/>
      <c r="D214" s="16"/>
      <c r="K214" s="17"/>
      <c r="L214" s="17"/>
      <c r="M214" s="17"/>
      <c r="O214" s="18"/>
    </row>
    <row r="215" spans="3:15" x14ac:dyDescent="0.25">
      <c r="C215" s="16"/>
      <c r="D215" s="16"/>
      <c r="K215" s="17"/>
      <c r="L215" s="17"/>
      <c r="M215" s="17"/>
      <c r="O215" s="18"/>
    </row>
    <row r="216" spans="3:15" x14ac:dyDescent="0.25">
      <c r="C216" s="16"/>
      <c r="D216" s="16"/>
      <c r="K216" s="17"/>
      <c r="L216" s="17"/>
      <c r="M216" s="17"/>
      <c r="O216" s="18"/>
    </row>
    <row r="217" spans="3:15" x14ac:dyDescent="0.25">
      <c r="C217" s="16"/>
      <c r="D217" s="16"/>
      <c r="K217" s="17"/>
      <c r="L217" s="17"/>
      <c r="M217" s="17"/>
      <c r="O217" s="18"/>
    </row>
    <row r="218" spans="3:15" x14ac:dyDescent="0.25">
      <c r="C218" s="16"/>
      <c r="D218" s="16"/>
      <c r="K218" s="17"/>
      <c r="L218" s="17"/>
      <c r="M218" s="17"/>
      <c r="O218" s="18"/>
    </row>
    <row r="219" spans="3:15" x14ac:dyDescent="0.25">
      <c r="C219" s="16"/>
      <c r="D219" s="16"/>
      <c r="K219" s="17"/>
      <c r="L219" s="17"/>
      <c r="M219" s="17"/>
      <c r="O219" s="18"/>
    </row>
    <row r="220" spans="3:15" x14ac:dyDescent="0.25">
      <c r="C220" s="16"/>
      <c r="D220" s="16"/>
      <c r="K220" s="17"/>
      <c r="L220" s="17"/>
      <c r="M220" s="17"/>
      <c r="O220" s="18"/>
    </row>
    <row r="221" spans="3:15" x14ac:dyDescent="0.25">
      <c r="C221" s="16"/>
      <c r="D221" s="16"/>
      <c r="K221" s="17"/>
      <c r="L221" s="17"/>
      <c r="M221" s="17"/>
      <c r="O221" s="18"/>
    </row>
    <row r="222" spans="3:15" x14ac:dyDescent="0.25">
      <c r="C222" s="16"/>
      <c r="D222" s="16"/>
      <c r="K222" s="17"/>
      <c r="L222" s="17"/>
      <c r="M222" s="17"/>
      <c r="O222" s="18"/>
    </row>
    <row r="223" spans="3:15" x14ac:dyDescent="0.25">
      <c r="C223" s="16"/>
      <c r="D223" s="16"/>
      <c r="K223" s="17"/>
      <c r="L223" s="17"/>
      <c r="M223" s="17"/>
      <c r="O223" s="18"/>
    </row>
    <row r="224" spans="3:15" x14ac:dyDescent="0.25">
      <c r="C224" s="16"/>
      <c r="D224" s="16"/>
      <c r="K224" s="17"/>
      <c r="L224" s="17"/>
      <c r="M224" s="17"/>
      <c r="O224" s="18"/>
    </row>
    <row r="225" spans="3:15" x14ac:dyDescent="0.25">
      <c r="C225" s="16"/>
      <c r="D225" s="16"/>
      <c r="K225" s="17"/>
      <c r="L225" s="17"/>
      <c r="M225" s="17"/>
      <c r="O225" s="18"/>
    </row>
    <row r="226" spans="3:15" x14ac:dyDescent="0.25">
      <c r="C226" s="16"/>
      <c r="D226" s="16"/>
      <c r="K226" s="17"/>
      <c r="L226" s="17"/>
      <c r="M226" s="17"/>
      <c r="O226" s="18"/>
    </row>
    <row r="227" spans="3:15" x14ac:dyDescent="0.25">
      <c r="C227" s="16"/>
      <c r="D227" s="16"/>
      <c r="K227" s="17"/>
      <c r="L227" s="17"/>
      <c r="M227" s="17"/>
      <c r="O227" s="18"/>
    </row>
    <row r="228" spans="3:15" x14ac:dyDescent="0.25">
      <c r="C228" s="16"/>
      <c r="D228" s="16"/>
      <c r="K228" s="17"/>
      <c r="L228" s="17"/>
      <c r="M228" s="17"/>
      <c r="O228" s="18"/>
    </row>
    <row r="229" spans="3:15" x14ac:dyDescent="0.25">
      <c r="C229" s="16"/>
      <c r="D229" s="16"/>
      <c r="K229" s="17"/>
      <c r="L229" s="17"/>
      <c r="M229" s="17"/>
      <c r="O229" s="18"/>
    </row>
    <row r="230" spans="3:15" x14ac:dyDescent="0.25">
      <c r="C230" s="16"/>
      <c r="D230" s="16"/>
      <c r="K230" s="17"/>
      <c r="L230" s="17"/>
      <c r="M230" s="17"/>
      <c r="O230" s="18"/>
    </row>
    <row r="231" spans="3:15" x14ac:dyDescent="0.25">
      <c r="C231" s="16"/>
      <c r="D231" s="16"/>
      <c r="K231" s="17"/>
      <c r="L231" s="17"/>
      <c r="M231" s="17"/>
      <c r="O231" s="18"/>
    </row>
    <row r="232" spans="3:15" x14ac:dyDescent="0.25">
      <c r="C232" s="16"/>
      <c r="D232" s="16"/>
      <c r="K232" s="17"/>
      <c r="L232" s="17"/>
      <c r="M232" s="17"/>
      <c r="O232" s="18"/>
    </row>
    <row r="233" spans="3:15" x14ac:dyDescent="0.25">
      <c r="C233" s="16"/>
      <c r="D233" s="16"/>
      <c r="K233" s="17"/>
      <c r="L233" s="17"/>
      <c r="M233" s="17"/>
      <c r="O233" s="18"/>
    </row>
    <row r="234" spans="3:15" x14ac:dyDescent="0.25">
      <c r="C234" s="16"/>
      <c r="D234" s="16"/>
      <c r="K234" s="17"/>
      <c r="L234" s="17"/>
      <c r="M234" s="17"/>
      <c r="O234" s="18"/>
    </row>
    <row r="235" spans="3:15" x14ac:dyDescent="0.25">
      <c r="C235" s="16"/>
      <c r="D235" s="16"/>
      <c r="K235" s="17"/>
      <c r="L235" s="17"/>
      <c r="M235" s="17"/>
      <c r="O235" s="18"/>
    </row>
    <row r="236" spans="3:15" x14ac:dyDescent="0.25">
      <c r="C236" s="16"/>
      <c r="D236" s="16"/>
      <c r="K236" s="17"/>
      <c r="L236" s="17"/>
      <c r="M236" s="17"/>
      <c r="O236" s="18"/>
    </row>
    <row r="237" spans="3:15" x14ac:dyDescent="0.25">
      <c r="C237" s="16"/>
      <c r="D237" s="16"/>
      <c r="K237" s="17"/>
      <c r="L237" s="17"/>
      <c r="M237" s="17"/>
      <c r="O237" s="18"/>
    </row>
    <row r="238" spans="3:15" x14ac:dyDescent="0.25">
      <c r="C238" s="16"/>
      <c r="D238" s="16"/>
      <c r="K238" s="17"/>
      <c r="L238" s="17"/>
      <c r="M238" s="17"/>
      <c r="O238" s="18"/>
    </row>
    <row r="239" spans="3:15" x14ac:dyDescent="0.25">
      <c r="C239" s="16"/>
      <c r="D239" s="16"/>
      <c r="K239" s="17"/>
      <c r="L239" s="17"/>
      <c r="M239" s="17"/>
      <c r="O239" s="18"/>
    </row>
    <row r="240" spans="3:15" x14ac:dyDescent="0.25">
      <c r="C240" s="16"/>
      <c r="D240" s="16"/>
      <c r="K240" s="17"/>
      <c r="L240" s="17"/>
      <c r="M240" s="17"/>
      <c r="O240" s="18"/>
    </row>
    <row r="241" spans="3:15" x14ac:dyDescent="0.25">
      <c r="C241" s="16"/>
      <c r="D241" s="16"/>
      <c r="K241" s="17"/>
      <c r="L241" s="17"/>
      <c r="M241" s="17"/>
      <c r="O241" s="18"/>
    </row>
    <row r="242" spans="3:15" x14ac:dyDescent="0.25">
      <c r="C242" s="16"/>
      <c r="D242" s="16"/>
      <c r="K242" s="17"/>
      <c r="L242" s="17"/>
      <c r="M242" s="17"/>
      <c r="O242" s="18"/>
    </row>
    <row r="243" spans="3:15" x14ac:dyDescent="0.25">
      <c r="C243" s="16"/>
      <c r="D243" s="16"/>
      <c r="K243" s="17"/>
      <c r="L243" s="17"/>
      <c r="M243" s="17"/>
      <c r="O243" s="18"/>
    </row>
    <row r="244" spans="3:15" x14ac:dyDescent="0.25">
      <c r="C244" s="16"/>
      <c r="D244" s="16"/>
      <c r="K244" s="17"/>
      <c r="L244" s="17"/>
      <c r="M244" s="17"/>
      <c r="O244" s="18"/>
    </row>
    <row r="245" spans="3:15" x14ac:dyDescent="0.25">
      <c r="C245" s="16"/>
      <c r="D245" s="16"/>
      <c r="K245" s="17"/>
      <c r="L245" s="17"/>
      <c r="M245" s="17"/>
      <c r="O245" s="18"/>
    </row>
    <row r="246" spans="3:15" x14ac:dyDescent="0.25">
      <c r="C246" s="16"/>
      <c r="D246" s="16"/>
      <c r="K246" s="17"/>
      <c r="L246" s="17"/>
      <c r="M246" s="17"/>
      <c r="O246" s="18"/>
    </row>
    <row r="247" spans="3:15" x14ac:dyDescent="0.25">
      <c r="C247" s="16"/>
      <c r="D247" s="16"/>
      <c r="K247" s="17"/>
      <c r="L247" s="17"/>
      <c r="M247" s="17"/>
      <c r="O247" s="18"/>
    </row>
    <row r="248" spans="3:15" x14ac:dyDescent="0.25">
      <c r="C248" s="16"/>
      <c r="D248" s="16"/>
      <c r="K248" s="17"/>
      <c r="L248" s="17"/>
      <c r="M248" s="17"/>
      <c r="O248" s="18"/>
    </row>
    <row r="249" spans="3:15" x14ac:dyDescent="0.25">
      <c r="C249" s="16"/>
      <c r="D249" s="16"/>
      <c r="K249" s="17"/>
      <c r="L249" s="17"/>
      <c r="M249" s="17"/>
      <c r="O249" s="18"/>
    </row>
    <row r="250" spans="3:15" x14ac:dyDescent="0.25">
      <c r="C250" s="16"/>
      <c r="D250" s="16"/>
      <c r="K250" s="17"/>
      <c r="L250" s="17"/>
      <c r="M250" s="17"/>
      <c r="O250" s="18"/>
    </row>
    <row r="251" spans="3:15" x14ac:dyDescent="0.25">
      <c r="C251" s="16"/>
      <c r="D251" s="16"/>
      <c r="K251" s="17"/>
      <c r="L251" s="17"/>
      <c r="M251" s="17"/>
      <c r="O251" s="18"/>
    </row>
    <row r="252" spans="3:15" x14ac:dyDescent="0.25">
      <c r="C252" s="16"/>
      <c r="D252" s="16"/>
      <c r="K252" s="17"/>
      <c r="L252" s="17"/>
      <c r="M252" s="17"/>
      <c r="O252" s="18"/>
    </row>
    <row r="253" spans="3:15" x14ac:dyDescent="0.25">
      <c r="C253" s="16"/>
      <c r="D253" s="16"/>
      <c r="K253" s="17"/>
      <c r="L253" s="17"/>
      <c r="M253" s="17"/>
      <c r="O253" s="18"/>
    </row>
    <row r="254" spans="3:15" x14ac:dyDescent="0.25">
      <c r="C254" s="16"/>
      <c r="D254" s="16"/>
      <c r="K254" s="17"/>
      <c r="L254" s="17"/>
      <c r="M254" s="17"/>
      <c r="O254" s="18"/>
    </row>
    <row r="255" spans="3:15" x14ac:dyDescent="0.25">
      <c r="C255" s="16"/>
      <c r="D255" s="16"/>
      <c r="K255" s="17"/>
      <c r="L255" s="17"/>
      <c r="M255" s="17"/>
      <c r="O255" s="18"/>
    </row>
    <row r="256" spans="3:15" x14ac:dyDescent="0.25">
      <c r="C256" s="16"/>
      <c r="D256" s="16"/>
      <c r="K256" s="17"/>
      <c r="L256" s="17"/>
      <c r="M256" s="17"/>
      <c r="O256" s="18"/>
    </row>
    <row r="257" spans="3:15" x14ac:dyDescent="0.25">
      <c r="C257" s="16"/>
      <c r="D257" s="16"/>
      <c r="K257" s="17"/>
      <c r="L257" s="17"/>
      <c r="M257" s="17"/>
      <c r="O257" s="18"/>
    </row>
    <row r="258" spans="3:15" x14ac:dyDescent="0.25">
      <c r="C258" s="16"/>
      <c r="D258" s="16"/>
      <c r="K258" s="17"/>
      <c r="L258" s="17"/>
      <c r="M258" s="17"/>
      <c r="O258" s="18"/>
    </row>
    <row r="259" spans="3:15" x14ac:dyDescent="0.25">
      <c r="C259" s="16"/>
      <c r="D259" s="16"/>
      <c r="K259" s="17"/>
      <c r="L259" s="17"/>
      <c r="M259" s="17"/>
      <c r="O259" s="18"/>
    </row>
    <row r="260" spans="3:15" x14ac:dyDescent="0.25">
      <c r="C260" s="16"/>
      <c r="D260" s="16"/>
      <c r="K260" s="17"/>
      <c r="L260" s="17"/>
      <c r="M260" s="17"/>
      <c r="O260" s="18"/>
    </row>
    <row r="261" spans="3:15" x14ac:dyDescent="0.25">
      <c r="C261" s="16"/>
      <c r="D261" s="16"/>
      <c r="K261" s="17"/>
      <c r="L261" s="17"/>
      <c r="M261" s="17"/>
      <c r="O261" s="18"/>
    </row>
    <row r="262" spans="3:15" x14ac:dyDescent="0.25">
      <c r="C262" s="16"/>
      <c r="D262" s="16"/>
      <c r="K262" s="17"/>
      <c r="L262" s="17"/>
      <c r="M262" s="17"/>
      <c r="O262" s="18"/>
    </row>
    <row r="263" spans="3:15" x14ac:dyDescent="0.25">
      <c r="C263" s="16"/>
      <c r="D263" s="16"/>
      <c r="K263" s="17"/>
      <c r="L263" s="17"/>
      <c r="M263" s="17"/>
      <c r="O263" s="18"/>
    </row>
    <row r="264" spans="3:15" x14ac:dyDescent="0.25">
      <c r="C264" s="16"/>
      <c r="D264" s="16"/>
      <c r="K264" s="17"/>
      <c r="L264" s="17"/>
      <c r="M264" s="17"/>
      <c r="O264" s="18"/>
    </row>
    <row r="265" spans="3:15" x14ac:dyDescent="0.25">
      <c r="C265" s="16"/>
      <c r="D265" s="16"/>
      <c r="K265" s="17"/>
      <c r="L265" s="17"/>
      <c r="M265" s="17"/>
      <c r="O265" s="18"/>
    </row>
    <row r="266" spans="3:15" x14ac:dyDescent="0.25">
      <c r="C266" s="16"/>
      <c r="D266" s="16"/>
      <c r="K266" s="17"/>
      <c r="L266" s="17"/>
      <c r="M266" s="17"/>
      <c r="O266" s="18"/>
    </row>
    <row r="267" spans="3:15" x14ac:dyDescent="0.25">
      <c r="C267" s="16"/>
      <c r="D267" s="16"/>
      <c r="K267" s="17"/>
      <c r="L267" s="17"/>
      <c r="M267" s="17"/>
      <c r="O267" s="18"/>
    </row>
    <row r="268" spans="3:15" x14ac:dyDescent="0.25">
      <c r="C268" s="16"/>
      <c r="D268" s="16"/>
      <c r="K268" s="17"/>
      <c r="L268" s="17"/>
      <c r="M268" s="17"/>
      <c r="O268" s="18"/>
    </row>
    <row r="269" spans="3:15" x14ac:dyDescent="0.25">
      <c r="C269" s="16"/>
      <c r="D269" s="16"/>
      <c r="K269" s="17"/>
      <c r="L269" s="17"/>
      <c r="M269" s="17"/>
      <c r="O269" s="18"/>
    </row>
    <row r="270" spans="3:15" x14ac:dyDescent="0.25">
      <c r="C270" s="16"/>
      <c r="D270" s="16"/>
      <c r="K270" s="17"/>
      <c r="L270" s="17"/>
      <c r="M270" s="17"/>
      <c r="O270" s="18"/>
    </row>
    <row r="271" spans="3:15" x14ac:dyDescent="0.25">
      <c r="C271" s="16"/>
      <c r="D271" s="16"/>
      <c r="K271" s="17"/>
      <c r="L271" s="17"/>
      <c r="M271" s="17"/>
      <c r="O271" s="18"/>
    </row>
    <row r="272" spans="3:15" x14ac:dyDescent="0.25">
      <c r="C272" s="16"/>
      <c r="D272" s="16"/>
      <c r="K272" s="17"/>
      <c r="L272" s="17"/>
      <c r="M272" s="17"/>
      <c r="O272" s="18"/>
    </row>
    <row r="273" spans="3:15" x14ac:dyDescent="0.25">
      <c r="C273" s="16"/>
      <c r="D273" s="16"/>
      <c r="K273" s="17"/>
      <c r="L273" s="17"/>
      <c r="M273" s="17"/>
      <c r="O273" s="18"/>
    </row>
    <row r="274" spans="3:15" x14ac:dyDescent="0.25">
      <c r="C274" s="16"/>
      <c r="D274" s="16"/>
      <c r="K274" s="17"/>
      <c r="L274" s="17"/>
      <c r="M274" s="17"/>
      <c r="O274" s="18"/>
    </row>
    <row r="275" spans="3:15" x14ac:dyDescent="0.25">
      <c r="C275" s="16"/>
      <c r="D275" s="16"/>
      <c r="K275" s="17"/>
      <c r="L275" s="17"/>
      <c r="M275" s="17"/>
      <c r="O275" s="18"/>
    </row>
    <row r="276" spans="3:15" x14ac:dyDescent="0.25">
      <c r="C276" s="16"/>
      <c r="D276" s="16"/>
      <c r="K276" s="17"/>
      <c r="L276" s="17"/>
      <c r="M276" s="17"/>
      <c r="O276" s="18"/>
    </row>
    <row r="277" spans="3:15" x14ac:dyDescent="0.25">
      <c r="C277" s="16"/>
      <c r="D277" s="16"/>
      <c r="K277" s="17"/>
      <c r="L277" s="17"/>
      <c r="M277" s="17"/>
      <c r="O277" s="18"/>
    </row>
    <row r="278" spans="3:15" x14ac:dyDescent="0.25">
      <c r="C278" s="16"/>
      <c r="D278" s="16"/>
      <c r="K278" s="17"/>
      <c r="L278" s="17"/>
      <c r="M278" s="17"/>
      <c r="O278" s="18"/>
    </row>
    <row r="279" spans="3:15" x14ac:dyDescent="0.25">
      <c r="C279" s="16"/>
      <c r="D279" s="16"/>
      <c r="K279" s="17"/>
      <c r="L279" s="17"/>
      <c r="M279" s="17"/>
      <c r="O279" s="18"/>
    </row>
    <row r="280" spans="3:15" x14ac:dyDescent="0.25">
      <c r="C280" s="16"/>
      <c r="D280" s="16"/>
      <c r="K280" s="17"/>
      <c r="L280" s="17"/>
      <c r="M280" s="17"/>
      <c r="O280" s="18"/>
    </row>
    <row r="281" spans="3:15" x14ac:dyDescent="0.25">
      <c r="C281" s="16"/>
      <c r="D281" s="16"/>
      <c r="K281" s="17"/>
      <c r="L281" s="17"/>
      <c r="M281" s="17"/>
      <c r="O281" s="18"/>
    </row>
    <row r="282" spans="3:15" x14ac:dyDescent="0.25">
      <c r="C282" s="16"/>
      <c r="D282" s="16"/>
      <c r="K282" s="17"/>
      <c r="L282" s="17"/>
      <c r="M282" s="17"/>
      <c r="O282" s="18"/>
    </row>
    <row r="283" spans="3:15" x14ac:dyDescent="0.25">
      <c r="C283" s="16"/>
      <c r="D283" s="16"/>
      <c r="K283" s="17"/>
      <c r="L283" s="17"/>
      <c r="M283" s="17"/>
      <c r="O283" s="18"/>
    </row>
    <row r="284" spans="3:15" x14ac:dyDescent="0.25">
      <c r="C284" s="16"/>
      <c r="D284" s="16"/>
      <c r="K284" s="17"/>
      <c r="L284" s="17"/>
      <c r="M284" s="17"/>
      <c r="O284" s="18"/>
    </row>
    <row r="285" spans="3:15" x14ac:dyDescent="0.25">
      <c r="C285" s="16"/>
      <c r="D285" s="16"/>
      <c r="K285" s="17"/>
      <c r="L285" s="17"/>
      <c r="M285" s="17"/>
      <c r="O285" s="18"/>
    </row>
    <row r="286" spans="3:15" x14ac:dyDescent="0.25">
      <c r="C286" s="16"/>
      <c r="D286" s="16"/>
      <c r="K286" s="17"/>
      <c r="L286" s="17"/>
      <c r="M286" s="17"/>
      <c r="O286" s="18"/>
    </row>
    <row r="287" spans="3:15" x14ac:dyDescent="0.25">
      <c r="C287" s="16"/>
      <c r="D287" s="16"/>
      <c r="K287" s="17"/>
      <c r="L287" s="17"/>
      <c r="M287" s="17"/>
      <c r="O287" s="18"/>
    </row>
    <row r="288" spans="3:15" x14ac:dyDescent="0.25">
      <c r="C288" s="16"/>
      <c r="D288" s="16"/>
      <c r="K288" s="17"/>
      <c r="L288" s="17"/>
      <c r="M288" s="17"/>
      <c r="O288" s="18"/>
    </row>
    <row r="289" spans="3:15" x14ac:dyDescent="0.25">
      <c r="C289" s="16"/>
      <c r="D289" s="16"/>
      <c r="K289" s="17"/>
      <c r="L289" s="17"/>
      <c r="M289" s="17"/>
      <c r="O289" s="18"/>
    </row>
    <row r="290" spans="3:15" x14ac:dyDescent="0.25">
      <c r="C290" s="16"/>
      <c r="D290" s="16"/>
      <c r="K290" s="17"/>
      <c r="L290" s="17"/>
      <c r="M290" s="17"/>
      <c r="O290" s="18"/>
    </row>
    <row r="291" spans="3:15" x14ac:dyDescent="0.25">
      <c r="C291" s="16"/>
      <c r="D291" s="16"/>
      <c r="K291" s="17"/>
      <c r="L291" s="17"/>
      <c r="M291" s="17"/>
      <c r="O291" s="18"/>
    </row>
    <row r="292" spans="3:15" x14ac:dyDescent="0.25">
      <c r="C292" s="16"/>
      <c r="D292" s="16"/>
      <c r="K292" s="17"/>
      <c r="L292" s="17"/>
      <c r="M292" s="17"/>
      <c r="O292" s="18"/>
    </row>
    <row r="293" spans="3:15" x14ac:dyDescent="0.25">
      <c r="C293" s="16"/>
      <c r="D293" s="16"/>
      <c r="K293" s="17"/>
      <c r="L293" s="17"/>
      <c r="M293" s="17"/>
      <c r="O293" s="18"/>
    </row>
    <row r="294" spans="3:15" x14ac:dyDescent="0.25">
      <c r="C294" s="16"/>
      <c r="D294" s="16"/>
      <c r="K294" s="17"/>
      <c r="L294" s="17"/>
      <c r="M294" s="17"/>
      <c r="O294" s="18"/>
    </row>
    <row r="295" spans="3:15" x14ac:dyDescent="0.25">
      <c r="C295" s="16"/>
      <c r="D295" s="16"/>
      <c r="K295" s="17"/>
      <c r="L295" s="17"/>
      <c r="M295" s="17"/>
      <c r="O295" s="18"/>
    </row>
    <row r="296" spans="3:15" x14ac:dyDescent="0.25">
      <c r="C296" s="16"/>
      <c r="D296" s="16"/>
      <c r="K296" s="17"/>
      <c r="L296" s="17"/>
      <c r="M296" s="17"/>
      <c r="O296" s="18"/>
    </row>
    <row r="297" spans="3:15" x14ac:dyDescent="0.25">
      <c r="C297" s="16"/>
      <c r="D297" s="16"/>
      <c r="K297" s="17"/>
      <c r="L297" s="17"/>
      <c r="M297" s="17"/>
      <c r="O297" s="18"/>
    </row>
    <row r="298" spans="3:15" x14ac:dyDescent="0.25">
      <c r="C298" s="16"/>
      <c r="D298" s="16"/>
      <c r="K298" s="17"/>
      <c r="L298" s="17"/>
      <c r="M298" s="17"/>
      <c r="O298" s="18"/>
    </row>
    <row r="299" spans="3:15" x14ac:dyDescent="0.25">
      <c r="C299" s="16"/>
      <c r="D299" s="16"/>
      <c r="K299" s="17"/>
      <c r="L299" s="17"/>
      <c r="M299" s="17"/>
      <c r="O299" s="18"/>
    </row>
    <row r="300" spans="3:15" x14ac:dyDescent="0.25">
      <c r="C300" s="16"/>
      <c r="D300" s="16"/>
      <c r="K300" s="17"/>
      <c r="L300" s="17"/>
      <c r="M300" s="17"/>
      <c r="O300" s="18"/>
    </row>
    <row r="301" spans="3:15" x14ac:dyDescent="0.25">
      <c r="C301" s="16"/>
      <c r="D301" s="16"/>
      <c r="K301" s="17"/>
      <c r="L301" s="17"/>
      <c r="M301" s="17"/>
      <c r="O301" s="18"/>
    </row>
    <row r="302" spans="3:15" x14ac:dyDescent="0.25">
      <c r="C302" s="16"/>
      <c r="D302" s="16"/>
      <c r="K302" s="17"/>
      <c r="L302" s="17"/>
      <c r="M302" s="17"/>
      <c r="O302" s="18"/>
    </row>
    <row r="303" spans="3:15" x14ac:dyDescent="0.25">
      <c r="C303" s="16"/>
      <c r="D303" s="16"/>
      <c r="K303" s="17"/>
      <c r="L303" s="17"/>
      <c r="M303" s="17"/>
      <c r="O303" s="18"/>
    </row>
    <row r="304" spans="3:15" x14ac:dyDescent="0.25">
      <c r="C304" s="16"/>
      <c r="D304" s="16"/>
      <c r="K304" s="17"/>
      <c r="L304" s="17"/>
      <c r="M304" s="17"/>
      <c r="O304" s="18"/>
    </row>
    <row r="305" spans="3:15" x14ac:dyDescent="0.25">
      <c r="C305" s="16"/>
      <c r="D305" s="16"/>
      <c r="K305" s="17"/>
      <c r="L305" s="17"/>
      <c r="M305" s="17"/>
      <c r="O305" s="18"/>
    </row>
    <row r="306" spans="3:15" x14ac:dyDescent="0.25">
      <c r="C306" s="16"/>
      <c r="D306" s="16"/>
      <c r="K306" s="17"/>
      <c r="L306" s="17"/>
      <c r="M306" s="17"/>
      <c r="O306" s="18"/>
    </row>
    <row r="307" spans="3:15" x14ac:dyDescent="0.25">
      <c r="C307" s="16"/>
      <c r="D307" s="16"/>
      <c r="K307" s="17"/>
      <c r="L307" s="17"/>
      <c r="M307" s="17"/>
      <c r="O307" s="18"/>
    </row>
    <row r="308" spans="3:15" x14ac:dyDescent="0.25">
      <c r="C308" s="16"/>
      <c r="D308" s="16"/>
      <c r="K308" s="17"/>
      <c r="L308" s="17"/>
      <c r="M308" s="17"/>
      <c r="O308" s="18"/>
    </row>
    <row r="309" spans="3:15" x14ac:dyDescent="0.25">
      <c r="C309" s="16"/>
      <c r="D309" s="16"/>
      <c r="K309" s="17"/>
      <c r="L309" s="17"/>
      <c r="M309" s="17"/>
      <c r="O309" s="18"/>
    </row>
    <row r="310" spans="3:15" x14ac:dyDescent="0.25">
      <c r="C310" s="16"/>
      <c r="D310" s="16"/>
      <c r="K310" s="17"/>
      <c r="L310" s="17"/>
      <c r="M310" s="17"/>
      <c r="O310" s="18"/>
    </row>
    <row r="311" spans="3:15" x14ac:dyDescent="0.25">
      <c r="C311" s="16"/>
      <c r="D311" s="16"/>
      <c r="K311" s="17"/>
      <c r="L311" s="17"/>
      <c r="M311" s="17"/>
      <c r="O311" s="18"/>
    </row>
    <row r="312" spans="3:15" x14ac:dyDescent="0.25">
      <c r="C312" s="16"/>
      <c r="D312" s="16"/>
      <c r="K312" s="17"/>
      <c r="L312" s="17"/>
      <c r="M312" s="17"/>
      <c r="O312" s="18"/>
    </row>
    <row r="313" spans="3:15" x14ac:dyDescent="0.25">
      <c r="C313" s="16"/>
      <c r="D313" s="16"/>
      <c r="K313" s="17"/>
      <c r="L313" s="17"/>
      <c r="M313" s="17"/>
      <c r="O313" s="18"/>
    </row>
    <row r="314" spans="3:15" x14ac:dyDescent="0.25">
      <c r="C314" s="16"/>
      <c r="D314" s="16"/>
      <c r="K314" s="17"/>
      <c r="L314" s="17"/>
      <c r="M314" s="17"/>
      <c r="O314" s="18"/>
    </row>
    <row r="315" spans="3:15" x14ac:dyDescent="0.25">
      <c r="C315" s="16"/>
      <c r="D315" s="16"/>
      <c r="K315" s="17"/>
      <c r="L315" s="17"/>
      <c r="M315" s="17"/>
      <c r="O315" s="18"/>
    </row>
    <row r="316" spans="3:15" x14ac:dyDescent="0.25">
      <c r="C316" s="16"/>
      <c r="D316" s="16"/>
      <c r="K316" s="17"/>
      <c r="L316" s="17"/>
      <c r="M316" s="17"/>
      <c r="O316" s="18"/>
    </row>
    <row r="317" spans="3:15" x14ac:dyDescent="0.25">
      <c r="C317" s="16"/>
      <c r="D317" s="16"/>
      <c r="K317" s="17"/>
      <c r="L317" s="17"/>
      <c r="M317" s="17"/>
      <c r="O317" s="18"/>
    </row>
    <row r="318" spans="3:15" x14ac:dyDescent="0.25">
      <c r="C318" s="16"/>
      <c r="D318" s="16"/>
      <c r="K318" s="17"/>
      <c r="L318" s="17"/>
      <c r="M318" s="17"/>
      <c r="O318" s="18"/>
    </row>
    <row r="319" spans="3:15" x14ac:dyDescent="0.25">
      <c r="C319" s="16"/>
      <c r="D319" s="16"/>
      <c r="K319" s="17"/>
      <c r="L319" s="17"/>
      <c r="M319" s="17"/>
      <c r="O319" s="18"/>
    </row>
    <row r="320" spans="3:15" x14ac:dyDescent="0.25">
      <c r="C320" s="16"/>
      <c r="D320" s="16"/>
      <c r="K320" s="17"/>
      <c r="L320" s="17"/>
      <c r="M320" s="17"/>
      <c r="O320" s="18"/>
    </row>
    <row r="321" spans="3:15" x14ac:dyDescent="0.25">
      <c r="C321" s="16"/>
      <c r="D321" s="16"/>
      <c r="K321" s="17"/>
      <c r="L321" s="17"/>
      <c r="M321" s="17"/>
      <c r="O321" s="18"/>
    </row>
    <row r="322" spans="3:15" x14ac:dyDescent="0.25">
      <c r="C322" s="16"/>
      <c r="D322" s="16"/>
      <c r="K322" s="17"/>
      <c r="L322" s="17"/>
      <c r="M322" s="17"/>
      <c r="O322" s="18"/>
    </row>
    <row r="323" spans="3:15" x14ac:dyDescent="0.25">
      <c r="C323" s="16"/>
      <c r="D323" s="16"/>
      <c r="K323" s="17"/>
      <c r="L323" s="17"/>
      <c r="M323" s="17"/>
      <c r="O323" s="18"/>
    </row>
    <row r="324" spans="3:15" x14ac:dyDescent="0.25">
      <c r="C324" s="16"/>
      <c r="D324" s="16"/>
      <c r="K324" s="17"/>
      <c r="L324" s="17"/>
      <c r="M324" s="17"/>
      <c r="O324" s="18"/>
    </row>
    <row r="325" spans="3:15" x14ac:dyDescent="0.25">
      <c r="C325" s="16"/>
      <c r="D325" s="16"/>
      <c r="K325" s="17"/>
      <c r="L325" s="17"/>
      <c r="M325" s="17"/>
      <c r="O325" s="18"/>
    </row>
    <row r="326" spans="3:15" x14ac:dyDescent="0.25">
      <c r="C326" s="16"/>
      <c r="D326" s="16"/>
      <c r="K326" s="17"/>
      <c r="L326" s="17"/>
      <c r="M326" s="17"/>
      <c r="O326" s="18"/>
    </row>
    <row r="327" spans="3:15" x14ac:dyDescent="0.25">
      <c r="C327" s="16"/>
      <c r="D327" s="16"/>
      <c r="K327" s="17"/>
      <c r="L327" s="17"/>
      <c r="M327" s="17"/>
      <c r="O327" s="18"/>
    </row>
    <row r="328" spans="3:15" x14ac:dyDescent="0.25">
      <c r="C328" s="16"/>
      <c r="D328" s="16"/>
      <c r="K328" s="17"/>
      <c r="L328" s="17"/>
      <c r="M328" s="17"/>
      <c r="O328" s="18"/>
    </row>
    <row r="329" spans="3:15" x14ac:dyDescent="0.25">
      <c r="C329" s="16"/>
      <c r="D329" s="16"/>
      <c r="K329" s="17"/>
      <c r="L329" s="17"/>
      <c r="M329" s="17"/>
      <c r="O329" s="18"/>
    </row>
    <row r="330" spans="3:15" x14ac:dyDescent="0.25">
      <c r="C330" s="16"/>
      <c r="D330" s="16"/>
      <c r="K330" s="17"/>
      <c r="L330" s="17"/>
      <c r="M330" s="17"/>
      <c r="O330" s="18"/>
    </row>
    <row r="331" spans="3:15" x14ac:dyDescent="0.25">
      <c r="C331" s="16"/>
      <c r="D331" s="16"/>
      <c r="K331" s="17"/>
      <c r="L331" s="17"/>
      <c r="M331" s="17"/>
      <c r="O331" s="18"/>
    </row>
    <row r="332" spans="3:15" x14ac:dyDescent="0.25">
      <c r="C332" s="16"/>
      <c r="D332" s="16"/>
      <c r="K332" s="17"/>
      <c r="L332" s="17"/>
      <c r="M332" s="17"/>
      <c r="O332" s="18"/>
    </row>
    <row r="333" spans="3:15" x14ac:dyDescent="0.25">
      <c r="C333" s="16"/>
      <c r="D333" s="16"/>
      <c r="K333" s="17"/>
      <c r="L333" s="17"/>
      <c r="M333" s="17"/>
      <c r="O333" s="18"/>
    </row>
    <row r="334" spans="3:15" x14ac:dyDescent="0.25">
      <c r="C334" s="16"/>
      <c r="D334" s="16"/>
      <c r="K334" s="17"/>
      <c r="L334" s="17"/>
      <c r="M334" s="17"/>
      <c r="O334" s="18"/>
    </row>
    <row r="335" spans="3:15" x14ac:dyDescent="0.25">
      <c r="C335" s="16"/>
      <c r="D335" s="16"/>
      <c r="K335" s="17"/>
      <c r="L335" s="17"/>
      <c r="M335" s="17"/>
      <c r="O335" s="18"/>
    </row>
    <row r="336" spans="3:15" x14ac:dyDescent="0.25">
      <c r="C336" s="16"/>
      <c r="D336" s="16"/>
      <c r="K336" s="17"/>
      <c r="L336" s="17"/>
      <c r="M336" s="17"/>
      <c r="O336" s="18"/>
    </row>
    <row r="337" spans="3:15" x14ac:dyDescent="0.25">
      <c r="C337" s="16"/>
      <c r="D337" s="16"/>
      <c r="K337" s="17"/>
      <c r="L337" s="17"/>
      <c r="M337" s="17"/>
      <c r="O337" s="18"/>
    </row>
    <row r="338" spans="3:15" x14ac:dyDescent="0.25">
      <c r="C338" s="16"/>
      <c r="D338" s="16"/>
      <c r="K338" s="17"/>
      <c r="L338" s="17"/>
      <c r="M338" s="17"/>
      <c r="O338" s="18"/>
    </row>
    <row r="339" spans="3:15" x14ac:dyDescent="0.25">
      <c r="C339" s="16"/>
      <c r="D339" s="16"/>
      <c r="K339" s="17"/>
      <c r="L339" s="17"/>
      <c r="M339" s="17"/>
      <c r="O339" s="18"/>
    </row>
    <row r="340" spans="3:15" x14ac:dyDescent="0.25">
      <c r="C340" s="16"/>
      <c r="D340" s="16"/>
      <c r="K340" s="17"/>
      <c r="L340" s="17"/>
      <c r="M340" s="17"/>
      <c r="O340" s="18"/>
    </row>
    <row r="341" spans="3:15" x14ac:dyDescent="0.25">
      <c r="C341" s="16"/>
      <c r="D341" s="16"/>
      <c r="K341" s="17"/>
      <c r="L341" s="17"/>
      <c r="M341" s="17"/>
      <c r="O341" s="18"/>
    </row>
    <row r="342" spans="3:15" x14ac:dyDescent="0.25">
      <c r="C342" s="16"/>
      <c r="D342" s="16"/>
      <c r="K342" s="17"/>
      <c r="L342" s="17"/>
      <c r="M342" s="17"/>
      <c r="O342" s="18"/>
    </row>
    <row r="343" spans="3:15" x14ac:dyDescent="0.25">
      <c r="C343" s="16"/>
      <c r="D343" s="16"/>
      <c r="K343" s="17"/>
      <c r="L343" s="17"/>
      <c r="M343" s="17"/>
      <c r="O343" s="18"/>
    </row>
    <row r="344" spans="3:15" x14ac:dyDescent="0.25">
      <c r="C344" s="16"/>
      <c r="D344" s="16"/>
      <c r="K344" s="17"/>
      <c r="L344" s="17"/>
      <c r="M344" s="17"/>
      <c r="O344" s="18"/>
    </row>
    <row r="345" spans="3:15" x14ac:dyDescent="0.25">
      <c r="C345" s="16"/>
      <c r="D345" s="16"/>
      <c r="K345" s="17"/>
      <c r="L345" s="17"/>
      <c r="M345" s="17"/>
      <c r="O345" s="18"/>
    </row>
    <row r="346" spans="3:15" x14ac:dyDescent="0.25">
      <c r="C346" s="16"/>
      <c r="D346" s="16"/>
      <c r="K346" s="17"/>
      <c r="L346" s="17"/>
      <c r="M346" s="17"/>
      <c r="O346" s="18"/>
    </row>
    <row r="347" spans="3:15" x14ac:dyDescent="0.25">
      <c r="C347" s="16"/>
      <c r="D347" s="16"/>
      <c r="K347" s="17"/>
      <c r="L347" s="17"/>
      <c r="M347" s="17"/>
      <c r="O347" s="18"/>
    </row>
    <row r="348" spans="3:15" x14ac:dyDescent="0.25">
      <c r="C348" s="16"/>
      <c r="D348" s="16"/>
      <c r="K348" s="17"/>
      <c r="L348" s="17"/>
      <c r="M348" s="17"/>
      <c r="O348" s="18"/>
    </row>
    <row r="349" spans="3:15" x14ac:dyDescent="0.25">
      <c r="C349" s="16"/>
      <c r="D349" s="16"/>
      <c r="K349" s="17"/>
      <c r="L349" s="17"/>
      <c r="M349" s="17"/>
      <c r="O349" s="18"/>
    </row>
    <row r="350" spans="3:15" x14ac:dyDescent="0.25">
      <c r="C350" s="16"/>
      <c r="D350" s="16"/>
      <c r="K350" s="17"/>
      <c r="L350" s="17"/>
      <c r="M350" s="17"/>
      <c r="O350" s="18"/>
    </row>
    <row r="351" spans="3:15" x14ac:dyDescent="0.25">
      <c r="C351" s="16"/>
      <c r="D351" s="16"/>
      <c r="K351" s="17"/>
      <c r="L351" s="17"/>
      <c r="M351" s="17"/>
      <c r="O351" s="18"/>
    </row>
    <row r="352" spans="3:15" x14ac:dyDescent="0.25">
      <c r="C352" s="16"/>
      <c r="D352" s="16"/>
      <c r="K352" s="17"/>
      <c r="L352" s="17"/>
      <c r="M352" s="17"/>
      <c r="O352" s="18"/>
    </row>
    <row r="353" spans="3:15" x14ac:dyDescent="0.25">
      <c r="C353" s="16"/>
      <c r="D353" s="16"/>
      <c r="K353" s="17"/>
      <c r="L353" s="17"/>
      <c r="M353" s="17"/>
      <c r="O353" s="18"/>
    </row>
    <row r="354" spans="3:15" x14ac:dyDescent="0.25">
      <c r="C354" s="16"/>
      <c r="D354" s="16"/>
      <c r="K354" s="17"/>
      <c r="L354" s="17"/>
      <c r="M354" s="17"/>
      <c r="O354" s="18"/>
    </row>
    <row r="355" spans="3:15" x14ac:dyDescent="0.25">
      <c r="C355" s="16"/>
      <c r="D355" s="16"/>
      <c r="K355" s="17"/>
      <c r="L355" s="17"/>
      <c r="M355" s="17"/>
      <c r="O355" s="18"/>
    </row>
    <row r="356" spans="3:15" x14ac:dyDescent="0.25">
      <c r="C356" s="16"/>
      <c r="D356" s="16"/>
      <c r="K356" s="17"/>
      <c r="L356" s="17"/>
      <c r="M356" s="17"/>
      <c r="O356" s="18"/>
    </row>
    <row r="357" spans="3:15" x14ac:dyDescent="0.25">
      <c r="C357" s="16"/>
      <c r="D357" s="16"/>
      <c r="K357" s="17"/>
      <c r="L357" s="17"/>
      <c r="M357" s="17"/>
      <c r="O357" s="18"/>
    </row>
    <row r="358" spans="3:15" x14ac:dyDescent="0.25">
      <c r="C358" s="16"/>
      <c r="D358" s="16"/>
      <c r="K358" s="17"/>
      <c r="L358" s="17"/>
      <c r="M358" s="17"/>
      <c r="O358" s="18"/>
    </row>
    <row r="359" spans="3:15" x14ac:dyDescent="0.25">
      <c r="C359" s="16"/>
      <c r="D359" s="16"/>
      <c r="K359" s="17"/>
      <c r="L359" s="17"/>
      <c r="M359" s="17"/>
      <c r="O359" s="18"/>
    </row>
    <row r="360" spans="3:15" x14ac:dyDescent="0.25">
      <c r="C360" s="16"/>
      <c r="D360" s="16"/>
      <c r="K360" s="17"/>
      <c r="L360" s="17"/>
      <c r="M360" s="17"/>
      <c r="O360" s="18"/>
    </row>
    <row r="361" spans="3:15" x14ac:dyDescent="0.25">
      <c r="C361" s="16"/>
      <c r="D361" s="16"/>
      <c r="K361" s="17"/>
      <c r="L361" s="17"/>
      <c r="M361" s="17"/>
      <c r="O361" s="18"/>
    </row>
    <row r="362" spans="3:15" x14ac:dyDescent="0.25">
      <c r="C362" s="16"/>
      <c r="D362" s="16"/>
      <c r="K362" s="17"/>
      <c r="L362" s="17"/>
      <c r="M362" s="17"/>
      <c r="O362" s="18"/>
    </row>
    <row r="363" spans="3:15" x14ac:dyDescent="0.25">
      <c r="C363" s="16"/>
      <c r="D363" s="16"/>
      <c r="K363" s="17"/>
      <c r="L363" s="17"/>
      <c r="M363" s="17"/>
      <c r="O363" s="18"/>
    </row>
    <row r="364" spans="3:15" x14ac:dyDescent="0.25">
      <c r="C364" s="16"/>
      <c r="D364" s="16"/>
      <c r="K364" s="17"/>
      <c r="L364" s="17"/>
      <c r="M364" s="17"/>
      <c r="O364" s="18"/>
    </row>
    <row r="365" spans="3:15" x14ac:dyDescent="0.25">
      <c r="C365" s="16"/>
      <c r="D365" s="16"/>
      <c r="K365" s="17"/>
      <c r="L365" s="17"/>
      <c r="M365" s="17"/>
      <c r="O365" s="18"/>
    </row>
    <row r="366" spans="3:15" x14ac:dyDescent="0.25">
      <c r="C366" s="16"/>
      <c r="D366" s="16"/>
      <c r="K366" s="17"/>
      <c r="L366" s="17"/>
      <c r="M366" s="17"/>
      <c r="O366" s="18"/>
    </row>
    <row r="367" spans="3:15" x14ac:dyDescent="0.25">
      <c r="C367" s="16"/>
      <c r="D367" s="16"/>
      <c r="K367" s="17"/>
      <c r="L367" s="17"/>
      <c r="M367" s="17"/>
      <c r="O367" s="18"/>
    </row>
    <row r="368" spans="3:15" x14ac:dyDescent="0.25">
      <c r="C368" s="16"/>
      <c r="D368" s="16"/>
      <c r="K368" s="17"/>
      <c r="L368" s="17"/>
      <c r="M368" s="17"/>
      <c r="O368" s="18"/>
    </row>
    <row r="369" spans="3:15" x14ac:dyDescent="0.25">
      <c r="C369" s="16"/>
      <c r="D369" s="16"/>
      <c r="K369" s="17"/>
      <c r="L369" s="17"/>
      <c r="M369" s="17"/>
      <c r="O369" s="18"/>
    </row>
    <row r="370" spans="3:15" x14ac:dyDescent="0.25">
      <c r="C370" s="16"/>
      <c r="D370" s="16"/>
      <c r="K370" s="17"/>
      <c r="L370" s="17"/>
      <c r="M370" s="17"/>
      <c r="O370" s="18"/>
    </row>
    <row r="371" spans="3:15" x14ac:dyDescent="0.25">
      <c r="C371" s="16"/>
      <c r="D371" s="16"/>
      <c r="K371" s="17"/>
      <c r="L371" s="17"/>
      <c r="M371" s="17"/>
      <c r="O371" s="18"/>
    </row>
    <row r="372" spans="3:15" x14ac:dyDescent="0.25">
      <c r="C372" s="16"/>
      <c r="D372" s="16"/>
      <c r="K372" s="17"/>
      <c r="L372" s="17"/>
      <c r="M372" s="17"/>
      <c r="O372" s="18"/>
    </row>
    <row r="373" spans="3:15" x14ac:dyDescent="0.25">
      <c r="C373" s="16"/>
      <c r="D373" s="16"/>
      <c r="K373" s="17"/>
      <c r="L373" s="17"/>
      <c r="M373" s="17"/>
      <c r="O373" s="18"/>
    </row>
    <row r="374" spans="3:15" x14ac:dyDescent="0.25">
      <c r="C374" s="16"/>
      <c r="D374" s="16"/>
      <c r="K374" s="17"/>
      <c r="L374" s="17"/>
      <c r="M374" s="17"/>
      <c r="O374" s="18"/>
    </row>
    <row r="375" spans="3:15" x14ac:dyDescent="0.25">
      <c r="C375" s="16"/>
      <c r="D375" s="16"/>
      <c r="K375" s="17"/>
      <c r="L375" s="17"/>
      <c r="M375" s="17"/>
      <c r="O375" s="18"/>
    </row>
    <row r="376" spans="3:15" x14ac:dyDescent="0.25">
      <c r="C376" s="16"/>
      <c r="D376" s="16"/>
      <c r="K376" s="17"/>
      <c r="L376" s="17"/>
      <c r="M376" s="17"/>
      <c r="O376" s="18"/>
    </row>
    <row r="377" spans="3:15" x14ac:dyDescent="0.25">
      <c r="C377" s="16"/>
      <c r="D377" s="16"/>
      <c r="K377" s="17"/>
      <c r="L377" s="17"/>
      <c r="M377" s="17"/>
      <c r="O377" s="18"/>
    </row>
    <row r="378" spans="3:15" x14ac:dyDescent="0.25">
      <c r="C378" s="16"/>
      <c r="D378" s="16"/>
      <c r="K378" s="17"/>
      <c r="L378" s="17"/>
      <c r="M378" s="17"/>
      <c r="O378" s="18"/>
    </row>
    <row r="379" spans="3:15" x14ac:dyDescent="0.25">
      <c r="C379" s="16"/>
      <c r="D379" s="16"/>
      <c r="K379" s="17"/>
      <c r="L379" s="17"/>
      <c r="M379" s="17"/>
      <c r="O379" s="18"/>
    </row>
    <row r="380" spans="3:15" x14ac:dyDescent="0.25">
      <c r="C380" s="16"/>
      <c r="D380" s="16"/>
      <c r="K380" s="17"/>
      <c r="L380" s="17"/>
      <c r="M380" s="17"/>
      <c r="O380" s="18"/>
    </row>
    <row r="381" spans="3:15" x14ac:dyDescent="0.25">
      <c r="C381" s="16"/>
      <c r="D381" s="16"/>
      <c r="K381" s="17"/>
      <c r="L381" s="17"/>
      <c r="M381" s="17"/>
      <c r="O381" s="18"/>
    </row>
    <row r="382" spans="3:15" x14ac:dyDescent="0.25">
      <c r="C382" s="16"/>
      <c r="D382" s="16"/>
      <c r="K382" s="17"/>
      <c r="L382" s="17"/>
      <c r="M382" s="17"/>
      <c r="O382" s="18"/>
    </row>
    <row r="383" spans="3:15" x14ac:dyDescent="0.25">
      <c r="C383" s="16"/>
      <c r="D383" s="16"/>
      <c r="K383" s="17"/>
      <c r="L383" s="17"/>
      <c r="M383" s="17"/>
      <c r="O383" s="18"/>
    </row>
    <row r="384" spans="3:15" x14ac:dyDescent="0.25">
      <c r="C384" s="16"/>
      <c r="D384" s="16"/>
      <c r="K384" s="17"/>
      <c r="L384" s="17"/>
      <c r="M384" s="17"/>
      <c r="O384" s="18"/>
    </row>
    <row r="385" spans="3:15" x14ac:dyDescent="0.25">
      <c r="C385" s="16"/>
      <c r="D385" s="16"/>
      <c r="K385" s="17"/>
      <c r="L385" s="17"/>
      <c r="M385" s="17"/>
      <c r="O385" s="18"/>
    </row>
    <row r="386" spans="3:15" x14ac:dyDescent="0.25">
      <c r="C386" s="16"/>
      <c r="D386" s="16"/>
      <c r="K386" s="17"/>
      <c r="L386" s="17"/>
      <c r="M386" s="17"/>
      <c r="O386" s="18"/>
    </row>
    <row r="387" spans="3:15" x14ac:dyDescent="0.25">
      <c r="C387" s="16"/>
      <c r="D387" s="16"/>
      <c r="K387" s="17"/>
      <c r="L387" s="17"/>
      <c r="M387" s="17"/>
      <c r="O387" s="18"/>
    </row>
    <row r="388" spans="3:15" x14ac:dyDescent="0.25">
      <c r="C388" s="16"/>
      <c r="D388" s="16"/>
      <c r="K388" s="17"/>
      <c r="L388" s="17"/>
      <c r="M388" s="17"/>
      <c r="O388" s="18"/>
    </row>
    <row r="389" spans="3:15" x14ac:dyDescent="0.25">
      <c r="C389" s="16"/>
      <c r="D389" s="16"/>
      <c r="K389" s="17"/>
      <c r="L389" s="17"/>
      <c r="M389" s="17"/>
      <c r="O389" s="18"/>
    </row>
    <row r="390" spans="3:15" x14ac:dyDescent="0.25">
      <c r="C390" s="16"/>
      <c r="D390" s="16"/>
      <c r="K390" s="17"/>
      <c r="L390" s="17"/>
      <c r="M390" s="17"/>
      <c r="O390" s="18"/>
    </row>
    <row r="391" spans="3:15" x14ac:dyDescent="0.25">
      <c r="C391" s="16"/>
      <c r="D391" s="16"/>
      <c r="K391" s="17"/>
      <c r="L391" s="17"/>
      <c r="M391" s="17"/>
      <c r="O391" s="18"/>
    </row>
    <row r="392" spans="3:15" x14ac:dyDescent="0.25">
      <c r="C392" s="16"/>
      <c r="D392" s="16"/>
      <c r="K392" s="17"/>
      <c r="L392" s="17"/>
      <c r="M392" s="17"/>
      <c r="O392" s="18"/>
    </row>
    <row r="393" spans="3:15" x14ac:dyDescent="0.25">
      <c r="C393" s="16"/>
      <c r="D393" s="16"/>
      <c r="K393" s="17"/>
      <c r="L393" s="17"/>
      <c r="M393" s="17"/>
      <c r="O393" s="18"/>
    </row>
    <row r="394" spans="3:15" x14ac:dyDescent="0.25">
      <c r="C394" s="16"/>
      <c r="D394" s="16"/>
      <c r="K394" s="17"/>
      <c r="L394" s="17"/>
      <c r="M394" s="17"/>
      <c r="O394" s="18"/>
    </row>
    <row r="395" spans="3:15" x14ac:dyDescent="0.25">
      <c r="C395" s="16"/>
      <c r="D395" s="16"/>
      <c r="K395" s="17"/>
      <c r="L395" s="17"/>
      <c r="M395" s="17"/>
      <c r="O395" s="18"/>
    </row>
    <row r="396" spans="3:15" x14ac:dyDescent="0.25">
      <c r="C396" s="16"/>
      <c r="D396" s="16"/>
      <c r="K396" s="17"/>
      <c r="L396" s="17"/>
      <c r="M396" s="17"/>
      <c r="O396" s="18"/>
    </row>
    <row r="397" spans="3:15" x14ac:dyDescent="0.25">
      <c r="C397" s="16"/>
      <c r="D397" s="16"/>
      <c r="K397" s="17"/>
      <c r="L397" s="17"/>
      <c r="M397" s="17"/>
      <c r="O397" s="18"/>
    </row>
    <row r="398" spans="3:15" x14ac:dyDescent="0.25">
      <c r="C398" s="16"/>
      <c r="D398" s="16"/>
      <c r="K398" s="17"/>
      <c r="L398" s="17"/>
      <c r="M398" s="17"/>
      <c r="O398" s="18"/>
    </row>
    <row r="399" spans="3:15" x14ac:dyDescent="0.25">
      <c r="C399" s="16"/>
      <c r="D399" s="16"/>
      <c r="K399" s="17"/>
      <c r="L399" s="17"/>
      <c r="M399" s="17"/>
      <c r="O399" s="18"/>
    </row>
    <row r="400" spans="3:15" x14ac:dyDescent="0.25">
      <c r="C400" s="16"/>
      <c r="D400" s="16"/>
      <c r="K400" s="17"/>
      <c r="L400" s="17"/>
      <c r="M400" s="17"/>
      <c r="O400" s="18"/>
    </row>
    <row r="401" spans="3:15" x14ac:dyDescent="0.25">
      <c r="C401" s="16"/>
      <c r="D401" s="16"/>
      <c r="K401" s="17"/>
      <c r="L401" s="17"/>
      <c r="M401" s="17"/>
      <c r="O401" s="18"/>
    </row>
    <row r="402" spans="3:15" x14ac:dyDescent="0.25">
      <c r="C402" s="16"/>
      <c r="D402" s="16"/>
      <c r="K402" s="17"/>
      <c r="L402" s="17"/>
      <c r="M402" s="17"/>
      <c r="O402" s="18"/>
    </row>
    <row r="403" spans="3:15" x14ac:dyDescent="0.25">
      <c r="C403" s="16"/>
      <c r="D403" s="16"/>
      <c r="K403" s="17"/>
      <c r="L403" s="17"/>
      <c r="M403" s="17"/>
      <c r="O403" s="18"/>
    </row>
    <row r="404" spans="3:15" x14ac:dyDescent="0.25">
      <c r="C404" s="16"/>
      <c r="D404" s="16"/>
      <c r="K404" s="17"/>
      <c r="L404" s="17"/>
      <c r="M404" s="17"/>
      <c r="O404" s="18"/>
    </row>
    <row r="405" spans="3:15" x14ac:dyDescent="0.25">
      <c r="C405" s="16"/>
      <c r="D405" s="16"/>
      <c r="K405" s="17"/>
      <c r="L405" s="17"/>
      <c r="M405" s="17"/>
      <c r="O405" s="18"/>
    </row>
    <row r="406" spans="3:15" x14ac:dyDescent="0.25">
      <c r="C406" s="16"/>
      <c r="D406" s="16"/>
      <c r="K406" s="17"/>
      <c r="L406" s="17"/>
      <c r="M406" s="17"/>
      <c r="O406" s="18"/>
    </row>
    <row r="407" spans="3:15" x14ac:dyDescent="0.25">
      <c r="C407" s="16"/>
      <c r="D407" s="16"/>
      <c r="K407" s="17"/>
      <c r="L407" s="17"/>
      <c r="M407" s="17"/>
      <c r="O407" s="18"/>
    </row>
    <row r="408" spans="3:15" x14ac:dyDescent="0.25">
      <c r="C408" s="16"/>
      <c r="D408" s="16"/>
      <c r="K408" s="17"/>
      <c r="L408" s="17"/>
      <c r="M408" s="17"/>
      <c r="O408" s="18"/>
    </row>
    <row r="409" spans="3:15" x14ac:dyDescent="0.25">
      <c r="C409" s="16"/>
      <c r="D409" s="16"/>
      <c r="K409" s="17"/>
      <c r="L409" s="17"/>
      <c r="M409" s="17"/>
      <c r="O409" s="18"/>
    </row>
    <row r="410" spans="3:15" x14ac:dyDescent="0.25">
      <c r="C410" s="16"/>
      <c r="D410" s="16"/>
      <c r="K410" s="17"/>
      <c r="L410" s="17"/>
      <c r="M410" s="17"/>
      <c r="O410" s="18"/>
    </row>
    <row r="411" spans="3:15" x14ac:dyDescent="0.25">
      <c r="C411" s="16"/>
      <c r="D411" s="16"/>
      <c r="K411" s="17"/>
      <c r="L411" s="17"/>
      <c r="M411" s="17"/>
      <c r="O411" s="18"/>
    </row>
    <row r="412" spans="3:15" x14ac:dyDescent="0.25">
      <c r="C412" s="16"/>
      <c r="D412" s="16"/>
      <c r="K412" s="17"/>
      <c r="L412" s="17"/>
      <c r="M412" s="17"/>
      <c r="O412" s="18"/>
    </row>
    <row r="413" spans="3:15" x14ac:dyDescent="0.25">
      <c r="C413" s="16"/>
      <c r="D413" s="16"/>
      <c r="K413" s="17"/>
      <c r="L413" s="17"/>
      <c r="M413" s="17"/>
      <c r="O413" s="18"/>
    </row>
    <row r="414" spans="3:15" x14ac:dyDescent="0.25">
      <c r="C414" s="16"/>
      <c r="D414" s="16"/>
      <c r="K414" s="17"/>
      <c r="L414" s="17"/>
      <c r="M414" s="17"/>
      <c r="O414" s="18"/>
    </row>
    <row r="415" spans="3:15" x14ac:dyDescent="0.25">
      <c r="C415" s="16"/>
      <c r="D415" s="16"/>
      <c r="K415" s="17"/>
      <c r="L415" s="17"/>
      <c r="M415" s="17"/>
      <c r="O415" s="18"/>
    </row>
    <row r="416" spans="3:15" x14ac:dyDescent="0.25">
      <c r="C416" s="16"/>
      <c r="D416" s="16"/>
      <c r="K416" s="17"/>
      <c r="L416" s="17"/>
      <c r="M416" s="17"/>
      <c r="O416" s="18"/>
    </row>
    <row r="417" spans="3:15" x14ac:dyDescent="0.25">
      <c r="C417" s="16"/>
      <c r="D417" s="16"/>
      <c r="K417" s="17"/>
      <c r="L417" s="17"/>
      <c r="M417" s="17"/>
      <c r="O417" s="18"/>
    </row>
    <row r="418" spans="3:15" x14ac:dyDescent="0.25">
      <c r="C418" s="16"/>
      <c r="D418" s="16"/>
      <c r="K418" s="17"/>
      <c r="L418" s="17"/>
      <c r="M418" s="17"/>
      <c r="O418" s="18"/>
    </row>
    <row r="419" spans="3:15" x14ac:dyDescent="0.25">
      <c r="C419" s="16"/>
      <c r="D419" s="16"/>
      <c r="K419" s="17"/>
      <c r="L419" s="17"/>
      <c r="M419" s="17"/>
      <c r="O419" s="18"/>
    </row>
    <row r="420" spans="3:15" x14ac:dyDescent="0.25">
      <c r="C420" s="16"/>
      <c r="D420" s="16"/>
      <c r="K420" s="17"/>
      <c r="L420" s="17"/>
      <c r="M420" s="17"/>
      <c r="O420" s="18"/>
    </row>
    <row r="421" spans="3:15" x14ac:dyDescent="0.25">
      <c r="C421" s="16"/>
      <c r="D421" s="16"/>
      <c r="K421" s="17"/>
      <c r="L421" s="17"/>
      <c r="M421" s="17"/>
      <c r="O421" s="18"/>
    </row>
    <row r="422" spans="3:15" x14ac:dyDescent="0.25">
      <c r="C422" s="16"/>
      <c r="D422" s="16"/>
      <c r="K422" s="17"/>
      <c r="L422" s="17"/>
      <c r="M422" s="17"/>
      <c r="O422" s="18"/>
    </row>
    <row r="423" spans="3:15" x14ac:dyDescent="0.25">
      <c r="C423" s="16"/>
      <c r="D423" s="16"/>
      <c r="K423" s="17"/>
      <c r="L423" s="17"/>
      <c r="M423" s="17"/>
      <c r="O423" s="18"/>
    </row>
    <row r="424" spans="3:15" x14ac:dyDescent="0.25">
      <c r="C424" s="16"/>
      <c r="D424" s="16"/>
      <c r="K424" s="17"/>
      <c r="L424" s="17"/>
      <c r="M424" s="17"/>
      <c r="O424" s="18"/>
    </row>
    <row r="425" spans="3:15" x14ac:dyDescent="0.25">
      <c r="C425" s="16"/>
      <c r="D425" s="16"/>
      <c r="K425" s="17"/>
      <c r="L425" s="17"/>
      <c r="M425" s="17"/>
      <c r="O425" s="18"/>
    </row>
    <row r="426" spans="3:15" x14ac:dyDescent="0.25">
      <c r="C426" s="16"/>
      <c r="D426" s="16"/>
      <c r="K426" s="17"/>
      <c r="L426" s="17"/>
      <c r="M426" s="17"/>
      <c r="O426" s="18"/>
    </row>
    <row r="427" spans="3:15" x14ac:dyDescent="0.25">
      <c r="C427" s="16"/>
      <c r="D427" s="16"/>
      <c r="K427" s="17"/>
      <c r="L427" s="17"/>
      <c r="M427" s="17"/>
      <c r="O427" s="18"/>
    </row>
    <row r="428" spans="3:15" x14ac:dyDescent="0.25">
      <c r="C428" s="16"/>
      <c r="D428" s="16"/>
      <c r="K428" s="17"/>
      <c r="L428" s="17"/>
      <c r="M428" s="17"/>
      <c r="O428" s="18"/>
    </row>
    <row r="429" spans="3:15" x14ac:dyDescent="0.25">
      <c r="C429" s="16"/>
      <c r="D429" s="16"/>
      <c r="K429" s="17"/>
      <c r="L429" s="17"/>
      <c r="M429" s="17"/>
      <c r="O429" s="18"/>
    </row>
    <row r="430" spans="3:15" x14ac:dyDescent="0.25">
      <c r="C430" s="16"/>
      <c r="D430" s="16"/>
      <c r="K430" s="17"/>
      <c r="L430" s="17"/>
      <c r="M430" s="17"/>
      <c r="O430" s="18"/>
    </row>
    <row r="431" spans="3:15" x14ac:dyDescent="0.25">
      <c r="C431" s="16"/>
      <c r="D431" s="16"/>
      <c r="K431" s="17"/>
      <c r="L431" s="17"/>
      <c r="M431" s="17"/>
      <c r="O431" s="18"/>
    </row>
    <row r="432" spans="3:15" x14ac:dyDescent="0.25">
      <c r="C432" s="16"/>
      <c r="D432" s="16"/>
      <c r="K432" s="17"/>
      <c r="L432" s="17"/>
      <c r="M432" s="17"/>
      <c r="O432" s="18"/>
    </row>
    <row r="433" spans="3:15" x14ac:dyDescent="0.25">
      <c r="C433" s="16"/>
      <c r="D433" s="16"/>
      <c r="K433" s="17"/>
      <c r="L433" s="17"/>
      <c r="M433" s="17"/>
      <c r="O433" s="18"/>
    </row>
    <row r="434" spans="3:15" x14ac:dyDescent="0.25">
      <c r="C434" s="16"/>
      <c r="D434" s="16"/>
      <c r="K434" s="17"/>
      <c r="L434" s="17"/>
      <c r="M434" s="17"/>
      <c r="O434" s="18"/>
    </row>
    <row r="435" spans="3:15" x14ac:dyDescent="0.25">
      <c r="C435" s="16"/>
      <c r="D435" s="16"/>
      <c r="K435" s="17"/>
      <c r="L435" s="17"/>
      <c r="M435" s="17"/>
      <c r="O435" s="18"/>
    </row>
    <row r="436" spans="3:15" x14ac:dyDescent="0.25">
      <c r="C436" s="16"/>
      <c r="D436" s="16"/>
      <c r="K436" s="17"/>
      <c r="L436" s="17"/>
      <c r="M436" s="17"/>
      <c r="O436" s="18"/>
    </row>
    <row r="437" spans="3:15" x14ac:dyDescent="0.25">
      <c r="C437" s="16"/>
      <c r="D437" s="16"/>
      <c r="K437" s="17"/>
      <c r="L437" s="17"/>
      <c r="M437" s="17"/>
      <c r="O437" s="18"/>
    </row>
    <row r="438" spans="3:15" x14ac:dyDescent="0.25">
      <c r="C438" s="16"/>
      <c r="D438" s="16"/>
      <c r="K438" s="17"/>
      <c r="L438" s="17"/>
      <c r="M438" s="17"/>
      <c r="O438" s="18"/>
    </row>
    <row r="439" spans="3:15" x14ac:dyDescent="0.25">
      <c r="C439" s="16"/>
      <c r="D439" s="16"/>
      <c r="K439" s="17"/>
      <c r="L439" s="17"/>
      <c r="M439" s="17"/>
      <c r="O439" s="18"/>
    </row>
    <row r="440" spans="3:15" x14ac:dyDescent="0.25">
      <c r="C440" s="16"/>
      <c r="D440" s="16"/>
      <c r="K440" s="17"/>
      <c r="L440" s="17"/>
      <c r="M440" s="17"/>
      <c r="O440" s="18"/>
    </row>
    <row r="441" spans="3:15" x14ac:dyDescent="0.25">
      <c r="C441" s="16"/>
      <c r="D441" s="16"/>
      <c r="K441" s="17"/>
      <c r="L441" s="17"/>
      <c r="M441" s="17"/>
      <c r="O441" s="18"/>
    </row>
    <row r="442" spans="3:15" x14ac:dyDescent="0.25">
      <c r="C442" s="16"/>
      <c r="D442" s="16"/>
      <c r="K442" s="17"/>
      <c r="L442" s="17"/>
      <c r="M442" s="17"/>
      <c r="O442" s="18"/>
    </row>
    <row r="443" spans="3:15" x14ac:dyDescent="0.25">
      <c r="C443" s="16"/>
      <c r="D443" s="16"/>
      <c r="K443" s="17"/>
      <c r="L443" s="17"/>
      <c r="M443" s="17"/>
      <c r="O443" s="18"/>
    </row>
    <row r="444" spans="3:15" x14ac:dyDescent="0.25">
      <c r="C444" s="16"/>
      <c r="D444" s="16"/>
      <c r="K444" s="17"/>
      <c r="L444" s="17"/>
      <c r="M444" s="17"/>
      <c r="O444" s="18"/>
    </row>
    <row r="445" spans="3:15" x14ac:dyDescent="0.25">
      <c r="C445" s="16"/>
      <c r="D445" s="16"/>
      <c r="K445" s="17"/>
      <c r="L445" s="17"/>
      <c r="M445" s="17"/>
      <c r="O445" s="18"/>
    </row>
    <row r="446" spans="3:15" x14ac:dyDescent="0.25">
      <c r="C446" s="16"/>
      <c r="D446" s="16"/>
      <c r="K446" s="17"/>
      <c r="L446" s="17"/>
      <c r="M446" s="17"/>
      <c r="O446" s="18"/>
    </row>
    <row r="447" spans="3:15" x14ac:dyDescent="0.25">
      <c r="C447" s="16"/>
      <c r="D447" s="16"/>
      <c r="K447" s="17"/>
      <c r="L447" s="17"/>
      <c r="M447" s="17"/>
      <c r="O447" s="18"/>
    </row>
    <row r="448" spans="3:15" x14ac:dyDescent="0.25">
      <c r="C448" s="16"/>
      <c r="D448" s="16"/>
      <c r="K448" s="17"/>
      <c r="L448" s="17"/>
      <c r="M448" s="17"/>
      <c r="O448" s="18"/>
    </row>
    <row r="449" spans="3:15" x14ac:dyDescent="0.25">
      <c r="C449" s="16"/>
      <c r="D449" s="16"/>
      <c r="K449" s="17"/>
      <c r="L449" s="17"/>
      <c r="M449" s="17"/>
      <c r="O449" s="18"/>
    </row>
    <row r="450" spans="3:15" x14ac:dyDescent="0.25">
      <c r="C450" s="16"/>
      <c r="D450" s="16"/>
      <c r="K450" s="17"/>
      <c r="L450" s="17"/>
      <c r="M450" s="17"/>
      <c r="O450" s="18"/>
    </row>
    <row r="451" spans="3:15" x14ac:dyDescent="0.25">
      <c r="C451" s="16"/>
      <c r="D451" s="16"/>
      <c r="K451" s="17"/>
      <c r="L451" s="17"/>
      <c r="M451" s="17"/>
      <c r="O451" s="18"/>
    </row>
    <row r="452" spans="3:15" x14ac:dyDescent="0.25">
      <c r="C452" s="16"/>
      <c r="D452" s="16"/>
      <c r="K452" s="17"/>
      <c r="L452" s="17"/>
      <c r="M452" s="17"/>
      <c r="O452" s="18"/>
    </row>
    <row r="453" spans="3:15" x14ac:dyDescent="0.25">
      <c r="C453" s="16"/>
      <c r="D453" s="16"/>
      <c r="K453" s="17"/>
      <c r="L453" s="17"/>
      <c r="M453" s="17"/>
      <c r="O453" s="18"/>
    </row>
    <row r="454" spans="3:15" x14ac:dyDescent="0.25">
      <c r="C454" s="16"/>
      <c r="D454" s="16"/>
      <c r="K454" s="17"/>
      <c r="L454" s="17"/>
      <c r="M454" s="17"/>
      <c r="O454" s="18"/>
    </row>
    <row r="455" spans="3:15" x14ac:dyDescent="0.25">
      <c r="C455" s="16"/>
      <c r="D455" s="16"/>
      <c r="K455" s="17"/>
      <c r="L455" s="17"/>
      <c r="M455" s="17"/>
      <c r="O455" s="18"/>
    </row>
    <row r="456" spans="3:15" x14ac:dyDescent="0.25">
      <c r="C456" s="16"/>
      <c r="D456" s="16"/>
      <c r="K456" s="17"/>
      <c r="L456" s="17"/>
      <c r="M456" s="17"/>
      <c r="O456" s="18"/>
    </row>
    <row r="457" spans="3:15" x14ac:dyDescent="0.25">
      <c r="C457" s="16"/>
      <c r="D457" s="16"/>
      <c r="K457" s="17"/>
      <c r="L457" s="17"/>
      <c r="M457" s="17"/>
      <c r="O457" s="18"/>
    </row>
    <row r="458" spans="3:15" x14ac:dyDescent="0.25">
      <c r="C458" s="16"/>
      <c r="D458" s="16"/>
      <c r="K458" s="17"/>
      <c r="L458" s="17"/>
      <c r="M458" s="17"/>
      <c r="O458" s="18"/>
    </row>
    <row r="459" spans="3:15" x14ac:dyDescent="0.25">
      <c r="C459" s="16"/>
      <c r="D459" s="16"/>
      <c r="K459" s="17"/>
      <c r="L459" s="17"/>
      <c r="M459" s="17"/>
      <c r="O459" s="18"/>
    </row>
    <row r="460" spans="3:15" x14ac:dyDescent="0.25">
      <c r="C460" s="16"/>
      <c r="D460" s="16"/>
      <c r="K460" s="17"/>
      <c r="L460" s="17"/>
      <c r="M460" s="17"/>
      <c r="O460" s="18"/>
    </row>
    <row r="461" spans="3:15" x14ac:dyDescent="0.25">
      <c r="C461" s="16"/>
      <c r="D461" s="16"/>
      <c r="K461" s="17"/>
      <c r="L461" s="17"/>
      <c r="M461" s="17"/>
      <c r="O461" s="18"/>
    </row>
    <row r="462" spans="3:15" x14ac:dyDescent="0.25">
      <c r="C462" s="16"/>
      <c r="D462" s="16"/>
      <c r="K462" s="17"/>
      <c r="L462" s="17"/>
      <c r="M462" s="17"/>
      <c r="O462" s="18"/>
    </row>
    <row r="463" spans="3:15" x14ac:dyDescent="0.25">
      <c r="C463" s="16"/>
      <c r="D463" s="16"/>
      <c r="K463" s="17"/>
      <c r="L463" s="17"/>
      <c r="M463" s="17"/>
      <c r="O463" s="18"/>
    </row>
    <row r="464" spans="3:15" x14ac:dyDescent="0.25">
      <c r="C464" s="16"/>
      <c r="D464" s="16"/>
      <c r="K464" s="17"/>
      <c r="L464" s="17"/>
      <c r="M464" s="17"/>
      <c r="O464" s="18"/>
    </row>
    <row r="465" spans="3:15" x14ac:dyDescent="0.25">
      <c r="C465" s="16"/>
      <c r="D465" s="16"/>
      <c r="K465" s="17"/>
      <c r="L465" s="17"/>
      <c r="M465" s="17"/>
      <c r="O465" s="18"/>
    </row>
    <row r="466" spans="3:15" x14ac:dyDescent="0.25">
      <c r="C466" s="16"/>
      <c r="D466" s="16"/>
      <c r="K466" s="17"/>
      <c r="L466" s="17"/>
      <c r="M466" s="17"/>
      <c r="O466" s="18"/>
    </row>
    <row r="467" spans="3:15" x14ac:dyDescent="0.25">
      <c r="C467" s="16"/>
      <c r="D467" s="16"/>
      <c r="K467" s="17"/>
      <c r="L467" s="17"/>
      <c r="M467" s="17"/>
      <c r="O467" s="18"/>
    </row>
    <row r="468" spans="3:15" x14ac:dyDescent="0.25">
      <c r="C468" s="16"/>
      <c r="D468" s="16"/>
      <c r="K468" s="17"/>
      <c r="L468" s="17"/>
      <c r="M468" s="17"/>
      <c r="O468" s="18"/>
    </row>
    <row r="469" spans="3:15" x14ac:dyDescent="0.25">
      <c r="C469" s="16"/>
      <c r="D469" s="16"/>
      <c r="K469" s="17"/>
      <c r="L469" s="17"/>
      <c r="M469" s="17"/>
      <c r="O469" s="18"/>
    </row>
    <row r="470" spans="3:15" x14ac:dyDescent="0.25">
      <c r="C470" s="16"/>
      <c r="D470" s="16"/>
      <c r="K470" s="17"/>
      <c r="L470" s="17"/>
      <c r="M470" s="17"/>
      <c r="O470" s="18"/>
    </row>
    <row r="471" spans="3:15" x14ac:dyDescent="0.25">
      <c r="C471" s="16"/>
      <c r="D471" s="16"/>
      <c r="K471" s="17"/>
      <c r="L471" s="17"/>
      <c r="M471" s="17"/>
      <c r="O471" s="18"/>
    </row>
    <row r="472" spans="3:15" x14ac:dyDescent="0.25">
      <c r="C472" s="16"/>
      <c r="D472" s="16"/>
      <c r="K472" s="17"/>
      <c r="L472" s="17"/>
      <c r="M472" s="17"/>
      <c r="O472" s="18"/>
    </row>
    <row r="473" spans="3:15" x14ac:dyDescent="0.25">
      <c r="C473" s="16"/>
      <c r="D473" s="16"/>
      <c r="K473" s="17"/>
      <c r="L473" s="17"/>
      <c r="M473" s="17"/>
      <c r="O473" s="18"/>
    </row>
    <row r="474" spans="3:15" x14ac:dyDescent="0.25">
      <c r="C474" s="16"/>
      <c r="D474" s="16"/>
      <c r="K474" s="17"/>
      <c r="L474" s="17"/>
      <c r="M474" s="17"/>
      <c r="O474" s="18"/>
    </row>
    <row r="475" spans="3:15" x14ac:dyDescent="0.25">
      <c r="C475" s="16"/>
      <c r="D475" s="16"/>
      <c r="K475" s="17"/>
      <c r="L475" s="17"/>
      <c r="M475" s="17"/>
      <c r="O475" s="18"/>
    </row>
    <row r="476" spans="3:15" x14ac:dyDescent="0.25">
      <c r="C476" s="16"/>
      <c r="D476" s="16"/>
      <c r="K476" s="17"/>
      <c r="L476" s="17"/>
      <c r="M476" s="17"/>
      <c r="O476" s="18"/>
    </row>
    <row r="477" spans="3:15" x14ac:dyDescent="0.25">
      <c r="C477" s="16"/>
      <c r="D477" s="16"/>
      <c r="K477" s="17"/>
      <c r="L477" s="17"/>
      <c r="M477" s="17"/>
      <c r="O477" s="18"/>
    </row>
    <row r="478" spans="3:15" x14ac:dyDescent="0.25">
      <c r="C478" s="16"/>
      <c r="D478" s="16"/>
      <c r="K478" s="17"/>
      <c r="L478" s="17"/>
      <c r="M478" s="17"/>
      <c r="O478" s="18"/>
    </row>
    <row r="479" spans="3:15" x14ac:dyDescent="0.25">
      <c r="C479" s="16"/>
      <c r="D479" s="16"/>
      <c r="K479" s="17"/>
      <c r="L479" s="17"/>
      <c r="M479" s="17"/>
      <c r="O479" s="18"/>
    </row>
    <row r="480" spans="3:15" x14ac:dyDescent="0.25">
      <c r="C480" s="16"/>
      <c r="D480" s="16"/>
      <c r="K480" s="17"/>
      <c r="L480" s="17"/>
      <c r="M480" s="17"/>
      <c r="O480" s="18"/>
    </row>
    <row r="481" spans="3:15" x14ac:dyDescent="0.25">
      <c r="C481" s="16"/>
      <c r="D481" s="16"/>
      <c r="K481" s="17"/>
      <c r="L481" s="17"/>
      <c r="M481" s="17"/>
      <c r="O481" s="18"/>
    </row>
    <row r="482" spans="3:15" x14ac:dyDescent="0.25">
      <c r="C482" s="16"/>
      <c r="D482" s="16"/>
      <c r="K482" s="17"/>
      <c r="L482" s="17"/>
      <c r="M482" s="17"/>
      <c r="O482" s="18"/>
    </row>
    <row r="483" spans="3:15" x14ac:dyDescent="0.25">
      <c r="C483" s="16"/>
      <c r="D483" s="16"/>
      <c r="K483" s="17"/>
      <c r="L483" s="17"/>
      <c r="M483" s="17"/>
      <c r="O483" s="18"/>
    </row>
    <row r="484" spans="3:15" x14ac:dyDescent="0.25">
      <c r="C484" s="16"/>
      <c r="D484" s="16"/>
      <c r="K484" s="17"/>
      <c r="L484" s="17"/>
      <c r="M484" s="17"/>
      <c r="O484" s="18"/>
    </row>
    <row r="485" spans="3:15" x14ac:dyDescent="0.25">
      <c r="C485" s="16"/>
      <c r="D485" s="16"/>
      <c r="K485" s="17"/>
      <c r="L485" s="17"/>
      <c r="M485" s="17"/>
      <c r="O485" s="18"/>
    </row>
    <row r="486" spans="3:15" x14ac:dyDescent="0.25">
      <c r="C486" s="16"/>
      <c r="D486" s="16"/>
      <c r="K486" s="17"/>
      <c r="L486" s="17"/>
      <c r="M486" s="17"/>
      <c r="O486" s="18"/>
    </row>
    <row r="487" spans="3:15" x14ac:dyDescent="0.25">
      <c r="C487" s="16"/>
      <c r="D487" s="16"/>
      <c r="K487" s="17"/>
      <c r="L487" s="17"/>
      <c r="M487" s="17"/>
      <c r="O487" s="18"/>
    </row>
    <row r="488" spans="3:15" x14ac:dyDescent="0.25">
      <c r="C488" s="16"/>
      <c r="D488" s="16"/>
      <c r="K488" s="17"/>
      <c r="L488" s="17"/>
      <c r="M488" s="17"/>
      <c r="O488" s="18"/>
    </row>
    <row r="489" spans="3:15" x14ac:dyDescent="0.25">
      <c r="C489" s="16"/>
      <c r="D489" s="16"/>
      <c r="K489" s="17"/>
      <c r="L489" s="17"/>
      <c r="M489" s="17"/>
      <c r="O489" s="18"/>
    </row>
    <row r="490" spans="3:15" x14ac:dyDescent="0.25">
      <c r="C490" s="16"/>
      <c r="D490" s="16"/>
      <c r="K490" s="17"/>
      <c r="L490" s="17"/>
      <c r="M490" s="17"/>
      <c r="O490" s="18"/>
    </row>
    <row r="491" spans="3:15" x14ac:dyDescent="0.25">
      <c r="C491" s="16"/>
      <c r="D491" s="16"/>
      <c r="K491" s="17"/>
      <c r="L491" s="17"/>
      <c r="M491" s="17"/>
      <c r="O491" s="18"/>
    </row>
    <row r="492" spans="3:15" x14ac:dyDescent="0.25">
      <c r="C492" s="16"/>
      <c r="D492" s="16"/>
      <c r="K492" s="17"/>
      <c r="L492" s="17"/>
      <c r="M492" s="17"/>
      <c r="O492" s="18"/>
    </row>
    <row r="493" spans="3:15" x14ac:dyDescent="0.25">
      <c r="C493" s="16"/>
      <c r="D493" s="16"/>
      <c r="K493" s="17"/>
      <c r="L493" s="17"/>
      <c r="M493" s="17"/>
      <c r="O493" s="18"/>
    </row>
    <row r="494" spans="3:15" x14ac:dyDescent="0.25">
      <c r="C494" s="16"/>
      <c r="D494" s="16"/>
      <c r="K494" s="17"/>
      <c r="L494" s="17"/>
      <c r="M494" s="17"/>
      <c r="O494" s="18"/>
    </row>
    <row r="495" spans="3:15" x14ac:dyDescent="0.25">
      <c r="C495" s="16"/>
      <c r="D495" s="16"/>
      <c r="K495" s="17"/>
      <c r="L495" s="17"/>
      <c r="M495" s="17"/>
      <c r="O495" s="18"/>
    </row>
    <row r="496" spans="3:15" x14ac:dyDescent="0.25">
      <c r="C496" s="16"/>
      <c r="D496" s="16"/>
      <c r="K496" s="17"/>
      <c r="L496" s="17"/>
      <c r="M496" s="17"/>
      <c r="O496" s="18"/>
    </row>
    <row r="497" spans="3:15" x14ac:dyDescent="0.25">
      <c r="C497" s="16"/>
      <c r="D497" s="16"/>
      <c r="K497" s="17"/>
      <c r="L497" s="17"/>
      <c r="M497" s="17"/>
      <c r="O497" s="18"/>
    </row>
    <row r="498" spans="3:15" x14ac:dyDescent="0.25">
      <c r="C498" s="16"/>
      <c r="D498" s="16"/>
      <c r="K498" s="17"/>
      <c r="L498" s="17"/>
      <c r="M498" s="17"/>
      <c r="O498" s="18"/>
    </row>
    <row r="499" spans="3:15" x14ac:dyDescent="0.25">
      <c r="C499" s="16"/>
      <c r="D499" s="16"/>
      <c r="K499" s="17"/>
      <c r="L499" s="17"/>
      <c r="M499" s="17"/>
      <c r="O499" s="18"/>
    </row>
    <row r="500" spans="3:15" x14ac:dyDescent="0.25">
      <c r="C500" s="16"/>
      <c r="D500" s="16"/>
      <c r="K500" s="17"/>
      <c r="L500" s="17"/>
      <c r="M500" s="17"/>
      <c r="O500" s="18"/>
    </row>
    <row r="501" spans="3:15" x14ac:dyDescent="0.25">
      <c r="C501" s="16"/>
      <c r="D501" s="16"/>
      <c r="K501" s="17"/>
      <c r="L501" s="17"/>
      <c r="M501" s="17"/>
      <c r="O501" s="18"/>
    </row>
    <row r="502" spans="3:15" x14ac:dyDescent="0.25">
      <c r="C502" s="16"/>
      <c r="D502" s="16"/>
      <c r="K502" s="17"/>
      <c r="L502" s="17"/>
      <c r="M502" s="17"/>
      <c r="O502" s="18"/>
    </row>
    <row r="503" spans="3:15" x14ac:dyDescent="0.25">
      <c r="C503" s="16"/>
      <c r="D503" s="16"/>
      <c r="K503" s="17"/>
      <c r="L503" s="17"/>
      <c r="M503" s="17"/>
      <c r="O503" s="18"/>
    </row>
    <row r="504" spans="3:15" x14ac:dyDescent="0.25">
      <c r="C504" s="16"/>
      <c r="D504" s="16"/>
      <c r="K504" s="17"/>
      <c r="L504" s="17"/>
      <c r="M504" s="17"/>
      <c r="O504" s="18"/>
    </row>
    <row r="505" spans="3:15" x14ac:dyDescent="0.25">
      <c r="C505" s="16"/>
      <c r="D505" s="16"/>
      <c r="K505" s="17"/>
      <c r="L505" s="17"/>
      <c r="M505" s="17"/>
      <c r="O505" s="18"/>
    </row>
    <row r="506" spans="3:15" x14ac:dyDescent="0.25">
      <c r="C506" s="16"/>
      <c r="D506" s="16"/>
      <c r="K506" s="17"/>
      <c r="L506" s="17"/>
      <c r="M506" s="17"/>
      <c r="O506" s="18"/>
    </row>
    <row r="507" spans="3:15" x14ac:dyDescent="0.25">
      <c r="C507" s="16"/>
      <c r="D507" s="16"/>
      <c r="K507" s="17"/>
      <c r="L507" s="17"/>
      <c r="M507" s="17"/>
      <c r="O507" s="18"/>
    </row>
    <row r="508" spans="3:15" x14ac:dyDescent="0.25">
      <c r="C508" s="16"/>
      <c r="D508" s="16"/>
      <c r="K508" s="17"/>
      <c r="L508" s="17"/>
      <c r="M508" s="17"/>
      <c r="O508" s="18"/>
    </row>
    <row r="509" spans="3:15" x14ac:dyDescent="0.25">
      <c r="C509" s="16"/>
      <c r="D509" s="16"/>
      <c r="K509" s="17"/>
      <c r="L509" s="17"/>
      <c r="M509" s="17"/>
      <c r="O509" s="18"/>
    </row>
    <row r="510" spans="3:15" x14ac:dyDescent="0.25">
      <c r="C510" s="16"/>
      <c r="D510" s="16"/>
      <c r="K510" s="17"/>
      <c r="L510" s="17"/>
      <c r="M510" s="17"/>
      <c r="O510" s="18"/>
    </row>
    <row r="511" spans="3:15" x14ac:dyDescent="0.25">
      <c r="C511" s="16"/>
      <c r="D511" s="16"/>
      <c r="K511" s="17"/>
      <c r="L511" s="17"/>
      <c r="M511" s="17"/>
      <c r="O511" s="18"/>
    </row>
    <row r="512" spans="3:15" x14ac:dyDescent="0.25">
      <c r="C512" s="16"/>
      <c r="D512" s="16"/>
      <c r="K512" s="17"/>
      <c r="L512" s="17"/>
      <c r="M512" s="17"/>
      <c r="O512" s="18"/>
    </row>
    <row r="513" spans="3:15" x14ac:dyDescent="0.25">
      <c r="C513" s="16"/>
      <c r="D513" s="16"/>
      <c r="K513" s="17"/>
      <c r="L513" s="17"/>
      <c r="M513" s="17"/>
      <c r="O513" s="18"/>
    </row>
    <row r="514" spans="3:15" x14ac:dyDescent="0.25">
      <c r="C514" s="16"/>
      <c r="D514" s="16"/>
      <c r="K514" s="17"/>
      <c r="L514" s="17"/>
      <c r="M514" s="17"/>
      <c r="O514" s="18"/>
    </row>
    <row r="515" spans="3:15" x14ac:dyDescent="0.25">
      <c r="C515" s="16"/>
      <c r="D515" s="16"/>
      <c r="K515" s="17"/>
      <c r="L515" s="17"/>
      <c r="M515" s="17"/>
      <c r="O515" s="18"/>
    </row>
    <row r="516" spans="3:15" x14ac:dyDescent="0.25">
      <c r="C516" s="16"/>
      <c r="D516" s="16"/>
      <c r="K516" s="17"/>
      <c r="L516" s="17"/>
      <c r="M516" s="17"/>
      <c r="O516" s="18"/>
    </row>
    <row r="517" spans="3:15" x14ac:dyDescent="0.25">
      <c r="C517" s="16"/>
      <c r="D517" s="16"/>
      <c r="K517" s="17"/>
      <c r="L517" s="17"/>
      <c r="M517" s="17"/>
      <c r="O517" s="18"/>
    </row>
    <row r="518" spans="3:15" x14ac:dyDescent="0.25">
      <c r="C518" s="16"/>
      <c r="D518" s="16"/>
      <c r="K518" s="17"/>
      <c r="L518" s="17"/>
      <c r="M518" s="17"/>
      <c r="O518" s="18"/>
    </row>
    <row r="519" spans="3:15" x14ac:dyDescent="0.25">
      <c r="C519" s="16"/>
      <c r="D519" s="16"/>
      <c r="K519" s="17"/>
      <c r="L519" s="17"/>
      <c r="M519" s="17"/>
      <c r="O519" s="18"/>
    </row>
    <row r="520" spans="3:15" x14ac:dyDescent="0.25">
      <c r="C520" s="16"/>
      <c r="D520" s="16"/>
      <c r="K520" s="17"/>
      <c r="L520" s="17"/>
      <c r="M520" s="17"/>
      <c r="O520" s="18"/>
    </row>
    <row r="521" spans="3:15" x14ac:dyDescent="0.25">
      <c r="C521" s="16"/>
      <c r="D521" s="16"/>
      <c r="K521" s="17"/>
      <c r="L521" s="17"/>
      <c r="M521" s="17"/>
      <c r="O521" s="18"/>
    </row>
    <row r="522" spans="3:15" x14ac:dyDescent="0.25">
      <c r="C522" s="16"/>
      <c r="D522" s="16"/>
      <c r="K522" s="17"/>
      <c r="L522" s="17"/>
      <c r="M522" s="17"/>
      <c r="O522" s="18"/>
    </row>
    <row r="523" spans="3:15" x14ac:dyDescent="0.25">
      <c r="C523" s="16"/>
      <c r="D523" s="16"/>
      <c r="K523" s="17"/>
      <c r="L523" s="17"/>
      <c r="M523" s="17"/>
      <c r="O523" s="18"/>
    </row>
    <row r="524" spans="3:15" x14ac:dyDescent="0.25">
      <c r="C524" s="16"/>
      <c r="D524" s="16"/>
      <c r="K524" s="17"/>
      <c r="L524" s="17"/>
      <c r="M524" s="17"/>
      <c r="O524" s="18"/>
    </row>
    <row r="525" spans="3:15" x14ac:dyDescent="0.25">
      <c r="C525" s="16"/>
      <c r="D525" s="16"/>
      <c r="K525" s="17"/>
      <c r="L525" s="17"/>
      <c r="M525" s="17"/>
      <c r="O525" s="18"/>
    </row>
    <row r="526" spans="3:15" x14ac:dyDescent="0.25">
      <c r="C526" s="16"/>
      <c r="D526" s="16"/>
      <c r="K526" s="17"/>
      <c r="L526" s="17"/>
      <c r="M526" s="17"/>
      <c r="O526" s="18"/>
    </row>
    <row r="527" spans="3:15" x14ac:dyDescent="0.25">
      <c r="C527" s="16"/>
      <c r="D527" s="16"/>
      <c r="K527" s="17"/>
      <c r="L527" s="17"/>
      <c r="M527" s="17"/>
      <c r="O527" s="18"/>
    </row>
    <row r="528" spans="3:15" x14ac:dyDescent="0.25">
      <c r="C528" s="16"/>
      <c r="D528" s="16"/>
      <c r="K528" s="17"/>
      <c r="L528" s="17"/>
      <c r="M528" s="17"/>
      <c r="O528" s="18"/>
    </row>
    <row r="529" spans="3:15" x14ac:dyDescent="0.25">
      <c r="C529" s="16"/>
      <c r="D529" s="16"/>
      <c r="K529" s="17"/>
      <c r="L529" s="17"/>
      <c r="M529" s="17"/>
      <c r="O529" s="18"/>
    </row>
    <row r="530" spans="3:15" x14ac:dyDescent="0.25">
      <c r="C530" s="16"/>
      <c r="D530" s="16"/>
      <c r="K530" s="17"/>
      <c r="L530" s="17"/>
      <c r="M530" s="17"/>
      <c r="O530" s="18"/>
    </row>
    <row r="531" spans="3:15" x14ac:dyDescent="0.25">
      <c r="C531" s="16"/>
      <c r="D531" s="16"/>
      <c r="K531" s="17"/>
      <c r="L531" s="17"/>
      <c r="M531" s="17"/>
      <c r="O531" s="18"/>
    </row>
    <row r="532" spans="3:15" x14ac:dyDescent="0.25">
      <c r="C532" s="16"/>
      <c r="D532" s="16"/>
      <c r="K532" s="17"/>
      <c r="L532" s="17"/>
      <c r="M532" s="17"/>
      <c r="O532" s="18"/>
    </row>
    <row r="533" spans="3:15" x14ac:dyDescent="0.25">
      <c r="C533" s="16"/>
      <c r="D533" s="16"/>
      <c r="K533" s="17"/>
      <c r="L533" s="17"/>
      <c r="M533" s="17"/>
      <c r="O533" s="18"/>
    </row>
    <row r="534" spans="3:15" x14ac:dyDescent="0.25">
      <c r="C534" s="16"/>
      <c r="D534" s="16"/>
      <c r="K534" s="17"/>
      <c r="L534" s="17"/>
      <c r="M534" s="17"/>
      <c r="O534" s="18"/>
    </row>
    <row r="535" spans="3:15" x14ac:dyDescent="0.25">
      <c r="C535" s="16"/>
      <c r="D535" s="16"/>
      <c r="K535" s="17"/>
      <c r="L535" s="17"/>
      <c r="M535" s="17"/>
      <c r="O535" s="18"/>
    </row>
    <row r="536" spans="3:15" x14ac:dyDescent="0.25">
      <c r="C536" s="16"/>
      <c r="D536" s="16"/>
      <c r="K536" s="17"/>
      <c r="L536" s="17"/>
      <c r="M536" s="17"/>
      <c r="O536" s="18"/>
    </row>
    <row r="537" spans="3:15" x14ac:dyDescent="0.25">
      <c r="C537" s="16"/>
      <c r="D537" s="16"/>
      <c r="K537" s="17"/>
      <c r="L537" s="17"/>
      <c r="M537" s="17"/>
      <c r="O537" s="18"/>
    </row>
    <row r="538" spans="3:15" x14ac:dyDescent="0.25">
      <c r="C538" s="16"/>
      <c r="D538" s="16"/>
      <c r="K538" s="17"/>
      <c r="L538" s="17"/>
      <c r="M538" s="17"/>
      <c r="O538" s="18"/>
    </row>
    <row r="539" spans="3:15" x14ac:dyDescent="0.25">
      <c r="C539" s="16"/>
      <c r="D539" s="16"/>
      <c r="K539" s="17"/>
      <c r="L539" s="17"/>
      <c r="M539" s="17"/>
      <c r="O539" s="18"/>
    </row>
    <row r="540" spans="3:15" x14ac:dyDescent="0.25">
      <c r="C540" s="16"/>
      <c r="D540" s="16"/>
      <c r="K540" s="17"/>
      <c r="L540" s="17"/>
      <c r="M540" s="17"/>
      <c r="O540" s="18"/>
    </row>
    <row r="541" spans="3:15" x14ac:dyDescent="0.25">
      <c r="C541" s="16"/>
      <c r="D541" s="16"/>
      <c r="K541" s="17"/>
      <c r="L541" s="17"/>
      <c r="M541" s="17"/>
      <c r="O541" s="18"/>
    </row>
    <row r="542" spans="3:15" x14ac:dyDescent="0.25">
      <c r="C542" s="16"/>
      <c r="D542" s="16"/>
      <c r="K542" s="17"/>
      <c r="L542" s="17"/>
      <c r="M542" s="17"/>
      <c r="O542" s="18"/>
    </row>
    <row r="543" spans="3:15" x14ac:dyDescent="0.25">
      <c r="C543" s="16"/>
      <c r="D543" s="16"/>
      <c r="K543" s="17"/>
      <c r="L543" s="17"/>
      <c r="M543" s="17"/>
      <c r="O543" s="18"/>
    </row>
    <row r="544" spans="3:15" x14ac:dyDescent="0.25">
      <c r="C544" s="16"/>
      <c r="D544" s="16"/>
      <c r="K544" s="17"/>
      <c r="L544" s="17"/>
      <c r="M544" s="17"/>
      <c r="O544" s="18"/>
    </row>
    <row r="545" spans="3:15" x14ac:dyDescent="0.25">
      <c r="C545" s="16"/>
      <c r="D545" s="16"/>
      <c r="K545" s="17"/>
      <c r="L545" s="17"/>
      <c r="M545" s="17"/>
      <c r="O545" s="18"/>
    </row>
    <row r="546" spans="3:15" x14ac:dyDescent="0.25">
      <c r="C546" s="16"/>
      <c r="D546" s="16"/>
      <c r="K546" s="17"/>
      <c r="L546" s="17"/>
      <c r="M546" s="17"/>
      <c r="O546" s="18"/>
    </row>
    <row r="547" spans="3:15" x14ac:dyDescent="0.25">
      <c r="C547" s="16"/>
      <c r="D547" s="16"/>
      <c r="K547" s="17"/>
      <c r="L547" s="17"/>
      <c r="M547" s="17"/>
      <c r="O547" s="18"/>
    </row>
    <row r="548" spans="3:15" x14ac:dyDescent="0.25">
      <c r="C548" s="16"/>
      <c r="D548" s="16"/>
      <c r="K548" s="17"/>
      <c r="L548" s="17"/>
      <c r="M548" s="17"/>
      <c r="O548" s="18"/>
    </row>
    <row r="549" spans="3:15" x14ac:dyDescent="0.25">
      <c r="C549" s="16"/>
      <c r="D549" s="16"/>
      <c r="K549" s="17"/>
      <c r="L549" s="17"/>
      <c r="M549" s="17"/>
      <c r="O549" s="18"/>
    </row>
    <row r="550" spans="3:15" x14ac:dyDescent="0.25">
      <c r="C550" s="16"/>
      <c r="D550" s="16"/>
      <c r="K550" s="17"/>
      <c r="L550" s="17"/>
      <c r="M550" s="17"/>
      <c r="O550" s="18"/>
    </row>
    <row r="551" spans="3:15" x14ac:dyDescent="0.25">
      <c r="C551" s="16"/>
      <c r="D551" s="16"/>
      <c r="K551" s="17"/>
      <c r="L551" s="17"/>
      <c r="M551" s="17"/>
      <c r="O551" s="18"/>
    </row>
    <row r="552" spans="3:15" x14ac:dyDescent="0.25">
      <c r="C552" s="16"/>
      <c r="D552" s="16"/>
      <c r="K552" s="17"/>
      <c r="L552" s="17"/>
      <c r="M552" s="17"/>
      <c r="O552" s="18"/>
    </row>
    <row r="553" spans="3:15" x14ac:dyDescent="0.25">
      <c r="C553" s="16"/>
      <c r="D553" s="16"/>
      <c r="K553" s="17"/>
      <c r="L553" s="17"/>
      <c r="M553" s="17"/>
      <c r="O553" s="18"/>
    </row>
    <row r="554" spans="3:15" x14ac:dyDescent="0.25">
      <c r="C554" s="16"/>
      <c r="D554" s="16"/>
      <c r="K554" s="17"/>
      <c r="L554" s="17"/>
      <c r="M554" s="17"/>
      <c r="O554" s="18"/>
    </row>
    <row r="555" spans="3:15" x14ac:dyDescent="0.25">
      <c r="C555" s="16"/>
      <c r="D555" s="16"/>
      <c r="K555" s="17"/>
      <c r="L555" s="17"/>
      <c r="M555" s="17"/>
      <c r="O555" s="18"/>
    </row>
    <row r="556" spans="3:15" x14ac:dyDescent="0.25">
      <c r="C556" s="16"/>
      <c r="D556" s="16"/>
      <c r="K556" s="17"/>
      <c r="L556" s="17"/>
      <c r="M556" s="17"/>
      <c r="O556" s="18"/>
    </row>
    <row r="557" spans="3:15" x14ac:dyDescent="0.25">
      <c r="C557" s="16"/>
      <c r="D557" s="16"/>
      <c r="K557" s="17"/>
      <c r="L557" s="17"/>
      <c r="M557" s="17"/>
      <c r="O557" s="18"/>
    </row>
    <row r="558" spans="3:15" x14ac:dyDescent="0.25">
      <c r="C558" s="16"/>
      <c r="D558" s="16"/>
      <c r="K558" s="17"/>
      <c r="L558" s="17"/>
      <c r="M558" s="17"/>
      <c r="O558" s="18"/>
    </row>
    <row r="559" spans="3:15" x14ac:dyDescent="0.25">
      <c r="C559" s="16"/>
      <c r="D559" s="16"/>
      <c r="K559" s="17"/>
      <c r="L559" s="17"/>
      <c r="M559" s="17"/>
      <c r="O559" s="18"/>
    </row>
    <row r="560" spans="3:15" x14ac:dyDescent="0.25">
      <c r="C560" s="16"/>
      <c r="D560" s="16"/>
      <c r="K560" s="17"/>
      <c r="L560" s="17"/>
      <c r="M560" s="17"/>
      <c r="O560" s="18"/>
    </row>
    <row r="561" spans="3:15" x14ac:dyDescent="0.25">
      <c r="C561" s="16"/>
      <c r="D561" s="16"/>
      <c r="K561" s="17"/>
      <c r="L561" s="17"/>
      <c r="M561" s="17"/>
      <c r="O561" s="18"/>
    </row>
    <row r="562" spans="3:15" x14ac:dyDescent="0.25">
      <c r="C562" s="16"/>
      <c r="D562" s="16"/>
      <c r="K562" s="17"/>
      <c r="L562" s="17"/>
      <c r="M562" s="17"/>
      <c r="O562" s="18"/>
    </row>
    <row r="563" spans="3:15" x14ac:dyDescent="0.25">
      <c r="C563" s="16"/>
      <c r="D563" s="16"/>
      <c r="K563" s="17"/>
      <c r="L563" s="17"/>
      <c r="M563" s="17"/>
      <c r="O563" s="18"/>
    </row>
    <row r="564" spans="3:15" x14ac:dyDescent="0.25">
      <c r="C564" s="16"/>
      <c r="D564" s="16"/>
      <c r="K564" s="17"/>
      <c r="L564" s="17"/>
      <c r="M564" s="17"/>
      <c r="O564" s="18"/>
    </row>
    <row r="565" spans="3:15" x14ac:dyDescent="0.25">
      <c r="C565" s="16"/>
      <c r="D565" s="16"/>
      <c r="K565" s="17"/>
      <c r="L565" s="17"/>
      <c r="M565" s="17"/>
      <c r="O565" s="18"/>
    </row>
    <row r="566" spans="3:15" x14ac:dyDescent="0.25">
      <c r="C566" s="16"/>
      <c r="D566" s="16"/>
      <c r="K566" s="17"/>
      <c r="L566" s="17"/>
      <c r="M566" s="17"/>
      <c r="O566" s="18"/>
    </row>
    <row r="567" spans="3:15" x14ac:dyDescent="0.25">
      <c r="C567" s="16"/>
      <c r="D567" s="16"/>
      <c r="K567" s="17"/>
      <c r="L567" s="17"/>
      <c r="M567" s="17"/>
      <c r="O567" s="18"/>
    </row>
    <row r="568" spans="3:15" x14ac:dyDescent="0.25">
      <c r="C568" s="16"/>
      <c r="D568" s="16"/>
      <c r="K568" s="17"/>
      <c r="L568" s="17"/>
      <c r="M568" s="17"/>
      <c r="O568" s="18"/>
    </row>
    <row r="569" spans="3:15" x14ac:dyDescent="0.25">
      <c r="C569" s="16"/>
      <c r="D569" s="16"/>
      <c r="K569" s="17"/>
      <c r="L569" s="17"/>
      <c r="M569" s="17"/>
      <c r="O569" s="18"/>
    </row>
    <row r="570" spans="3:15" x14ac:dyDescent="0.25">
      <c r="C570" s="16"/>
      <c r="D570" s="16"/>
      <c r="K570" s="17"/>
      <c r="L570" s="17"/>
      <c r="M570" s="17"/>
      <c r="O570" s="18"/>
    </row>
    <row r="571" spans="3:15" x14ac:dyDescent="0.25">
      <c r="C571" s="16"/>
      <c r="D571" s="16"/>
      <c r="K571" s="17"/>
      <c r="L571" s="17"/>
      <c r="M571" s="17"/>
      <c r="O571" s="18"/>
    </row>
    <row r="572" spans="3:15" x14ac:dyDescent="0.25">
      <c r="C572" s="16"/>
      <c r="D572" s="16"/>
      <c r="K572" s="17"/>
      <c r="L572" s="17"/>
      <c r="M572" s="17"/>
      <c r="O572" s="18"/>
    </row>
    <row r="573" spans="3:15" x14ac:dyDescent="0.25">
      <c r="C573" s="16"/>
      <c r="D573" s="16"/>
      <c r="K573" s="17"/>
      <c r="L573" s="17"/>
      <c r="M573" s="17"/>
      <c r="O573" s="18"/>
    </row>
    <row r="574" spans="3:15" x14ac:dyDescent="0.25">
      <c r="C574" s="16"/>
      <c r="D574" s="16"/>
      <c r="K574" s="17"/>
      <c r="L574" s="17"/>
      <c r="M574" s="17"/>
      <c r="O574" s="18"/>
    </row>
    <row r="575" spans="3:15" x14ac:dyDescent="0.25">
      <c r="C575" s="16"/>
      <c r="D575" s="16"/>
      <c r="K575" s="17"/>
      <c r="L575" s="17"/>
      <c r="M575" s="17"/>
      <c r="O575" s="18"/>
    </row>
    <row r="576" spans="3:15" x14ac:dyDescent="0.25">
      <c r="C576" s="16"/>
      <c r="D576" s="16"/>
      <c r="K576" s="17"/>
      <c r="L576" s="17"/>
      <c r="M576" s="17"/>
      <c r="O576" s="18"/>
    </row>
    <row r="577" spans="3:15" x14ac:dyDescent="0.25">
      <c r="C577" s="16"/>
      <c r="D577" s="16"/>
      <c r="K577" s="17"/>
      <c r="L577" s="17"/>
      <c r="M577" s="17"/>
      <c r="O577" s="18"/>
    </row>
    <row r="578" spans="3:15" x14ac:dyDescent="0.25">
      <c r="C578" s="16"/>
      <c r="D578" s="16"/>
      <c r="K578" s="17"/>
      <c r="L578" s="17"/>
      <c r="M578" s="17"/>
      <c r="O578" s="18"/>
    </row>
    <row r="579" spans="3:15" x14ac:dyDescent="0.25">
      <c r="C579" s="16"/>
      <c r="D579" s="16"/>
      <c r="K579" s="17"/>
      <c r="L579" s="17"/>
      <c r="M579" s="17"/>
      <c r="O579" s="18"/>
    </row>
    <row r="580" spans="3:15" x14ac:dyDescent="0.25">
      <c r="C580" s="16"/>
      <c r="D580" s="16"/>
      <c r="K580" s="17"/>
      <c r="L580" s="17"/>
      <c r="M580" s="17"/>
      <c r="O580" s="18"/>
    </row>
    <row r="581" spans="3:15" x14ac:dyDescent="0.25">
      <c r="C581" s="16"/>
      <c r="D581" s="16"/>
      <c r="K581" s="17"/>
      <c r="L581" s="17"/>
      <c r="M581" s="17"/>
      <c r="O581" s="18"/>
    </row>
    <row r="582" spans="3:15" x14ac:dyDescent="0.25">
      <c r="C582" s="16"/>
      <c r="D582" s="16"/>
      <c r="K582" s="17"/>
      <c r="L582" s="17"/>
      <c r="M582" s="17"/>
      <c r="O582" s="18"/>
    </row>
    <row r="583" spans="3:15" x14ac:dyDescent="0.25">
      <c r="C583" s="16"/>
      <c r="D583" s="16"/>
      <c r="K583" s="17"/>
      <c r="L583" s="17"/>
      <c r="M583" s="17"/>
      <c r="O583" s="18"/>
    </row>
    <row r="584" spans="3:15" x14ac:dyDescent="0.25">
      <c r="C584" s="16"/>
      <c r="D584" s="16"/>
      <c r="K584" s="17"/>
      <c r="L584" s="17"/>
      <c r="M584" s="17"/>
      <c r="O584" s="18"/>
    </row>
    <row r="585" spans="3:15" x14ac:dyDescent="0.25">
      <c r="C585" s="16"/>
      <c r="D585" s="16"/>
      <c r="K585" s="17"/>
      <c r="L585" s="17"/>
      <c r="M585" s="17"/>
      <c r="O585" s="18"/>
    </row>
    <row r="586" spans="3:15" x14ac:dyDescent="0.25">
      <c r="C586" s="16"/>
      <c r="D586" s="16"/>
      <c r="K586" s="17"/>
      <c r="L586" s="17"/>
      <c r="M586" s="17"/>
      <c r="O586" s="18"/>
    </row>
    <row r="587" spans="3:15" x14ac:dyDescent="0.25">
      <c r="C587" s="16"/>
      <c r="D587" s="16"/>
      <c r="K587" s="17"/>
      <c r="L587" s="17"/>
      <c r="M587" s="17"/>
      <c r="O587" s="18"/>
    </row>
    <row r="588" spans="3:15" x14ac:dyDescent="0.25">
      <c r="C588" s="16"/>
      <c r="D588" s="16"/>
      <c r="K588" s="17"/>
      <c r="L588" s="17"/>
      <c r="M588" s="17"/>
      <c r="O588" s="18"/>
    </row>
    <row r="589" spans="3:15" x14ac:dyDescent="0.25">
      <c r="C589" s="16"/>
      <c r="D589" s="16"/>
      <c r="K589" s="17"/>
      <c r="L589" s="17"/>
      <c r="M589" s="17"/>
      <c r="O589" s="18"/>
    </row>
    <row r="590" spans="3:15" x14ac:dyDescent="0.25">
      <c r="C590" s="16"/>
      <c r="D590" s="16"/>
      <c r="K590" s="17"/>
      <c r="L590" s="17"/>
      <c r="M590" s="17"/>
      <c r="O590" s="18"/>
    </row>
    <row r="591" spans="3:15" x14ac:dyDescent="0.25">
      <c r="C591" s="16"/>
      <c r="D591" s="16"/>
      <c r="K591" s="17"/>
      <c r="L591" s="17"/>
      <c r="M591" s="17"/>
      <c r="O591" s="18"/>
    </row>
    <row r="592" spans="3:15" x14ac:dyDescent="0.25">
      <c r="C592" s="16"/>
      <c r="D592" s="16"/>
      <c r="K592" s="17"/>
      <c r="L592" s="17"/>
      <c r="M592" s="17"/>
      <c r="O592" s="18"/>
    </row>
    <row r="593" spans="3:15" x14ac:dyDescent="0.25">
      <c r="C593" s="16"/>
      <c r="D593" s="16"/>
      <c r="K593" s="17"/>
      <c r="L593" s="17"/>
      <c r="M593" s="17"/>
      <c r="O593" s="18"/>
    </row>
    <row r="594" spans="3:15" x14ac:dyDescent="0.25">
      <c r="C594" s="16"/>
      <c r="D594" s="16"/>
      <c r="K594" s="17"/>
      <c r="L594" s="17"/>
      <c r="M594" s="17"/>
      <c r="O594" s="18"/>
    </row>
    <row r="595" spans="3:15" x14ac:dyDescent="0.25">
      <c r="C595" s="16"/>
      <c r="D595" s="16"/>
      <c r="K595" s="17"/>
      <c r="L595" s="17"/>
      <c r="M595" s="17"/>
      <c r="O595" s="18"/>
    </row>
    <row r="596" spans="3:15" x14ac:dyDescent="0.25">
      <c r="C596" s="16"/>
      <c r="D596" s="16"/>
      <c r="K596" s="17"/>
      <c r="L596" s="17"/>
      <c r="M596" s="17"/>
      <c r="O596" s="18"/>
    </row>
    <row r="597" spans="3:15" x14ac:dyDescent="0.25">
      <c r="C597" s="16"/>
      <c r="D597" s="16"/>
      <c r="K597" s="17"/>
      <c r="L597" s="17"/>
      <c r="M597" s="17"/>
      <c r="O597" s="18"/>
    </row>
    <row r="598" spans="3:15" x14ac:dyDescent="0.25">
      <c r="C598" s="16"/>
      <c r="D598" s="16"/>
      <c r="K598" s="17"/>
      <c r="L598" s="17"/>
      <c r="M598" s="17"/>
      <c r="O598" s="18"/>
    </row>
    <row r="599" spans="3:15" x14ac:dyDescent="0.25">
      <c r="C599" s="16"/>
      <c r="D599" s="16"/>
      <c r="K599" s="17"/>
      <c r="L599" s="17"/>
      <c r="M599" s="17"/>
      <c r="O599" s="18"/>
    </row>
    <row r="600" spans="3:15" x14ac:dyDescent="0.25">
      <c r="C600" s="16"/>
      <c r="D600" s="16"/>
      <c r="K600" s="17"/>
      <c r="L600" s="17"/>
      <c r="M600" s="17"/>
      <c r="O600" s="18"/>
    </row>
    <row r="601" spans="3:15" x14ac:dyDescent="0.25">
      <c r="C601" s="16"/>
      <c r="D601" s="16"/>
      <c r="K601" s="17"/>
      <c r="L601" s="17"/>
      <c r="M601" s="17"/>
      <c r="O601" s="18"/>
    </row>
    <row r="602" spans="3:15" x14ac:dyDescent="0.25">
      <c r="C602" s="16"/>
      <c r="D602" s="16"/>
      <c r="K602" s="17"/>
      <c r="L602" s="17"/>
      <c r="M602" s="17"/>
      <c r="O602" s="18"/>
    </row>
    <row r="603" spans="3:15" x14ac:dyDescent="0.25">
      <c r="C603" s="16"/>
      <c r="D603" s="16"/>
      <c r="K603" s="17"/>
      <c r="L603" s="17"/>
      <c r="M603" s="17"/>
      <c r="O603" s="18"/>
    </row>
    <row r="604" spans="3:15" x14ac:dyDescent="0.25">
      <c r="C604" s="16"/>
      <c r="D604" s="16"/>
      <c r="K604" s="17"/>
      <c r="L604" s="17"/>
      <c r="M604" s="17"/>
      <c r="O604" s="18"/>
    </row>
    <row r="605" spans="3:15" x14ac:dyDescent="0.25">
      <c r="C605" s="16"/>
      <c r="D605" s="16"/>
      <c r="K605" s="17"/>
      <c r="L605" s="17"/>
      <c r="M605" s="17"/>
      <c r="O605" s="18"/>
    </row>
    <row r="606" spans="3:15" x14ac:dyDescent="0.25">
      <c r="C606" s="16"/>
      <c r="D606" s="16"/>
      <c r="K606" s="17"/>
      <c r="L606" s="17"/>
      <c r="M606" s="17"/>
      <c r="O606" s="18"/>
    </row>
    <row r="607" spans="3:15" x14ac:dyDescent="0.25">
      <c r="C607" s="16"/>
      <c r="D607" s="16"/>
      <c r="K607" s="17"/>
      <c r="L607" s="17"/>
      <c r="M607" s="17"/>
      <c r="O607" s="18"/>
    </row>
    <row r="608" spans="3:15" x14ac:dyDescent="0.25">
      <c r="C608" s="16"/>
      <c r="D608" s="16"/>
      <c r="K608" s="17"/>
      <c r="L608" s="17"/>
      <c r="M608" s="17"/>
      <c r="O608" s="18"/>
    </row>
    <row r="609" spans="3:15" x14ac:dyDescent="0.25">
      <c r="C609" s="16"/>
      <c r="D609" s="16"/>
      <c r="K609" s="17"/>
      <c r="L609" s="17"/>
      <c r="M609" s="17"/>
      <c r="O609" s="18"/>
    </row>
    <row r="610" spans="3:15" x14ac:dyDescent="0.25">
      <c r="C610" s="16"/>
      <c r="D610" s="16"/>
      <c r="K610" s="17"/>
      <c r="L610" s="17"/>
      <c r="M610" s="17"/>
      <c r="O610" s="18"/>
    </row>
    <row r="611" spans="3:15" x14ac:dyDescent="0.25">
      <c r="C611" s="16"/>
      <c r="D611" s="16"/>
      <c r="K611" s="17"/>
      <c r="L611" s="17"/>
      <c r="M611" s="17"/>
      <c r="O611" s="18"/>
    </row>
    <row r="612" spans="3:15" x14ac:dyDescent="0.25">
      <c r="C612" s="16"/>
      <c r="D612" s="16"/>
      <c r="K612" s="17"/>
      <c r="L612" s="17"/>
      <c r="M612" s="17"/>
      <c r="O612" s="18"/>
    </row>
    <row r="613" spans="3:15" x14ac:dyDescent="0.25">
      <c r="C613" s="16"/>
      <c r="D613" s="16"/>
      <c r="K613" s="17"/>
      <c r="L613" s="17"/>
      <c r="M613" s="17"/>
      <c r="O613" s="18"/>
    </row>
    <row r="614" spans="3:15" x14ac:dyDescent="0.25">
      <c r="C614" s="16"/>
      <c r="D614" s="16"/>
      <c r="K614" s="17"/>
      <c r="L614" s="17"/>
      <c r="M614" s="17"/>
      <c r="O614" s="18"/>
    </row>
    <row r="615" spans="3:15" x14ac:dyDescent="0.25">
      <c r="C615" s="16"/>
      <c r="D615" s="16"/>
      <c r="K615" s="17"/>
      <c r="L615" s="17"/>
      <c r="M615" s="17"/>
      <c r="O615" s="18"/>
    </row>
    <row r="616" spans="3:15" x14ac:dyDescent="0.25">
      <c r="C616" s="16"/>
      <c r="D616" s="16"/>
      <c r="K616" s="17"/>
      <c r="L616" s="17"/>
      <c r="M616" s="17"/>
      <c r="O616" s="18"/>
    </row>
    <row r="617" spans="3:15" x14ac:dyDescent="0.25">
      <c r="C617" s="16"/>
      <c r="D617" s="16"/>
      <c r="K617" s="17"/>
      <c r="L617" s="17"/>
      <c r="M617" s="17"/>
      <c r="O617" s="18"/>
    </row>
    <row r="618" spans="3:15" x14ac:dyDescent="0.25">
      <c r="C618" s="16"/>
      <c r="D618" s="16"/>
      <c r="K618" s="17"/>
      <c r="L618" s="17"/>
      <c r="M618" s="17"/>
      <c r="O618" s="18"/>
    </row>
    <row r="619" spans="3:15" x14ac:dyDescent="0.25">
      <c r="C619" s="16"/>
      <c r="D619" s="16"/>
      <c r="K619" s="17"/>
      <c r="L619" s="17"/>
      <c r="M619" s="17"/>
      <c r="O619" s="18"/>
    </row>
    <row r="620" spans="3:15" x14ac:dyDescent="0.25">
      <c r="C620" s="16"/>
      <c r="D620" s="16"/>
      <c r="K620" s="17"/>
      <c r="L620" s="17"/>
      <c r="M620" s="17"/>
      <c r="O620" s="18"/>
    </row>
    <row r="621" spans="3:15" x14ac:dyDescent="0.25">
      <c r="C621" s="16"/>
      <c r="D621" s="16"/>
      <c r="K621" s="17"/>
      <c r="L621" s="17"/>
      <c r="M621" s="17"/>
      <c r="O621" s="18"/>
    </row>
    <row r="622" spans="3:15" x14ac:dyDescent="0.25">
      <c r="C622" s="16"/>
      <c r="D622" s="16"/>
      <c r="K622" s="17"/>
      <c r="L622" s="17"/>
      <c r="M622" s="17"/>
      <c r="O622" s="18"/>
    </row>
    <row r="623" spans="3:15" x14ac:dyDescent="0.25">
      <c r="C623" s="16"/>
      <c r="D623" s="16"/>
      <c r="K623" s="17"/>
      <c r="L623" s="17"/>
      <c r="M623" s="17"/>
      <c r="O623" s="18"/>
    </row>
    <row r="624" spans="3:15" x14ac:dyDescent="0.25">
      <c r="C624" s="16"/>
      <c r="D624" s="16"/>
      <c r="K624" s="17"/>
      <c r="L624" s="17"/>
      <c r="M624" s="17"/>
      <c r="O624" s="18"/>
    </row>
    <row r="625" spans="3:15" x14ac:dyDescent="0.25">
      <c r="C625" s="16"/>
      <c r="D625" s="16"/>
      <c r="K625" s="17"/>
      <c r="L625" s="17"/>
      <c r="M625" s="17"/>
      <c r="O625" s="18"/>
    </row>
    <row r="626" spans="3:15" x14ac:dyDescent="0.25">
      <c r="C626" s="16"/>
      <c r="D626" s="16"/>
      <c r="K626" s="17"/>
      <c r="L626" s="17"/>
      <c r="M626" s="17"/>
      <c r="O626" s="18"/>
    </row>
    <row r="627" spans="3:15" x14ac:dyDescent="0.25">
      <c r="C627" s="16"/>
      <c r="D627" s="16"/>
      <c r="K627" s="17"/>
      <c r="L627" s="17"/>
      <c r="M627" s="17"/>
      <c r="O627" s="18"/>
    </row>
    <row r="628" spans="3:15" x14ac:dyDescent="0.25">
      <c r="C628" s="16"/>
      <c r="D628" s="16"/>
      <c r="K628" s="17"/>
      <c r="L628" s="17"/>
      <c r="M628" s="17"/>
      <c r="O628" s="18"/>
    </row>
    <row r="629" spans="3:15" x14ac:dyDescent="0.25">
      <c r="C629" s="16"/>
      <c r="D629" s="16"/>
      <c r="K629" s="17"/>
      <c r="L629" s="17"/>
      <c r="M629" s="17"/>
      <c r="O629" s="18"/>
    </row>
    <row r="630" spans="3:15" x14ac:dyDescent="0.25">
      <c r="C630" s="16"/>
      <c r="D630" s="16"/>
      <c r="K630" s="17"/>
      <c r="L630" s="17"/>
      <c r="M630" s="17"/>
      <c r="O630" s="18"/>
    </row>
    <row r="631" spans="3:15" x14ac:dyDescent="0.25">
      <c r="C631" s="16"/>
      <c r="D631" s="16"/>
      <c r="K631" s="17"/>
      <c r="L631" s="17"/>
      <c r="M631" s="17"/>
      <c r="O631" s="18"/>
    </row>
    <row r="632" spans="3:15" x14ac:dyDescent="0.25">
      <c r="C632" s="16"/>
      <c r="D632" s="16"/>
      <c r="K632" s="17"/>
      <c r="L632" s="17"/>
      <c r="M632" s="17"/>
      <c r="O632" s="18"/>
    </row>
    <row r="633" spans="3:15" x14ac:dyDescent="0.25">
      <c r="C633" s="16"/>
      <c r="D633" s="16"/>
      <c r="K633" s="17"/>
      <c r="L633" s="17"/>
      <c r="M633" s="17"/>
      <c r="O633" s="18"/>
    </row>
    <row r="634" spans="3:15" x14ac:dyDescent="0.25">
      <c r="C634" s="16"/>
      <c r="D634" s="16"/>
      <c r="K634" s="17"/>
      <c r="L634" s="17"/>
      <c r="M634" s="17"/>
      <c r="O634" s="18"/>
    </row>
    <row r="635" spans="3:15" x14ac:dyDescent="0.25">
      <c r="C635" s="16"/>
      <c r="D635" s="16"/>
      <c r="K635" s="17"/>
      <c r="L635" s="17"/>
      <c r="M635" s="17"/>
      <c r="O635" s="18"/>
    </row>
    <row r="636" spans="3:15" x14ac:dyDescent="0.25">
      <c r="C636" s="16"/>
      <c r="D636" s="16"/>
      <c r="K636" s="17"/>
      <c r="L636" s="17"/>
      <c r="M636" s="17"/>
      <c r="O636" s="18"/>
    </row>
    <row r="637" spans="3:15" x14ac:dyDescent="0.25">
      <c r="C637" s="16"/>
      <c r="D637" s="16"/>
      <c r="K637" s="17"/>
      <c r="L637" s="17"/>
      <c r="M637" s="17"/>
      <c r="O637" s="18"/>
    </row>
    <row r="638" spans="3:15" x14ac:dyDescent="0.25">
      <c r="C638" s="16"/>
      <c r="D638" s="16"/>
      <c r="K638" s="17"/>
      <c r="L638" s="17"/>
      <c r="M638" s="17"/>
      <c r="O638" s="18"/>
    </row>
    <row r="639" spans="3:15" x14ac:dyDescent="0.25">
      <c r="C639" s="16"/>
      <c r="D639" s="16"/>
      <c r="K639" s="17"/>
      <c r="L639" s="17"/>
      <c r="M639" s="17"/>
      <c r="O639" s="18"/>
    </row>
    <row r="640" spans="3:15" x14ac:dyDescent="0.25">
      <c r="C640" s="16"/>
      <c r="D640" s="16"/>
      <c r="K640" s="17"/>
      <c r="L640" s="17"/>
      <c r="M640" s="17"/>
      <c r="O640" s="18"/>
    </row>
    <row r="641" spans="3:15" x14ac:dyDescent="0.25">
      <c r="C641" s="16"/>
      <c r="D641" s="16"/>
      <c r="K641" s="17"/>
      <c r="L641" s="17"/>
      <c r="M641" s="17"/>
      <c r="O641" s="18"/>
    </row>
    <row r="642" spans="3:15" x14ac:dyDescent="0.25">
      <c r="C642" s="16"/>
      <c r="D642" s="16"/>
      <c r="K642" s="17"/>
      <c r="L642" s="17"/>
      <c r="M642" s="17"/>
      <c r="O642" s="18"/>
    </row>
    <row r="643" spans="3:15" x14ac:dyDescent="0.25">
      <c r="C643" s="16"/>
      <c r="D643" s="16"/>
      <c r="K643" s="17"/>
      <c r="L643" s="17"/>
      <c r="M643" s="17"/>
      <c r="O643" s="18"/>
    </row>
    <row r="644" spans="3:15" x14ac:dyDescent="0.25">
      <c r="C644" s="16"/>
      <c r="D644" s="16"/>
      <c r="K644" s="17"/>
      <c r="L644" s="17"/>
      <c r="M644" s="17"/>
      <c r="O644" s="18"/>
    </row>
    <row r="645" spans="3:15" x14ac:dyDescent="0.25">
      <c r="C645" s="16"/>
      <c r="D645" s="16"/>
      <c r="K645" s="17"/>
      <c r="L645" s="17"/>
      <c r="M645" s="17"/>
      <c r="O645" s="18"/>
    </row>
    <row r="646" spans="3:15" x14ac:dyDescent="0.25">
      <c r="C646" s="16"/>
      <c r="D646" s="16"/>
      <c r="K646" s="17"/>
      <c r="L646" s="17"/>
      <c r="M646" s="17"/>
      <c r="O646" s="18"/>
    </row>
    <row r="647" spans="3:15" x14ac:dyDescent="0.25">
      <c r="C647" s="16"/>
      <c r="D647" s="16"/>
      <c r="K647" s="17"/>
      <c r="L647" s="17"/>
      <c r="M647" s="17"/>
      <c r="O647" s="18"/>
    </row>
    <row r="648" spans="3:15" x14ac:dyDescent="0.25">
      <c r="C648" s="16"/>
      <c r="D648" s="16"/>
      <c r="K648" s="17"/>
      <c r="L648" s="17"/>
      <c r="M648" s="17"/>
      <c r="O648" s="18"/>
    </row>
    <row r="649" spans="3:15" x14ac:dyDescent="0.25">
      <c r="C649" s="16"/>
      <c r="D649" s="16"/>
      <c r="K649" s="17"/>
      <c r="L649" s="17"/>
      <c r="M649" s="17"/>
      <c r="O649" s="18"/>
    </row>
    <row r="650" spans="3:15" x14ac:dyDescent="0.25">
      <c r="C650" s="16"/>
      <c r="D650" s="16"/>
      <c r="K650" s="17"/>
      <c r="L650" s="17"/>
      <c r="M650" s="17"/>
      <c r="O650" s="18"/>
    </row>
    <row r="651" spans="3:15" x14ac:dyDescent="0.25">
      <c r="C651" s="16"/>
      <c r="D651" s="16"/>
      <c r="K651" s="17"/>
      <c r="L651" s="17"/>
      <c r="M651" s="17"/>
      <c r="O651" s="18"/>
    </row>
    <row r="652" spans="3:15" x14ac:dyDescent="0.25">
      <c r="C652" s="16"/>
      <c r="D652" s="16"/>
      <c r="K652" s="17"/>
      <c r="L652" s="17"/>
      <c r="M652" s="17"/>
      <c r="O652" s="18"/>
    </row>
    <row r="653" spans="3:15" x14ac:dyDescent="0.25">
      <c r="C653" s="16"/>
      <c r="D653" s="16"/>
      <c r="K653" s="17"/>
      <c r="L653" s="17"/>
      <c r="M653" s="17"/>
      <c r="O653" s="18"/>
    </row>
    <row r="654" spans="3:15" x14ac:dyDescent="0.25">
      <c r="C654" s="16"/>
      <c r="D654" s="16"/>
      <c r="K654" s="17"/>
      <c r="L654" s="17"/>
      <c r="M654" s="17"/>
      <c r="O654" s="18"/>
    </row>
    <row r="655" spans="3:15" x14ac:dyDescent="0.25">
      <c r="C655" s="16"/>
      <c r="D655" s="16"/>
      <c r="K655" s="17"/>
      <c r="L655" s="17"/>
      <c r="M655" s="17"/>
      <c r="O655" s="18"/>
    </row>
    <row r="656" spans="3:15" x14ac:dyDescent="0.25">
      <c r="C656" s="16"/>
      <c r="D656" s="16"/>
      <c r="K656" s="17"/>
      <c r="L656" s="17"/>
      <c r="M656" s="17"/>
      <c r="O656" s="18"/>
    </row>
    <row r="657" spans="3:15" x14ac:dyDescent="0.25">
      <c r="C657" s="16"/>
      <c r="D657" s="16"/>
      <c r="K657" s="17"/>
      <c r="L657" s="17"/>
      <c r="M657" s="17"/>
      <c r="O657" s="18"/>
    </row>
    <row r="658" spans="3:15" x14ac:dyDescent="0.25">
      <c r="C658" s="16"/>
      <c r="D658" s="16"/>
      <c r="K658" s="17"/>
      <c r="L658" s="17"/>
      <c r="M658" s="17"/>
      <c r="O658" s="18"/>
    </row>
    <row r="659" spans="3:15" x14ac:dyDescent="0.25">
      <c r="C659" s="16"/>
      <c r="D659" s="16"/>
      <c r="K659" s="17"/>
      <c r="L659" s="17"/>
      <c r="M659" s="17"/>
      <c r="O659" s="18"/>
    </row>
    <row r="660" spans="3:15" x14ac:dyDescent="0.25">
      <c r="C660" s="16"/>
      <c r="D660" s="16"/>
      <c r="K660" s="17"/>
      <c r="L660" s="17"/>
      <c r="M660" s="17"/>
      <c r="O660" s="18"/>
    </row>
    <row r="661" spans="3:15" x14ac:dyDescent="0.25">
      <c r="C661" s="16"/>
      <c r="D661" s="16"/>
      <c r="K661" s="17"/>
      <c r="L661" s="17"/>
      <c r="M661" s="17"/>
      <c r="O661" s="18"/>
    </row>
    <row r="662" spans="3:15" x14ac:dyDescent="0.25">
      <c r="C662" s="16"/>
      <c r="D662" s="16"/>
      <c r="K662" s="17"/>
      <c r="L662" s="17"/>
      <c r="M662" s="17"/>
      <c r="O662" s="18"/>
    </row>
    <row r="663" spans="3:15" x14ac:dyDescent="0.25">
      <c r="C663" s="16"/>
      <c r="D663" s="16"/>
      <c r="K663" s="17"/>
      <c r="L663" s="17"/>
      <c r="M663" s="17"/>
      <c r="O663" s="18"/>
    </row>
    <row r="664" spans="3:15" x14ac:dyDescent="0.25">
      <c r="C664" s="16"/>
      <c r="D664" s="16"/>
      <c r="K664" s="17"/>
      <c r="L664" s="17"/>
      <c r="M664" s="17"/>
      <c r="O664" s="18"/>
    </row>
    <row r="665" spans="3:15" x14ac:dyDescent="0.25">
      <c r="C665" s="16"/>
      <c r="D665" s="16"/>
      <c r="K665" s="17"/>
      <c r="L665" s="17"/>
      <c r="M665" s="17"/>
      <c r="O665" s="18"/>
    </row>
    <row r="666" spans="3:15" x14ac:dyDescent="0.25">
      <c r="C666" s="16"/>
      <c r="D666" s="16"/>
      <c r="K666" s="17"/>
      <c r="L666" s="17"/>
      <c r="M666" s="17"/>
      <c r="O666" s="18"/>
    </row>
    <row r="667" spans="3:15" x14ac:dyDescent="0.25">
      <c r="C667" s="16"/>
      <c r="D667" s="16"/>
      <c r="K667" s="17"/>
      <c r="L667" s="17"/>
      <c r="M667" s="17"/>
      <c r="O667" s="18"/>
    </row>
    <row r="668" spans="3:15" x14ac:dyDescent="0.25">
      <c r="C668" s="16"/>
      <c r="D668" s="16"/>
      <c r="K668" s="17"/>
      <c r="L668" s="17"/>
      <c r="M668" s="17"/>
      <c r="O668" s="18"/>
    </row>
    <row r="669" spans="3:15" x14ac:dyDescent="0.25">
      <c r="C669" s="16"/>
      <c r="D669" s="16"/>
      <c r="K669" s="17"/>
      <c r="L669" s="17"/>
      <c r="M669" s="17"/>
      <c r="O669" s="18"/>
    </row>
    <row r="670" spans="3:15" x14ac:dyDescent="0.25">
      <c r="C670" s="16"/>
      <c r="D670" s="16"/>
      <c r="K670" s="17"/>
      <c r="L670" s="17"/>
      <c r="M670" s="17"/>
      <c r="O670" s="18"/>
    </row>
    <row r="671" spans="3:15" x14ac:dyDescent="0.25">
      <c r="C671" s="16"/>
      <c r="D671" s="16"/>
      <c r="K671" s="17"/>
      <c r="L671" s="17"/>
      <c r="M671" s="17"/>
      <c r="O671" s="18"/>
    </row>
    <row r="672" spans="3:15" x14ac:dyDescent="0.25">
      <c r="C672" s="16"/>
      <c r="D672" s="16"/>
      <c r="K672" s="17"/>
      <c r="L672" s="17"/>
      <c r="M672" s="17"/>
      <c r="O672" s="18"/>
    </row>
    <row r="673" spans="3:15" x14ac:dyDescent="0.25">
      <c r="C673" s="16"/>
      <c r="D673" s="16"/>
      <c r="K673" s="17"/>
      <c r="L673" s="17"/>
      <c r="M673" s="17"/>
      <c r="O673" s="18"/>
    </row>
    <row r="674" spans="3:15" x14ac:dyDescent="0.25">
      <c r="C674" s="16"/>
      <c r="D674" s="16"/>
      <c r="K674" s="17"/>
      <c r="L674" s="17"/>
      <c r="M674" s="17"/>
      <c r="O674" s="18"/>
    </row>
    <row r="675" spans="3:15" x14ac:dyDescent="0.25">
      <c r="C675" s="16"/>
      <c r="D675" s="16"/>
      <c r="K675" s="17"/>
      <c r="L675" s="17"/>
      <c r="M675" s="17"/>
      <c r="O675" s="18"/>
    </row>
    <row r="676" spans="3:15" x14ac:dyDescent="0.25">
      <c r="C676" s="16"/>
      <c r="D676" s="16"/>
      <c r="K676" s="17"/>
      <c r="L676" s="17"/>
      <c r="M676" s="17"/>
      <c r="O676" s="18"/>
    </row>
    <row r="677" spans="3:15" x14ac:dyDescent="0.25">
      <c r="C677" s="16"/>
      <c r="D677" s="16"/>
      <c r="K677" s="17"/>
      <c r="L677" s="17"/>
      <c r="M677" s="17"/>
      <c r="O677" s="18"/>
    </row>
    <row r="678" spans="3:15" x14ac:dyDescent="0.25">
      <c r="C678" s="16"/>
      <c r="D678" s="16"/>
      <c r="K678" s="17"/>
      <c r="L678" s="17"/>
      <c r="M678" s="17"/>
      <c r="O678" s="18"/>
    </row>
    <row r="679" spans="3:15" x14ac:dyDescent="0.25">
      <c r="C679" s="16"/>
      <c r="D679" s="16"/>
      <c r="K679" s="17"/>
      <c r="L679" s="17"/>
      <c r="M679" s="17"/>
      <c r="O679" s="18"/>
    </row>
    <row r="680" spans="3:15" x14ac:dyDescent="0.25">
      <c r="C680" s="16"/>
      <c r="D680" s="16"/>
      <c r="K680" s="17"/>
      <c r="L680" s="17"/>
      <c r="M680" s="17"/>
      <c r="O680" s="18"/>
    </row>
    <row r="681" spans="3:15" x14ac:dyDescent="0.25">
      <c r="C681" s="16"/>
      <c r="D681" s="16"/>
      <c r="K681" s="17"/>
      <c r="L681" s="17"/>
      <c r="M681" s="17"/>
      <c r="O681" s="18"/>
    </row>
    <row r="682" spans="3:15" x14ac:dyDescent="0.25">
      <c r="C682" s="16"/>
      <c r="D682" s="16"/>
      <c r="K682" s="17"/>
      <c r="L682" s="17"/>
      <c r="M682" s="17"/>
      <c r="O682" s="18"/>
    </row>
    <row r="683" spans="3:15" x14ac:dyDescent="0.25">
      <c r="C683" s="16"/>
      <c r="D683" s="16"/>
      <c r="K683" s="17"/>
      <c r="L683" s="17"/>
      <c r="M683" s="17"/>
      <c r="O683" s="18"/>
    </row>
    <row r="684" spans="3:15" x14ac:dyDescent="0.25">
      <c r="C684" s="16"/>
      <c r="D684" s="16"/>
      <c r="K684" s="17"/>
      <c r="L684" s="17"/>
      <c r="M684" s="17"/>
      <c r="O684" s="18"/>
    </row>
    <row r="685" spans="3:15" x14ac:dyDescent="0.25">
      <c r="C685" s="16"/>
      <c r="D685" s="16"/>
      <c r="K685" s="17"/>
      <c r="L685" s="17"/>
      <c r="M685" s="17"/>
      <c r="O685" s="18"/>
    </row>
    <row r="686" spans="3:15" x14ac:dyDescent="0.25">
      <c r="C686" s="16"/>
      <c r="D686" s="16"/>
      <c r="K686" s="17"/>
      <c r="L686" s="17"/>
      <c r="M686" s="17"/>
      <c r="O686" s="18"/>
    </row>
    <row r="687" spans="3:15" x14ac:dyDescent="0.25">
      <c r="C687" s="16"/>
      <c r="D687" s="16"/>
      <c r="K687" s="17"/>
      <c r="L687" s="17"/>
      <c r="M687" s="17"/>
      <c r="O687" s="18"/>
    </row>
    <row r="688" spans="3:15" x14ac:dyDescent="0.25">
      <c r="C688" s="16"/>
      <c r="D688" s="16"/>
      <c r="K688" s="17"/>
      <c r="L688" s="17"/>
      <c r="M688" s="17"/>
      <c r="O688" s="18"/>
    </row>
    <row r="689" spans="3:15" x14ac:dyDescent="0.25">
      <c r="C689" s="16"/>
      <c r="D689" s="16"/>
      <c r="K689" s="17"/>
      <c r="L689" s="17"/>
      <c r="M689" s="17"/>
      <c r="O689" s="18"/>
    </row>
    <row r="690" spans="3:15" x14ac:dyDescent="0.25">
      <c r="C690" s="16"/>
      <c r="D690" s="16"/>
      <c r="K690" s="17"/>
      <c r="L690" s="17"/>
      <c r="M690" s="17"/>
      <c r="O690" s="18"/>
    </row>
    <row r="691" spans="3:15" x14ac:dyDescent="0.25">
      <c r="C691" s="16"/>
      <c r="D691" s="16"/>
      <c r="K691" s="17"/>
      <c r="L691" s="17"/>
      <c r="M691" s="17"/>
      <c r="O691" s="18"/>
    </row>
    <row r="692" spans="3:15" x14ac:dyDescent="0.25">
      <c r="C692" s="16"/>
      <c r="D692" s="16"/>
      <c r="K692" s="17"/>
      <c r="L692" s="17"/>
      <c r="M692" s="17"/>
      <c r="O692" s="18"/>
    </row>
    <row r="693" spans="3:15" x14ac:dyDescent="0.25">
      <c r="C693" s="16"/>
      <c r="D693" s="16"/>
      <c r="K693" s="17"/>
      <c r="L693" s="17"/>
      <c r="M693" s="17"/>
      <c r="O693" s="18"/>
    </row>
    <row r="694" spans="3:15" x14ac:dyDescent="0.25">
      <c r="C694" s="16"/>
      <c r="D694" s="16"/>
      <c r="K694" s="17"/>
      <c r="L694" s="17"/>
      <c r="M694" s="17"/>
      <c r="O694" s="18"/>
    </row>
    <row r="695" spans="3:15" x14ac:dyDescent="0.25">
      <c r="C695" s="16"/>
      <c r="D695" s="16"/>
      <c r="K695" s="17"/>
      <c r="L695" s="17"/>
      <c r="M695" s="17"/>
      <c r="O695" s="18"/>
    </row>
    <row r="696" spans="3:15" x14ac:dyDescent="0.25">
      <c r="C696" s="16"/>
      <c r="D696" s="16"/>
      <c r="K696" s="17"/>
      <c r="L696" s="17"/>
      <c r="M696" s="17"/>
      <c r="O696" s="18"/>
    </row>
    <row r="697" spans="3:15" x14ac:dyDescent="0.25">
      <c r="C697" s="16"/>
      <c r="D697" s="16"/>
      <c r="K697" s="17"/>
      <c r="L697" s="17"/>
      <c r="M697" s="17"/>
      <c r="O697" s="18"/>
    </row>
    <row r="698" spans="3:15" x14ac:dyDescent="0.25">
      <c r="C698" s="16"/>
      <c r="D698" s="16"/>
      <c r="K698" s="17"/>
      <c r="L698" s="17"/>
      <c r="M698" s="17"/>
      <c r="O698" s="18"/>
    </row>
    <row r="699" spans="3:15" x14ac:dyDescent="0.25">
      <c r="C699" s="16"/>
      <c r="D699" s="16"/>
      <c r="K699" s="17"/>
      <c r="L699" s="17"/>
      <c r="M699" s="17"/>
      <c r="O699" s="18"/>
    </row>
    <row r="700" spans="3:15" x14ac:dyDescent="0.25">
      <c r="C700" s="16"/>
      <c r="D700" s="16"/>
      <c r="K700" s="17"/>
      <c r="L700" s="17"/>
      <c r="M700" s="17"/>
      <c r="O700" s="18"/>
    </row>
    <row r="701" spans="3:15" x14ac:dyDescent="0.25">
      <c r="C701" s="16"/>
      <c r="D701" s="16"/>
      <c r="K701" s="17"/>
      <c r="L701" s="17"/>
      <c r="M701" s="17"/>
      <c r="O701" s="18"/>
    </row>
    <row r="702" spans="3:15" x14ac:dyDescent="0.25">
      <c r="C702" s="16"/>
      <c r="D702" s="16"/>
      <c r="K702" s="17"/>
      <c r="L702" s="17"/>
      <c r="M702" s="17"/>
      <c r="O702" s="18"/>
    </row>
    <row r="703" spans="3:15" x14ac:dyDescent="0.25">
      <c r="C703" s="16"/>
      <c r="D703" s="16"/>
      <c r="K703" s="17"/>
      <c r="L703" s="17"/>
      <c r="M703" s="17"/>
      <c r="O703" s="18"/>
    </row>
    <row r="704" spans="3:15" x14ac:dyDescent="0.25">
      <c r="C704" s="16"/>
      <c r="D704" s="16"/>
      <c r="K704" s="17"/>
      <c r="L704" s="17"/>
      <c r="M704" s="17"/>
      <c r="O704" s="18"/>
    </row>
    <row r="705" spans="3:15" x14ac:dyDescent="0.25">
      <c r="C705" s="16"/>
      <c r="D705" s="16"/>
      <c r="K705" s="17"/>
      <c r="L705" s="17"/>
      <c r="M705" s="17"/>
      <c r="O705" s="18"/>
    </row>
    <row r="706" spans="3:15" x14ac:dyDescent="0.25">
      <c r="C706" s="16"/>
      <c r="D706" s="16"/>
      <c r="K706" s="17"/>
      <c r="L706" s="17"/>
      <c r="M706" s="17"/>
      <c r="O706" s="18"/>
    </row>
    <row r="707" spans="3:15" x14ac:dyDescent="0.25">
      <c r="C707" s="16"/>
      <c r="D707" s="16"/>
      <c r="K707" s="17"/>
      <c r="L707" s="17"/>
      <c r="M707" s="17"/>
      <c r="O707" s="18"/>
    </row>
    <row r="708" spans="3:15" x14ac:dyDescent="0.25">
      <c r="C708" s="16"/>
      <c r="D708" s="16"/>
      <c r="K708" s="17"/>
      <c r="L708" s="17"/>
      <c r="M708" s="17"/>
      <c r="O708" s="18"/>
    </row>
    <row r="709" spans="3:15" x14ac:dyDescent="0.25">
      <c r="C709" s="16"/>
      <c r="D709" s="16"/>
      <c r="K709" s="17"/>
      <c r="L709" s="17"/>
      <c r="M709" s="17"/>
      <c r="O709" s="18"/>
    </row>
    <row r="710" spans="3:15" x14ac:dyDescent="0.25">
      <c r="C710" s="16"/>
      <c r="D710" s="16"/>
      <c r="K710" s="17"/>
      <c r="L710" s="17"/>
      <c r="M710" s="17"/>
      <c r="O710" s="18"/>
    </row>
    <row r="711" spans="3:15" x14ac:dyDescent="0.25">
      <c r="C711" s="16"/>
      <c r="D711" s="16"/>
      <c r="K711" s="17"/>
      <c r="L711" s="17"/>
      <c r="M711" s="17"/>
      <c r="O711" s="18"/>
    </row>
    <row r="712" spans="3:15" x14ac:dyDescent="0.25">
      <c r="C712" s="16"/>
      <c r="D712" s="16"/>
      <c r="K712" s="17"/>
      <c r="L712" s="17"/>
      <c r="M712" s="17"/>
      <c r="O712" s="18"/>
    </row>
    <row r="713" spans="3:15" x14ac:dyDescent="0.25">
      <c r="C713" s="16"/>
      <c r="D713" s="16"/>
      <c r="K713" s="17"/>
      <c r="L713" s="17"/>
      <c r="M713" s="17"/>
      <c r="O713" s="18"/>
    </row>
    <row r="714" spans="3:15" x14ac:dyDescent="0.25">
      <c r="C714" s="16"/>
      <c r="D714" s="16"/>
      <c r="K714" s="17"/>
      <c r="L714" s="17"/>
      <c r="M714" s="17"/>
      <c r="O714" s="18"/>
    </row>
    <row r="715" spans="3:15" x14ac:dyDescent="0.25">
      <c r="C715" s="16"/>
      <c r="D715" s="16"/>
      <c r="K715" s="17"/>
      <c r="L715" s="17"/>
      <c r="M715" s="17"/>
      <c r="O715" s="18"/>
    </row>
    <row r="716" spans="3:15" x14ac:dyDescent="0.25">
      <c r="C716" s="16"/>
      <c r="D716" s="16"/>
      <c r="K716" s="17"/>
      <c r="L716" s="17"/>
      <c r="M716" s="17"/>
      <c r="O716" s="18"/>
    </row>
    <row r="717" spans="3:15" x14ac:dyDescent="0.25">
      <c r="C717" s="16"/>
      <c r="D717" s="16"/>
      <c r="K717" s="17"/>
      <c r="L717" s="17"/>
      <c r="M717" s="17"/>
      <c r="O717" s="18"/>
    </row>
    <row r="718" spans="3:15" x14ac:dyDescent="0.25">
      <c r="C718" s="16"/>
      <c r="D718" s="16"/>
      <c r="K718" s="17"/>
      <c r="L718" s="17"/>
      <c r="M718" s="17"/>
      <c r="O718" s="18"/>
    </row>
    <row r="719" spans="3:15" x14ac:dyDescent="0.25">
      <c r="C719" s="16"/>
      <c r="D719" s="16"/>
      <c r="K719" s="17"/>
      <c r="L719" s="17"/>
      <c r="M719" s="17"/>
      <c r="O719" s="18"/>
    </row>
    <row r="720" spans="3:15" x14ac:dyDescent="0.25">
      <c r="C720" s="16"/>
      <c r="D720" s="16"/>
      <c r="K720" s="17"/>
      <c r="L720" s="17"/>
      <c r="M720" s="17"/>
      <c r="O720" s="18"/>
    </row>
    <row r="721" spans="2:15" x14ac:dyDescent="0.25">
      <c r="C721" s="16"/>
      <c r="D721" s="16"/>
      <c r="K721" s="17"/>
      <c r="L721" s="17"/>
      <c r="M721" s="17"/>
      <c r="O721" s="18"/>
    </row>
    <row r="722" spans="2:15" x14ac:dyDescent="0.25">
      <c r="C722" s="16"/>
      <c r="D722" s="16"/>
      <c r="K722" s="17"/>
      <c r="L722" s="17"/>
      <c r="M722" s="17"/>
      <c r="O722" s="18"/>
    </row>
    <row r="723" spans="2:15" x14ac:dyDescent="0.25">
      <c r="C723" s="16"/>
      <c r="D723" s="16"/>
      <c r="K723" s="17"/>
      <c r="L723" s="17"/>
      <c r="M723" s="17"/>
      <c r="O723" s="18"/>
    </row>
    <row r="724" spans="2:15" x14ac:dyDescent="0.25">
      <c r="C724" s="16"/>
      <c r="D724" s="16"/>
      <c r="K724" s="17"/>
      <c r="L724" s="17"/>
      <c r="M724" s="17"/>
      <c r="O724" s="18"/>
    </row>
    <row r="725" spans="2:15" x14ac:dyDescent="0.25">
      <c r="C725" s="16"/>
      <c r="D725" s="16"/>
      <c r="K725" s="17"/>
      <c r="L725" s="17"/>
      <c r="M725" s="17"/>
      <c r="O725" s="18"/>
    </row>
    <row r="726" spans="2:15" x14ac:dyDescent="0.25">
      <c r="C726" s="16"/>
      <c r="D726" s="16"/>
      <c r="K726" s="17"/>
      <c r="L726" s="17"/>
      <c r="M726" s="17"/>
      <c r="O726" s="18"/>
    </row>
    <row r="727" spans="2:15" x14ac:dyDescent="0.25">
      <c r="C727" s="16"/>
      <c r="D727" s="16"/>
      <c r="K727" s="17"/>
      <c r="L727" s="17"/>
      <c r="M727" s="17"/>
      <c r="O727" s="18"/>
    </row>
    <row r="728" spans="2:15" x14ac:dyDescent="0.25">
      <c r="C728" s="16"/>
      <c r="D728" s="16"/>
      <c r="K728" s="17"/>
      <c r="L728" s="17"/>
      <c r="M728" s="17"/>
      <c r="O728" s="18"/>
    </row>
    <row r="729" spans="2:15" x14ac:dyDescent="0.25">
      <c r="C729" s="16"/>
      <c r="D729" s="16"/>
      <c r="K729" s="17"/>
      <c r="L729" s="17"/>
      <c r="M729" s="17"/>
      <c r="O729" s="18"/>
    </row>
    <row r="730" spans="2:15" x14ac:dyDescent="0.25">
      <c r="C730" s="16"/>
      <c r="D730" s="16"/>
      <c r="K730" s="17"/>
      <c r="L730" s="17"/>
      <c r="M730" s="17"/>
      <c r="O730" s="18"/>
    </row>
    <row r="731" spans="2:15" x14ac:dyDescent="0.25">
      <c r="C731" s="16"/>
      <c r="D731" s="16"/>
      <c r="K731" s="17"/>
      <c r="L731" s="17"/>
      <c r="M731" s="17"/>
      <c r="O731" s="18"/>
    </row>
    <row r="732" spans="2:15" x14ac:dyDescent="0.25">
      <c r="C732" s="16"/>
      <c r="D732" s="16"/>
      <c r="K732" s="17"/>
      <c r="L732" s="17"/>
      <c r="M732" s="17"/>
      <c r="O732" s="18"/>
    </row>
    <row r="733" spans="2:15" x14ac:dyDescent="0.25">
      <c r="C733" s="16"/>
      <c r="D733" s="16"/>
      <c r="K733" s="17"/>
      <c r="L733" s="17"/>
      <c r="M733" s="17"/>
      <c r="O733" s="18"/>
    </row>
    <row r="734" spans="2:15" s="1" customFormat="1" x14ac:dyDescent="0.25">
      <c r="B734"/>
      <c r="C734" s="19"/>
      <c r="D734" s="19"/>
      <c r="J734"/>
      <c r="K734" s="17"/>
      <c r="L734" s="17"/>
      <c r="M734" s="17"/>
      <c r="O734" s="18"/>
    </row>
    <row r="735" spans="2:15" x14ac:dyDescent="0.25">
      <c r="C735" s="16"/>
      <c r="D735" s="16"/>
      <c r="K735" s="17"/>
      <c r="L735" s="17"/>
      <c r="M735" s="17"/>
      <c r="O735" s="18"/>
    </row>
    <row r="736" spans="2:15" x14ac:dyDescent="0.25">
      <c r="C736" s="16"/>
      <c r="D736" s="16"/>
      <c r="K736" s="17"/>
      <c r="L736" s="17"/>
      <c r="M736" s="17"/>
      <c r="O736" s="18"/>
    </row>
    <row r="737" spans="3:15" x14ac:dyDescent="0.25">
      <c r="C737" s="16"/>
      <c r="D737" s="16"/>
      <c r="K737" s="17"/>
      <c r="L737" s="17"/>
      <c r="M737" s="17"/>
      <c r="O737" s="18"/>
    </row>
    <row r="738" spans="3:15" x14ac:dyDescent="0.25">
      <c r="C738" s="16"/>
      <c r="D738" s="16"/>
      <c r="K738" s="17"/>
      <c r="L738" s="17"/>
      <c r="M738" s="17"/>
      <c r="O738" s="18"/>
    </row>
    <row r="739" spans="3:15" x14ac:dyDescent="0.25">
      <c r="C739" s="16"/>
      <c r="D739" s="16"/>
      <c r="K739" s="17"/>
      <c r="L739" s="17"/>
      <c r="M739" s="17"/>
      <c r="O739" s="18"/>
    </row>
    <row r="740" spans="3:15" x14ac:dyDescent="0.25">
      <c r="C740" s="16"/>
      <c r="D740" s="16"/>
      <c r="K740" s="17"/>
      <c r="L740" s="17"/>
      <c r="M740" s="17"/>
      <c r="O740" s="18"/>
    </row>
    <row r="741" spans="3:15" x14ac:dyDescent="0.25">
      <c r="C741" s="16"/>
      <c r="D741" s="16"/>
      <c r="K741" s="17"/>
      <c r="L741" s="17"/>
      <c r="M741" s="17"/>
      <c r="O741" s="18"/>
    </row>
    <row r="742" spans="3:15" x14ac:dyDescent="0.25">
      <c r="C742" s="16"/>
      <c r="D742" s="16"/>
      <c r="K742" s="17"/>
      <c r="L742" s="17"/>
      <c r="M742" s="17"/>
      <c r="O742" s="18"/>
    </row>
    <row r="743" spans="3:15" x14ac:dyDescent="0.25">
      <c r="C743" s="16"/>
      <c r="D743" s="16"/>
      <c r="K743" s="17"/>
      <c r="L743" s="17"/>
      <c r="M743" s="17"/>
      <c r="O743" s="18"/>
    </row>
    <row r="744" spans="3:15" x14ac:dyDescent="0.25">
      <c r="C744" s="16"/>
      <c r="D744" s="16"/>
      <c r="K744" s="17"/>
      <c r="L744" s="17"/>
      <c r="M744" s="17"/>
      <c r="O744" s="18"/>
    </row>
    <row r="745" spans="3:15" x14ac:dyDescent="0.25">
      <c r="C745" s="16"/>
      <c r="D745" s="16"/>
      <c r="K745" s="17"/>
      <c r="L745" s="17"/>
      <c r="M745" s="17"/>
      <c r="O745" s="18"/>
    </row>
    <row r="746" spans="3:15" x14ac:dyDescent="0.25">
      <c r="C746" s="16"/>
      <c r="D746" s="16"/>
      <c r="K746" s="17"/>
      <c r="L746" s="17"/>
      <c r="M746" s="17"/>
      <c r="O746" s="18"/>
    </row>
    <row r="747" spans="3:15" x14ac:dyDescent="0.25">
      <c r="C747" s="16"/>
      <c r="D747" s="16"/>
      <c r="K747" s="17"/>
      <c r="L747" s="17"/>
      <c r="M747" s="17"/>
      <c r="O747" s="18"/>
    </row>
    <row r="748" spans="3:15" x14ac:dyDescent="0.25">
      <c r="C748" s="16"/>
      <c r="D748" s="16"/>
      <c r="K748" s="17"/>
      <c r="L748" s="17"/>
      <c r="M748" s="17"/>
      <c r="O748" s="18"/>
    </row>
    <row r="749" spans="3:15" x14ac:dyDescent="0.25">
      <c r="C749" s="16"/>
      <c r="D749" s="16"/>
      <c r="K749" s="17"/>
      <c r="L749" s="17"/>
      <c r="M749" s="17"/>
      <c r="O749" s="18"/>
    </row>
    <row r="750" spans="3:15" x14ac:dyDescent="0.25">
      <c r="C750" s="16"/>
      <c r="D750" s="16"/>
      <c r="K750" s="17"/>
      <c r="L750" s="17"/>
      <c r="M750" s="17"/>
      <c r="O750" s="18"/>
    </row>
    <row r="751" spans="3:15" x14ac:dyDescent="0.25">
      <c r="C751" s="16"/>
      <c r="D751" s="16"/>
      <c r="K751" s="17"/>
      <c r="L751" s="17"/>
      <c r="M751" s="17"/>
      <c r="O751" s="18"/>
    </row>
    <row r="752" spans="3:15" x14ac:dyDescent="0.25">
      <c r="C752" s="16"/>
      <c r="D752" s="16"/>
      <c r="K752" s="17"/>
      <c r="L752" s="17"/>
      <c r="M752" s="17"/>
      <c r="O752" s="18"/>
    </row>
    <row r="753" spans="3:15" x14ac:dyDescent="0.25">
      <c r="C753" s="16"/>
      <c r="D753" s="16"/>
      <c r="K753" s="17"/>
      <c r="L753" s="17"/>
      <c r="M753" s="17"/>
      <c r="O753" s="18"/>
    </row>
    <row r="754" spans="3:15" x14ac:dyDescent="0.25">
      <c r="C754" s="16"/>
      <c r="D754" s="16"/>
      <c r="K754" s="17"/>
      <c r="L754" s="17"/>
      <c r="M754" s="17"/>
      <c r="O754" s="18"/>
    </row>
    <row r="755" spans="3:15" x14ac:dyDescent="0.25">
      <c r="C755" s="16"/>
      <c r="D755" s="16"/>
      <c r="K755" s="17"/>
      <c r="L755" s="17"/>
      <c r="M755" s="17"/>
      <c r="O755" s="18"/>
    </row>
    <row r="756" spans="3:15" x14ac:dyDescent="0.25">
      <c r="C756" s="16"/>
      <c r="D756" s="16"/>
      <c r="K756" s="17"/>
      <c r="L756" s="17"/>
      <c r="M756" s="17"/>
      <c r="O756" s="18"/>
    </row>
    <row r="757" spans="3:15" x14ac:dyDescent="0.25">
      <c r="C757" s="16"/>
      <c r="D757" s="16"/>
      <c r="K757" s="17"/>
      <c r="L757" s="17"/>
      <c r="M757" s="17"/>
      <c r="O757" s="18"/>
    </row>
    <row r="758" spans="3:15" x14ac:dyDescent="0.25">
      <c r="C758" s="16"/>
      <c r="D758" s="16"/>
      <c r="K758" s="17"/>
      <c r="L758" s="17"/>
      <c r="M758" s="17"/>
      <c r="O758" s="18"/>
    </row>
    <row r="759" spans="3:15" x14ac:dyDescent="0.25">
      <c r="C759" s="16"/>
      <c r="D759" s="16"/>
      <c r="K759" s="17"/>
      <c r="L759" s="17"/>
      <c r="M759" s="17"/>
      <c r="O759" s="18"/>
    </row>
    <row r="760" spans="3:15" x14ac:dyDescent="0.25">
      <c r="C760" s="16"/>
      <c r="D760" s="16"/>
      <c r="K760" s="17"/>
      <c r="L760" s="17"/>
      <c r="M760" s="17"/>
      <c r="O760" s="18"/>
    </row>
    <row r="761" spans="3:15" x14ac:dyDescent="0.25">
      <c r="C761" s="16"/>
      <c r="D761" s="16"/>
      <c r="K761" s="17"/>
      <c r="L761" s="17"/>
      <c r="M761" s="17"/>
      <c r="O761" s="18"/>
    </row>
    <row r="762" spans="3:15" x14ac:dyDescent="0.25">
      <c r="C762" s="16"/>
      <c r="D762" s="16"/>
      <c r="K762" s="17"/>
      <c r="L762" s="17"/>
      <c r="M762" s="17"/>
      <c r="O762" s="18"/>
    </row>
    <row r="763" spans="3:15" x14ac:dyDescent="0.25">
      <c r="C763" s="16"/>
      <c r="D763" s="16"/>
      <c r="K763" s="17"/>
      <c r="L763" s="17"/>
      <c r="M763" s="17"/>
      <c r="O763" s="18"/>
    </row>
    <row r="764" spans="3:15" x14ac:dyDescent="0.25">
      <c r="C764" s="16"/>
      <c r="D764" s="16"/>
      <c r="K764" s="17"/>
      <c r="L764" s="17"/>
      <c r="M764" s="17"/>
      <c r="O764" s="18"/>
    </row>
    <row r="765" spans="3:15" x14ac:dyDescent="0.25">
      <c r="C765" s="16"/>
      <c r="D765" s="16"/>
      <c r="K765" s="17"/>
      <c r="L765" s="17"/>
      <c r="M765" s="17"/>
      <c r="O765" s="18"/>
    </row>
    <row r="766" spans="3:15" x14ac:dyDescent="0.25">
      <c r="C766" s="16"/>
      <c r="D766" s="16"/>
      <c r="K766" s="17"/>
      <c r="L766" s="17"/>
      <c r="M766" s="17"/>
      <c r="O766" s="18"/>
    </row>
    <row r="767" spans="3:15" x14ac:dyDescent="0.25">
      <c r="C767" s="16"/>
      <c r="D767" s="16"/>
      <c r="K767" s="17"/>
      <c r="L767" s="17"/>
      <c r="M767" s="17"/>
      <c r="O767" s="18"/>
    </row>
    <row r="768" spans="3:15" x14ac:dyDescent="0.25">
      <c r="C768" s="16"/>
      <c r="D768" s="16"/>
      <c r="K768" s="17"/>
      <c r="L768" s="17"/>
      <c r="M768" s="17"/>
      <c r="O768" s="18"/>
    </row>
    <row r="769" spans="3:15" x14ac:dyDescent="0.25">
      <c r="C769" s="16"/>
      <c r="D769" s="16"/>
      <c r="K769" s="17"/>
      <c r="L769" s="17"/>
      <c r="M769" s="17"/>
      <c r="O769" s="18"/>
    </row>
    <row r="770" spans="3:15" x14ac:dyDescent="0.25">
      <c r="C770" s="16"/>
      <c r="D770" s="16"/>
      <c r="K770" s="17"/>
      <c r="L770" s="17"/>
      <c r="M770" s="17"/>
      <c r="O770" s="18"/>
    </row>
    <row r="771" spans="3:15" x14ac:dyDescent="0.25">
      <c r="C771" s="16"/>
      <c r="D771" s="16"/>
      <c r="K771" s="17"/>
      <c r="L771" s="17"/>
      <c r="M771" s="17"/>
      <c r="O771" s="18"/>
    </row>
    <row r="772" spans="3:15" x14ac:dyDescent="0.25">
      <c r="C772" s="16"/>
      <c r="D772" s="16"/>
      <c r="K772" s="17"/>
      <c r="L772" s="17"/>
      <c r="M772" s="17"/>
      <c r="O772" s="18"/>
    </row>
    <row r="773" spans="3:15" x14ac:dyDescent="0.25">
      <c r="C773" s="16"/>
      <c r="D773" s="16"/>
      <c r="K773" s="17"/>
      <c r="L773" s="17"/>
      <c r="M773" s="17"/>
      <c r="O773" s="18"/>
    </row>
    <row r="774" spans="3:15" x14ac:dyDescent="0.25">
      <c r="C774" s="16"/>
      <c r="D774" s="16"/>
      <c r="K774" s="17"/>
      <c r="L774" s="17"/>
      <c r="M774" s="17"/>
      <c r="O774" s="18"/>
    </row>
    <row r="775" spans="3:15" x14ac:dyDescent="0.25">
      <c r="C775" s="16"/>
      <c r="D775" s="16"/>
      <c r="K775" s="17"/>
      <c r="L775" s="17"/>
      <c r="M775" s="17"/>
      <c r="O775" s="18"/>
    </row>
    <row r="776" spans="3:15" x14ac:dyDescent="0.25">
      <c r="C776" s="16"/>
      <c r="D776" s="16"/>
      <c r="K776" s="17"/>
      <c r="L776" s="17"/>
      <c r="M776" s="17"/>
      <c r="O776" s="18"/>
    </row>
    <row r="777" spans="3:15" x14ac:dyDescent="0.25">
      <c r="C777" s="16"/>
      <c r="D777" s="16"/>
      <c r="K777" s="17"/>
      <c r="L777" s="17"/>
      <c r="M777" s="17"/>
      <c r="O777" s="18"/>
    </row>
    <row r="778" spans="3:15" x14ac:dyDescent="0.25">
      <c r="C778" s="16"/>
      <c r="D778" s="16"/>
      <c r="K778" s="17"/>
      <c r="L778" s="17"/>
      <c r="M778" s="17"/>
      <c r="O778" s="18"/>
    </row>
    <row r="779" spans="3:15" x14ac:dyDescent="0.25">
      <c r="C779" s="16"/>
      <c r="D779" s="16"/>
      <c r="K779" s="17"/>
      <c r="L779" s="17"/>
      <c r="M779" s="17"/>
      <c r="O779" s="18"/>
    </row>
    <row r="780" spans="3:15" x14ac:dyDescent="0.25">
      <c r="C780" s="16"/>
      <c r="D780" s="16"/>
      <c r="E780" s="1"/>
      <c r="K780" s="17"/>
      <c r="L780" s="17"/>
      <c r="M780" s="17"/>
      <c r="O780" s="18"/>
    </row>
    <row r="781" spans="3:15" x14ac:dyDescent="0.25">
      <c r="C781" s="16"/>
      <c r="D781" s="16"/>
      <c r="K781" s="17"/>
      <c r="L781" s="17"/>
      <c r="M781" s="17"/>
      <c r="O781" s="18"/>
    </row>
    <row r="782" spans="3:15" x14ac:dyDescent="0.25">
      <c r="C782" s="16"/>
      <c r="D782" s="16"/>
      <c r="K782" s="17"/>
      <c r="L782" s="17"/>
      <c r="M782" s="17"/>
      <c r="O782" s="18"/>
    </row>
    <row r="783" spans="3:15" x14ac:dyDescent="0.25">
      <c r="C783" s="16"/>
      <c r="D783" s="16"/>
      <c r="K783" s="17"/>
      <c r="L783" s="17"/>
      <c r="M783" s="17"/>
      <c r="O783" s="18"/>
    </row>
    <row r="784" spans="3:15" x14ac:dyDescent="0.25">
      <c r="C784" s="16"/>
      <c r="D784" s="16"/>
      <c r="K784" s="17"/>
      <c r="L784" s="17"/>
      <c r="M784" s="17"/>
      <c r="O784" s="18"/>
    </row>
    <row r="785" spans="3:15" x14ac:dyDescent="0.25">
      <c r="C785" s="16"/>
      <c r="D785" s="16"/>
      <c r="K785" s="17"/>
      <c r="L785" s="17"/>
      <c r="M785" s="17"/>
      <c r="O785" s="18"/>
    </row>
    <row r="786" spans="3:15" x14ac:dyDescent="0.25">
      <c r="C786" s="16"/>
      <c r="D786" s="16"/>
      <c r="K786" s="17"/>
      <c r="L786" s="17"/>
      <c r="M786" s="17"/>
      <c r="O786" s="18"/>
    </row>
    <row r="787" spans="3:15" x14ac:dyDescent="0.25">
      <c r="C787" s="16"/>
      <c r="D787" s="16"/>
      <c r="K787" s="17"/>
      <c r="L787" s="17"/>
      <c r="M787" s="17"/>
      <c r="O787" s="18"/>
    </row>
    <row r="788" spans="3:15" x14ac:dyDescent="0.25">
      <c r="C788" s="16"/>
      <c r="D788" s="16"/>
      <c r="K788" s="17"/>
      <c r="L788" s="17"/>
      <c r="M788" s="17"/>
      <c r="O788" s="18"/>
    </row>
    <row r="789" spans="3:15" x14ac:dyDescent="0.25">
      <c r="C789" s="16"/>
      <c r="D789" s="16"/>
      <c r="K789" s="17"/>
      <c r="L789" s="17"/>
      <c r="M789" s="17"/>
      <c r="O789" s="18"/>
    </row>
    <row r="790" spans="3:15" x14ac:dyDescent="0.25">
      <c r="C790" s="16"/>
      <c r="D790" s="16"/>
      <c r="K790" s="17"/>
      <c r="L790" s="17"/>
      <c r="M790" s="17"/>
      <c r="O790" s="18"/>
    </row>
    <row r="791" spans="3:15" x14ac:dyDescent="0.25">
      <c r="C791" s="16"/>
      <c r="D791" s="16"/>
      <c r="K791" s="17"/>
      <c r="L791" s="17"/>
      <c r="M791" s="17"/>
      <c r="O791" s="18"/>
    </row>
    <row r="792" spans="3:15" x14ac:dyDescent="0.25">
      <c r="C792" s="16"/>
      <c r="D792" s="16"/>
      <c r="K792" s="17"/>
      <c r="L792" s="17"/>
      <c r="M792" s="17"/>
      <c r="O792" s="18"/>
    </row>
    <row r="793" spans="3:15" x14ac:dyDescent="0.25">
      <c r="C793" s="16"/>
      <c r="D793" s="16"/>
      <c r="K793" s="17"/>
      <c r="L793" s="17"/>
      <c r="M793" s="17"/>
      <c r="O793" s="18"/>
    </row>
    <row r="794" spans="3:15" x14ac:dyDescent="0.25">
      <c r="C794" s="16"/>
      <c r="D794" s="16"/>
      <c r="K794" s="17"/>
      <c r="L794" s="17"/>
      <c r="M794" s="17"/>
      <c r="O794" s="18"/>
    </row>
    <row r="795" spans="3:15" x14ac:dyDescent="0.25">
      <c r="C795" s="16"/>
      <c r="D795" s="16"/>
      <c r="K795" s="17"/>
      <c r="L795" s="17"/>
      <c r="M795" s="17"/>
      <c r="O795" s="18"/>
    </row>
    <row r="796" spans="3:15" x14ac:dyDescent="0.25">
      <c r="C796" s="16"/>
      <c r="D796" s="16"/>
      <c r="K796" s="17"/>
      <c r="L796" s="17"/>
      <c r="M796" s="17"/>
      <c r="O796" s="18"/>
    </row>
    <row r="797" spans="3:15" x14ac:dyDescent="0.25">
      <c r="C797" s="16"/>
      <c r="D797" s="16"/>
      <c r="K797" s="17"/>
      <c r="L797" s="17"/>
      <c r="M797" s="17"/>
      <c r="O797" s="18"/>
    </row>
    <row r="798" spans="3:15" x14ac:dyDescent="0.25">
      <c r="C798" s="16"/>
      <c r="D798" s="16"/>
      <c r="K798" s="17"/>
      <c r="L798" s="17"/>
      <c r="M798" s="17"/>
      <c r="O798" s="18"/>
    </row>
    <row r="799" spans="3:15" x14ac:dyDescent="0.25">
      <c r="C799" s="16"/>
      <c r="D799" s="16"/>
      <c r="K799" s="17"/>
      <c r="L799" s="17"/>
      <c r="M799" s="17"/>
      <c r="O799" s="18"/>
    </row>
    <row r="800" spans="3:15" x14ac:dyDescent="0.25">
      <c r="C800" s="16"/>
      <c r="D800" s="16"/>
      <c r="K800" s="17"/>
      <c r="L800" s="17"/>
      <c r="M800" s="17"/>
      <c r="O800" s="18"/>
    </row>
    <row r="801" spans="3:15" x14ac:dyDescent="0.25">
      <c r="C801" s="16"/>
      <c r="D801" s="16"/>
      <c r="K801" s="17"/>
      <c r="L801" s="17"/>
      <c r="M801" s="17"/>
      <c r="O801" s="18"/>
    </row>
    <row r="802" spans="3:15" x14ac:dyDescent="0.25">
      <c r="C802" s="16"/>
      <c r="D802" s="16"/>
      <c r="K802" s="17"/>
      <c r="L802" s="17"/>
      <c r="M802" s="17"/>
      <c r="O802" s="18"/>
    </row>
    <row r="803" spans="3:15" x14ac:dyDescent="0.25">
      <c r="C803" s="16"/>
      <c r="D803" s="16"/>
      <c r="K803" s="17"/>
      <c r="L803" s="17"/>
      <c r="M803" s="17"/>
      <c r="O803" s="18"/>
    </row>
    <row r="804" spans="3:15" x14ac:dyDescent="0.25">
      <c r="C804" s="16"/>
      <c r="D804" s="16"/>
      <c r="K804" s="17"/>
      <c r="L804" s="17"/>
      <c r="M804" s="17"/>
      <c r="O804" s="18"/>
    </row>
    <row r="805" spans="3:15" x14ac:dyDescent="0.25">
      <c r="C805" s="16"/>
      <c r="D805" s="16"/>
      <c r="K805" s="17"/>
      <c r="L805" s="17"/>
      <c r="M805" s="17"/>
      <c r="O805" s="18"/>
    </row>
    <row r="806" spans="3:15" x14ac:dyDescent="0.25">
      <c r="C806" s="16"/>
      <c r="D806" s="16"/>
      <c r="K806" s="17"/>
      <c r="L806" s="17"/>
      <c r="M806" s="17"/>
      <c r="O806" s="18"/>
    </row>
    <row r="807" spans="3:15" x14ac:dyDescent="0.25">
      <c r="C807" s="16"/>
      <c r="D807" s="16"/>
      <c r="K807" s="17"/>
      <c r="L807" s="17"/>
      <c r="M807" s="17"/>
      <c r="O807" s="18"/>
    </row>
    <row r="808" spans="3:15" x14ac:dyDescent="0.25">
      <c r="C808" s="16"/>
      <c r="D808" s="16"/>
      <c r="K808" s="17"/>
      <c r="L808" s="17"/>
      <c r="M808" s="17"/>
      <c r="O808" s="18"/>
    </row>
    <row r="809" spans="3:15" x14ac:dyDescent="0.25">
      <c r="C809" s="16"/>
      <c r="D809" s="16"/>
      <c r="K809" s="17"/>
      <c r="L809" s="17"/>
      <c r="M809" s="17"/>
      <c r="O809" s="18"/>
    </row>
    <row r="810" spans="3:15" x14ac:dyDescent="0.25">
      <c r="C810" s="16"/>
      <c r="D810" s="16"/>
      <c r="K810" s="17"/>
      <c r="L810" s="17"/>
      <c r="M810" s="17"/>
      <c r="O810" s="18"/>
    </row>
    <row r="811" spans="3:15" x14ac:dyDescent="0.25">
      <c r="C811" s="16"/>
      <c r="D811" s="16"/>
      <c r="K811" s="17"/>
      <c r="L811" s="17"/>
      <c r="M811" s="17"/>
      <c r="O811" s="18"/>
    </row>
    <row r="812" spans="3:15" x14ac:dyDescent="0.25">
      <c r="C812" s="16"/>
      <c r="D812" s="16"/>
      <c r="K812" s="17"/>
      <c r="L812" s="17"/>
      <c r="M812" s="17"/>
      <c r="O812" s="18"/>
    </row>
    <row r="813" spans="3:15" x14ac:dyDescent="0.25">
      <c r="C813" s="16"/>
      <c r="D813" s="16"/>
      <c r="K813" s="17"/>
      <c r="L813" s="17"/>
      <c r="M813" s="17"/>
      <c r="O813" s="18"/>
    </row>
    <row r="814" spans="3:15" x14ac:dyDescent="0.25">
      <c r="C814" s="16"/>
      <c r="D814" s="16"/>
      <c r="K814" s="17"/>
      <c r="L814" s="17"/>
      <c r="M814" s="17"/>
      <c r="O814" s="18"/>
    </row>
    <row r="815" spans="3:15" x14ac:dyDescent="0.25">
      <c r="C815" s="16"/>
      <c r="D815" s="16"/>
      <c r="K815" s="17"/>
      <c r="L815" s="17"/>
      <c r="M815" s="17"/>
      <c r="O815" s="18"/>
    </row>
    <row r="816" spans="3:15" x14ac:dyDescent="0.25">
      <c r="C816" s="16"/>
      <c r="D816" s="16"/>
      <c r="K816" s="17"/>
      <c r="L816" s="17"/>
      <c r="M816" s="17"/>
      <c r="O816" s="18"/>
    </row>
    <row r="817" spans="3:15" x14ac:dyDescent="0.25">
      <c r="C817" s="16"/>
      <c r="D817" s="16"/>
      <c r="K817" s="17"/>
      <c r="L817" s="17"/>
      <c r="M817" s="17"/>
      <c r="O817" s="18"/>
    </row>
    <row r="818" spans="3:15" x14ac:dyDescent="0.25">
      <c r="C818" s="16"/>
      <c r="D818" s="16"/>
      <c r="K818" s="17"/>
      <c r="L818" s="17"/>
      <c r="M818" s="17"/>
      <c r="O818" s="18"/>
    </row>
    <row r="819" spans="3:15" x14ac:dyDescent="0.25">
      <c r="C819" s="16"/>
      <c r="D819" s="16"/>
      <c r="K819" s="17"/>
      <c r="L819" s="17"/>
      <c r="M819" s="17"/>
      <c r="O819" s="18"/>
    </row>
    <row r="820" spans="3:15" x14ac:dyDescent="0.25">
      <c r="C820" s="16"/>
      <c r="D820" s="16"/>
      <c r="K820" s="17"/>
      <c r="L820" s="17"/>
      <c r="M820" s="17"/>
      <c r="O820" s="18"/>
    </row>
    <row r="821" spans="3:15" x14ac:dyDescent="0.25">
      <c r="C821" s="16"/>
      <c r="D821" s="16"/>
      <c r="K821" s="17"/>
      <c r="L821" s="17"/>
      <c r="M821" s="17"/>
      <c r="O821" s="18"/>
    </row>
    <row r="822" spans="3:15" x14ac:dyDescent="0.25">
      <c r="C822" s="16"/>
      <c r="D822" s="16"/>
      <c r="K822" s="17"/>
      <c r="L822" s="17"/>
      <c r="M822" s="17"/>
      <c r="O822" s="18"/>
    </row>
    <row r="823" spans="3:15" x14ac:dyDescent="0.25">
      <c r="C823" s="16"/>
      <c r="D823" s="16"/>
      <c r="K823" s="17"/>
      <c r="L823" s="17"/>
      <c r="M823" s="17"/>
      <c r="O823" s="18"/>
    </row>
    <row r="824" spans="3:15" x14ac:dyDescent="0.25">
      <c r="C824" s="16"/>
      <c r="D824" s="16"/>
      <c r="K824" s="17"/>
      <c r="L824" s="17"/>
      <c r="M824" s="17"/>
      <c r="O824" s="18"/>
    </row>
    <row r="825" spans="3:15" x14ac:dyDescent="0.25">
      <c r="C825" s="16"/>
      <c r="D825" s="16"/>
      <c r="K825" s="17"/>
      <c r="L825" s="17"/>
      <c r="M825" s="17"/>
      <c r="O825" s="18"/>
    </row>
    <row r="826" spans="3:15" x14ac:dyDescent="0.25">
      <c r="C826" s="16"/>
      <c r="D826" s="16"/>
      <c r="K826" s="17"/>
      <c r="L826" s="17"/>
      <c r="M826" s="17"/>
      <c r="O826" s="18"/>
    </row>
    <row r="827" spans="3:15" x14ac:dyDescent="0.25">
      <c r="C827" s="16"/>
      <c r="D827" s="16"/>
      <c r="K827" s="17"/>
      <c r="L827" s="17"/>
      <c r="M827" s="17"/>
      <c r="O827" s="18"/>
    </row>
    <row r="828" spans="3:15" x14ac:dyDescent="0.25">
      <c r="C828" s="16"/>
      <c r="D828" s="16"/>
      <c r="K828" s="17"/>
      <c r="L828" s="17"/>
      <c r="M828" s="17"/>
      <c r="O828" s="18"/>
    </row>
    <row r="829" spans="3:15" x14ac:dyDescent="0.25">
      <c r="C829" s="16"/>
      <c r="D829" s="16"/>
      <c r="K829" s="17"/>
      <c r="L829" s="17"/>
      <c r="M829" s="17"/>
      <c r="O829" s="18"/>
    </row>
    <row r="830" spans="3:15" x14ac:dyDescent="0.25">
      <c r="C830" s="16"/>
      <c r="D830" s="16"/>
      <c r="K830" s="17"/>
      <c r="L830" s="17"/>
      <c r="M830" s="17"/>
      <c r="O830" s="18"/>
    </row>
    <row r="831" spans="3:15" x14ac:dyDescent="0.25">
      <c r="C831" s="16"/>
      <c r="D831" s="16"/>
      <c r="K831" s="17"/>
      <c r="L831" s="17"/>
      <c r="M831" s="17"/>
      <c r="O831" s="18"/>
    </row>
    <row r="832" spans="3:15" x14ac:dyDescent="0.25">
      <c r="C832" s="16"/>
      <c r="D832" s="16"/>
      <c r="K832" s="17"/>
      <c r="L832" s="17"/>
      <c r="M832" s="17"/>
      <c r="O832" s="18"/>
    </row>
    <row r="833" spans="3:15" x14ac:dyDescent="0.25">
      <c r="C833" s="16"/>
      <c r="D833" s="16"/>
      <c r="K833" s="17"/>
      <c r="L833" s="17"/>
      <c r="M833" s="17"/>
      <c r="O833" s="18"/>
    </row>
    <row r="834" spans="3:15" x14ac:dyDescent="0.25">
      <c r="C834" s="16"/>
      <c r="D834" s="16"/>
      <c r="K834" s="17"/>
      <c r="L834" s="17"/>
      <c r="M834" s="17"/>
      <c r="O834" s="18"/>
    </row>
    <row r="835" spans="3:15" x14ac:dyDescent="0.25">
      <c r="C835" s="16"/>
      <c r="D835" s="16"/>
      <c r="K835" s="17"/>
      <c r="L835" s="17"/>
      <c r="M835" s="17"/>
      <c r="O835" s="18"/>
    </row>
    <row r="836" spans="3:15" x14ac:dyDescent="0.25">
      <c r="C836" s="16"/>
      <c r="D836" s="16"/>
      <c r="K836" s="17"/>
      <c r="L836" s="17"/>
      <c r="M836" s="17"/>
      <c r="O836" s="18"/>
    </row>
    <row r="837" spans="3:15" x14ac:dyDescent="0.25">
      <c r="C837" s="16"/>
      <c r="D837" s="16"/>
      <c r="K837" s="17"/>
      <c r="L837" s="17"/>
      <c r="M837" s="17"/>
      <c r="O837" s="18"/>
    </row>
    <row r="838" spans="3:15" x14ac:dyDescent="0.25">
      <c r="C838" s="16"/>
      <c r="D838" s="16"/>
      <c r="K838" s="17"/>
      <c r="L838" s="17"/>
      <c r="M838" s="17"/>
      <c r="O838" s="18"/>
    </row>
    <row r="839" spans="3:15" x14ac:dyDescent="0.25">
      <c r="C839" s="16"/>
      <c r="D839" s="16"/>
      <c r="K839" s="17"/>
      <c r="L839" s="17"/>
      <c r="M839" s="17"/>
      <c r="O839" s="18"/>
    </row>
    <row r="840" spans="3:15" x14ac:dyDescent="0.25">
      <c r="C840" s="16"/>
      <c r="D840" s="16"/>
      <c r="K840" s="17"/>
      <c r="L840" s="17"/>
      <c r="M840" s="17"/>
      <c r="O840" s="18"/>
    </row>
    <row r="841" spans="3:15" x14ac:dyDescent="0.25">
      <c r="C841" s="16"/>
      <c r="D841" s="16"/>
      <c r="K841" s="17"/>
      <c r="L841" s="17"/>
      <c r="M841" s="17"/>
      <c r="O841" s="18"/>
    </row>
    <row r="842" spans="3:15" x14ac:dyDescent="0.25">
      <c r="C842" s="16"/>
      <c r="D842" s="16"/>
      <c r="K842" s="17"/>
      <c r="L842" s="17"/>
      <c r="M842" s="17"/>
      <c r="O842" s="18"/>
    </row>
    <row r="843" spans="3:15" x14ac:dyDescent="0.25">
      <c r="C843" s="16"/>
      <c r="D843" s="16"/>
      <c r="K843" s="17"/>
      <c r="L843" s="17"/>
      <c r="M843" s="17"/>
      <c r="O843" s="18"/>
    </row>
    <row r="844" spans="3:15" x14ac:dyDescent="0.25">
      <c r="C844" s="16"/>
      <c r="D844" s="16"/>
      <c r="K844" s="17"/>
      <c r="L844" s="17"/>
      <c r="M844" s="17"/>
      <c r="O844" s="18"/>
    </row>
    <row r="845" spans="3:15" x14ac:dyDescent="0.25">
      <c r="C845" s="16"/>
      <c r="D845" s="16"/>
      <c r="K845" s="17"/>
      <c r="L845" s="17"/>
      <c r="M845" s="17"/>
      <c r="O845" s="18"/>
    </row>
    <row r="846" spans="3:15" x14ac:dyDescent="0.25">
      <c r="C846" s="16"/>
      <c r="D846" s="16"/>
      <c r="K846" s="17"/>
      <c r="L846" s="17"/>
      <c r="M846" s="17"/>
      <c r="O846" s="18"/>
    </row>
    <row r="847" spans="3:15" x14ac:dyDescent="0.25">
      <c r="C847" s="16"/>
      <c r="D847" s="16"/>
      <c r="K847" s="17"/>
      <c r="L847" s="17"/>
      <c r="M847" s="17"/>
      <c r="O847" s="18"/>
    </row>
    <row r="848" spans="3:15" x14ac:dyDescent="0.25">
      <c r="C848" s="16"/>
      <c r="D848" s="16"/>
      <c r="K848" s="17"/>
      <c r="L848" s="17"/>
      <c r="M848" s="17"/>
      <c r="O848" s="18"/>
    </row>
    <row r="849" spans="3:15" x14ac:dyDescent="0.25">
      <c r="C849" s="16"/>
      <c r="D849" s="16"/>
      <c r="K849" s="17"/>
      <c r="L849" s="17"/>
      <c r="M849" s="17"/>
      <c r="O849" s="18"/>
    </row>
    <row r="850" spans="3:15" x14ac:dyDescent="0.25">
      <c r="C850" s="16"/>
      <c r="D850" s="16"/>
      <c r="K850" s="17"/>
      <c r="L850" s="17"/>
      <c r="M850" s="17"/>
      <c r="O850" s="18"/>
    </row>
    <row r="851" spans="3:15" x14ac:dyDescent="0.25">
      <c r="C851" s="16"/>
      <c r="D851" s="16"/>
      <c r="K851" s="17"/>
      <c r="L851" s="17"/>
      <c r="M851" s="17"/>
      <c r="O851" s="18"/>
    </row>
    <row r="852" spans="3:15" x14ac:dyDescent="0.25">
      <c r="K852" s="17"/>
      <c r="L852" s="17"/>
      <c r="M852" s="17"/>
    </row>
    <row r="853" spans="3:15" x14ac:dyDescent="0.25">
      <c r="K853" s="17"/>
      <c r="L853" s="17"/>
      <c r="M853" s="17"/>
    </row>
    <row r="854" spans="3:15" x14ac:dyDescent="0.25">
      <c r="K854" s="17"/>
      <c r="L854" s="17"/>
      <c r="M854" s="17"/>
    </row>
    <row r="855" spans="3:15" x14ac:dyDescent="0.25">
      <c r="K855" s="17"/>
      <c r="L855" s="17"/>
      <c r="M855" s="17"/>
    </row>
    <row r="856" spans="3:15" x14ac:dyDescent="0.25">
      <c r="K856" s="17"/>
      <c r="L856" s="17"/>
      <c r="M856" s="17"/>
    </row>
    <row r="857" spans="3:15" x14ac:dyDescent="0.25">
      <c r="K857" s="17"/>
      <c r="L857" s="17"/>
      <c r="M857" s="17"/>
    </row>
    <row r="858" spans="3:15" x14ac:dyDescent="0.25">
      <c r="K858" s="17"/>
      <c r="L858" s="17"/>
      <c r="M858" s="17"/>
    </row>
    <row r="859" spans="3:15" x14ac:dyDescent="0.25">
      <c r="K859" s="17"/>
      <c r="L859" s="17"/>
      <c r="M859" s="17"/>
    </row>
    <row r="860" spans="3:15" x14ac:dyDescent="0.25">
      <c r="D860" s="16"/>
      <c r="I860" s="16"/>
      <c r="K860" s="17"/>
      <c r="L860" s="17"/>
      <c r="M860" s="17"/>
    </row>
    <row r="861" spans="3:15" x14ac:dyDescent="0.25">
      <c r="D861" s="16"/>
      <c r="I861" s="16"/>
      <c r="K861" s="17"/>
      <c r="L861" s="17"/>
      <c r="M861" s="17"/>
    </row>
    <row r="862" spans="3:15" x14ac:dyDescent="0.25">
      <c r="D862" s="16"/>
      <c r="I862" s="16"/>
      <c r="K862" s="17"/>
      <c r="L862" s="17"/>
      <c r="M862" s="17"/>
    </row>
    <row r="863" spans="3:15" x14ac:dyDescent="0.25">
      <c r="D863" s="16"/>
      <c r="I863" s="16"/>
      <c r="K863" s="17"/>
      <c r="L863" s="17"/>
      <c r="M863" s="17"/>
    </row>
    <row r="864" spans="3:15" x14ac:dyDescent="0.25">
      <c r="D864" s="16"/>
      <c r="I864" s="16"/>
      <c r="K864" s="17"/>
      <c r="L864" s="17"/>
      <c r="M864" s="17"/>
    </row>
    <row r="865" spans="4:13" x14ac:dyDescent="0.25">
      <c r="D865" s="16"/>
      <c r="I865" s="16"/>
      <c r="K865" s="17"/>
      <c r="L865" s="17"/>
      <c r="M865" s="17"/>
    </row>
    <row r="866" spans="4:13" x14ac:dyDescent="0.25">
      <c r="D866" s="16"/>
      <c r="I866" s="16"/>
      <c r="K866" s="17"/>
      <c r="L866" s="17"/>
      <c r="M866" s="17"/>
    </row>
    <row r="867" spans="4:13" x14ac:dyDescent="0.25">
      <c r="D867" s="16"/>
      <c r="I867" s="16"/>
      <c r="K867" s="17"/>
      <c r="L867" s="17"/>
      <c r="M867" s="17"/>
    </row>
    <row r="868" spans="4:13" x14ac:dyDescent="0.25">
      <c r="D868" s="16"/>
      <c r="I868" s="16"/>
      <c r="K868" s="17"/>
      <c r="L868" s="17"/>
      <c r="M868" s="17"/>
    </row>
    <row r="869" spans="4:13" x14ac:dyDescent="0.25">
      <c r="D869" s="16"/>
      <c r="I869" s="16"/>
      <c r="K869" s="17"/>
      <c r="L869" s="17"/>
      <c r="M869" s="17"/>
    </row>
    <row r="870" spans="4:13" x14ac:dyDescent="0.25">
      <c r="D870" s="16"/>
      <c r="I870" s="16"/>
      <c r="K870" s="17"/>
      <c r="L870" s="17"/>
      <c r="M870" s="17"/>
    </row>
    <row r="871" spans="4:13" x14ac:dyDescent="0.25">
      <c r="D871" s="16"/>
      <c r="I871" s="16"/>
      <c r="K871" s="17"/>
      <c r="L871" s="17"/>
      <c r="M871" s="17"/>
    </row>
    <row r="872" spans="4:13" x14ac:dyDescent="0.25">
      <c r="D872" s="16"/>
      <c r="I872" s="16"/>
      <c r="K872" s="17"/>
      <c r="L872" s="17"/>
      <c r="M872" s="17"/>
    </row>
    <row r="873" spans="4:13" x14ac:dyDescent="0.25">
      <c r="D873" s="16"/>
      <c r="I873" s="16"/>
      <c r="K873" s="17"/>
      <c r="L873" s="17"/>
      <c r="M873" s="17"/>
    </row>
    <row r="874" spans="4:13" x14ac:dyDescent="0.25">
      <c r="D874" s="16"/>
      <c r="I874" s="16"/>
      <c r="K874" s="17"/>
      <c r="L874" s="17"/>
      <c r="M874" s="17"/>
    </row>
    <row r="875" spans="4:13" x14ac:dyDescent="0.25">
      <c r="D875" s="16"/>
      <c r="I875" s="16"/>
      <c r="K875" s="17"/>
      <c r="L875" s="17"/>
      <c r="M875" s="17"/>
    </row>
    <row r="876" spans="4:13" x14ac:dyDescent="0.25">
      <c r="D876" s="16"/>
      <c r="I876" s="16"/>
      <c r="K876" s="17"/>
      <c r="L876" s="17"/>
      <c r="M876" s="17"/>
    </row>
    <row r="877" spans="4:13" x14ac:dyDescent="0.25">
      <c r="D877" s="16"/>
      <c r="I877" s="16"/>
      <c r="K877" s="17"/>
      <c r="L877" s="17"/>
      <c r="M877" s="17"/>
    </row>
    <row r="878" spans="4:13" x14ac:dyDescent="0.25">
      <c r="D878" s="16"/>
      <c r="I878" s="16"/>
      <c r="K878" s="17"/>
      <c r="L878" s="17"/>
      <c r="M878" s="17"/>
    </row>
    <row r="879" spans="4:13" x14ac:dyDescent="0.25">
      <c r="D879" s="16"/>
      <c r="I879" s="16"/>
      <c r="K879" s="17"/>
      <c r="L879" s="17"/>
      <c r="M879" s="17"/>
    </row>
    <row r="880" spans="4:13" x14ac:dyDescent="0.25">
      <c r="D880" s="16"/>
      <c r="I880" s="16"/>
      <c r="K880" s="17"/>
      <c r="L880" s="17"/>
      <c r="M880" s="17"/>
    </row>
    <row r="881" spans="4:13" x14ac:dyDescent="0.25">
      <c r="D881" s="16"/>
      <c r="I881" s="16"/>
      <c r="K881" s="17"/>
      <c r="L881" s="17"/>
      <c r="M881" s="17"/>
    </row>
    <row r="882" spans="4:13" x14ac:dyDescent="0.25">
      <c r="D882" s="16"/>
      <c r="I882" s="16"/>
      <c r="K882" s="17"/>
      <c r="L882" s="17"/>
      <c r="M882" s="17"/>
    </row>
    <row r="883" spans="4:13" x14ac:dyDescent="0.25">
      <c r="D883" s="16"/>
      <c r="I883" s="16"/>
      <c r="K883" s="17"/>
      <c r="L883" s="17"/>
      <c r="M883" s="17"/>
    </row>
    <row r="884" spans="4:13" x14ac:dyDescent="0.25">
      <c r="D884" s="16"/>
      <c r="I884" s="16"/>
      <c r="K884" s="17"/>
      <c r="L884" s="17"/>
      <c r="M884" s="17"/>
    </row>
    <row r="885" spans="4:13" x14ac:dyDescent="0.25">
      <c r="D885" s="16"/>
      <c r="I885" s="16"/>
      <c r="K885" s="17"/>
      <c r="L885" s="17"/>
      <c r="M885" s="17"/>
    </row>
    <row r="886" spans="4:13" x14ac:dyDescent="0.25">
      <c r="D886" s="16"/>
      <c r="I886" s="16"/>
      <c r="K886" s="17"/>
      <c r="L886" s="17"/>
      <c r="M886" s="17"/>
    </row>
    <row r="887" spans="4:13" x14ac:dyDescent="0.25">
      <c r="D887" s="16"/>
      <c r="I887" s="16"/>
      <c r="K887" s="17"/>
      <c r="L887" s="17"/>
      <c r="M887" s="17"/>
    </row>
    <row r="888" spans="4:13" x14ac:dyDescent="0.25">
      <c r="D888" s="16"/>
      <c r="I888" s="16"/>
      <c r="K888" s="17"/>
      <c r="L888" s="17"/>
      <c r="M888" s="17"/>
    </row>
    <row r="889" spans="4:13" x14ac:dyDescent="0.25">
      <c r="D889" s="16"/>
      <c r="I889" s="16"/>
      <c r="K889" s="17"/>
      <c r="L889" s="17"/>
      <c r="M889" s="17"/>
    </row>
    <row r="890" spans="4:13" x14ac:dyDescent="0.25">
      <c r="D890" s="16"/>
      <c r="I890" s="16"/>
      <c r="K890" s="17"/>
      <c r="L890" s="17"/>
      <c r="M890" s="17"/>
    </row>
    <row r="891" spans="4:13" x14ac:dyDescent="0.25">
      <c r="D891" s="16"/>
      <c r="I891" s="16"/>
      <c r="K891" s="17"/>
      <c r="L891" s="17"/>
      <c r="M891" s="17"/>
    </row>
    <row r="892" spans="4:13" x14ac:dyDescent="0.25">
      <c r="D892" s="16"/>
      <c r="I892" s="16"/>
      <c r="K892" s="17"/>
      <c r="L892" s="17"/>
      <c r="M892" s="17"/>
    </row>
    <row r="893" spans="4:13" x14ac:dyDescent="0.25">
      <c r="D893" s="16"/>
      <c r="I893" s="16"/>
      <c r="K893" s="17"/>
      <c r="L893" s="17"/>
      <c r="M893" s="17"/>
    </row>
    <row r="894" spans="4:13" x14ac:dyDescent="0.25">
      <c r="D894" s="16"/>
      <c r="I894" s="16"/>
      <c r="K894" s="17"/>
      <c r="L894" s="17"/>
      <c r="M894" s="17"/>
    </row>
    <row r="895" spans="4:13" x14ac:dyDescent="0.25">
      <c r="D895" s="16"/>
      <c r="I895" s="16"/>
      <c r="K895" s="17"/>
      <c r="L895" s="17"/>
      <c r="M895" s="17"/>
    </row>
    <row r="896" spans="4:13" x14ac:dyDescent="0.25">
      <c r="D896" s="16"/>
      <c r="I896" s="16"/>
      <c r="K896" s="17"/>
      <c r="L896" s="17"/>
      <c r="M896" s="17"/>
    </row>
    <row r="897" spans="4:13" x14ac:dyDescent="0.25">
      <c r="D897" s="16"/>
      <c r="I897" s="16"/>
      <c r="K897" s="17"/>
      <c r="L897" s="17"/>
      <c r="M897" s="17"/>
    </row>
    <row r="898" spans="4:13" x14ac:dyDescent="0.25">
      <c r="D898" s="16"/>
      <c r="I898" s="16"/>
      <c r="K898" s="17"/>
      <c r="L898" s="17"/>
      <c r="M898" s="17"/>
    </row>
    <row r="899" spans="4:13" x14ac:dyDescent="0.25">
      <c r="D899" s="16"/>
      <c r="I899" s="16"/>
      <c r="K899" s="17"/>
      <c r="L899" s="17"/>
      <c r="M899" s="17"/>
    </row>
    <row r="900" spans="4:13" x14ac:dyDescent="0.25">
      <c r="D900" s="16"/>
      <c r="I900" s="16"/>
      <c r="K900" s="17"/>
      <c r="L900" s="17"/>
      <c r="M900" s="17"/>
    </row>
    <row r="901" spans="4:13" x14ac:dyDescent="0.25">
      <c r="D901" s="16"/>
      <c r="I901" s="16"/>
      <c r="K901" s="17"/>
      <c r="L901" s="17"/>
      <c r="M901" s="17"/>
    </row>
    <row r="902" spans="4:13" x14ac:dyDescent="0.25">
      <c r="D902" s="16"/>
      <c r="I902" s="16"/>
      <c r="K902" s="17"/>
      <c r="L902" s="17"/>
      <c r="M902" s="17"/>
    </row>
    <row r="903" spans="4:13" x14ac:dyDescent="0.25">
      <c r="D903" s="16"/>
      <c r="I903" s="16"/>
      <c r="K903" s="17"/>
      <c r="L903" s="17"/>
      <c r="M903" s="17"/>
    </row>
    <row r="904" spans="4:13" x14ac:dyDescent="0.25">
      <c r="D904" s="16"/>
      <c r="I904" s="16"/>
      <c r="K904" s="17"/>
      <c r="L904" s="17"/>
      <c r="M904" s="17"/>
    </row>
    <row r="905" spans="4:13" x14ac:dyDescent="0.25">
      <c r="D905" s="16"/>
      <c r="I905" s="16"/>
      <c r="K905" s="17"/>
      <c r="L905" s="17"/>
      <c r="M905" s="17"/>
    </row>
    <row r="906" spans="4:13" x14ac:dyDescent="0.25">
      <c r="D906" s="16"/>
      <c r="I906" s="16"/>
      <c r="K906" s="17"/>
      <c r="L906" s="17"/>
      <c r="M906" s="17"/>
    </row>
    <row r="907" spans="4:13" x14ac:dyDescent="0.25">
      <c r="D907" s="16"/>
      <c r="I907" s="16"/>
      <c r="K907" s="17"/>
      <c r="L907" s="17"/>
      <c r="M907" s="17"/>
    </row>
    <row r="908" spans="4:13" x14ac:dyDescent="0.25">
      <c r="D908" s="16"/>
      <c r="I908" s="16"/>
      <c r="K908" s="17"/>
      <c r="L908" s="17"/>
      <c r="M908" s="17"/>
    </row>
    <row r="909" spans="4:13" x14ac:dyDescent="0.25">
      <c r="D909" s="16"/>
      <c r="I909" s="16"/>
      <c r="K909" s="17"/>
      <c r="L909" s="17"/>
      <c r="M909" s="17"/>
    </row>
    <row r="910" spans="4:13" x14ac:dyDescent="0.25">
      <c r="D910" s="16"/>
      <c r="I910" s="16"/>
      <c r="K910" s="17"/>
      <c r="L910" s="17"/>
      <c r="M910" s="17"/>
    </row>
    <row r="911" spans="4:13" x14ac:dyDescent="0.25">
      <c r="D911" s="16"/>
      <c r="I911" s="16"/>
      <c r="K911" s="17"/>
      <c r="L911" s="17"/>
      <c r="M911" s="17"/>
    </row>
    <row r="912" spans="4:13" x14ac:dyDescent="0.25">
      <c r="D912" s="16"/>
      <c r="I912" s="16"/>
      <c r="K912" s="17"/>
      <c r="L912" s="17"/>
      <c r="M912" s="17"/>
    </row>
    <row r="913" spans="4:13" x14ac:dyDescent="0.25">
      <c r="D913" s="16"/>
      <c r="I913" s="16"/>
      <c r="K913" s="17"/>
      <c r="L913" s="17"/>
      <c r="M913" s="17"/>
    </row>
    <row r="914" spans="4:13" x14ac:dyDescent="0.25">
      <c r="D914" s="16"/>
      <c r="I914" s="16"/>
      <c r="K914" s="17"/>
      <c r="L914" s="17"/>
      <c r="M914" s="17"/>
    </row>
    <row r="915" spans="4:13" x14ac:dyDescent="0.25">
      <c r="D915" s="16"/>
      <c r="I915" s="16"/>
      <c r="K915" s="17"/>
      <c r="L915" s="17"/>
      <c r="M915" s="17"/>
    </row>
    <row r="916" spans="4:13" x14ac:dyDescent="0.25">
      <c r="D916" s="16"/>
      <c r="I916" s="16"/>
      <c r="K916" s="17"/>
      <c r="L916" s="17"/>
      <c r="M916" s="17"/>
    </row>
    <row r="917" spans="4:13" x14ac:dyDescent="0.25">
      <c r="D917" s="16"/>
      <c r="I917" s="16"/>
      <c r="K917" s="17"/>
      <c r="L917" s="17"/>
      <c r="M917" s="17"/>
    </row>
    <row r="918" spans="4:13" x14ac:dyDescent="0.25">
      <c r="D918" s="16"/>
      <c r="I918" s="16"/>
      <c r="K918" s="17"/>
      <c r="L918" s="17"/>
      <c r="M918" s="17"/>
    </row>
    <row r="919" spans="4:13" x14ac:dyDescent="0.25">
      <c r="D919" s="16"/>
      <c r="I919" s="16"/>
      <c r="K919" s="17"/>
      <c r="L919" s="17"/>
      <c r="M919" s="17"/>
    </row>
    <row r="920" spans="4:13" x14ac:dyDescent="0.25">
      <c r="D920" s="16"/>
      <c r="I920" s="16"/>
      <c r="K920" s="17"/>
      <c r="L920" s="17"/>
      <c r="M920" s="17"/>
    </row>
    <row r="921" spans="4:13" x14ac:dyDescent="0.25">
      <c r="D921" s="16"/>
      <c r="I921" s="16"/>
      <c r="K921" s="17"/>
      <c r="L921" s="17"/>
      <c r="M921" s="17"/>
    </row>
    <row r="922" spans="4:13" x14ac:dyDescent="0.25">
      <c r="D922" s="16"/>
      <c r="I922" s="16"/>
      <c r="K922" s="17"/>
      <c r="L922" s="17"/>
      <c r="M922" s="17"/>
    </row>
    <row r="923" spans="4:13" x14ac:dyDescent="0.25">
      <c r="D923" s="16"/>
      <c r="I923" s="16"/>
      <c r="K923" s="17"/>
      <c r="L923" s="17"/>
      <c r="M923" s="17"/>
    </row>
    <row r="924" spans="4:13" x14ac:dyDescent="0.25">
      <c r="D924" s="16"/>
      <c r="I924" s="16"/>
      <c r="K924" s="17"/>
      <c r="L924" s="17"/>
      <c r="M924" s="17"/>
    </row>
    <row r="925" spans="4:13" x14ac:dyDescent="0.25">
      <c r="D925" s="16"/>
      <c r="I925" s="16"/>
      <c r="K925" s="17"/>
      <c r="L925" s="17"/>
      <c r="M925" s="17"/>
    </row>
    <row r="926" spans="4:13" x14ac:dyDescent="0.25">
      <c r="D926" s="16"/>
      <c r="I926" s="16"/>
      <c r="K926" s="17"/>
      <c r="L926" s="17"/>
      <c r="M926" s="17"/>
    </row>
    <row r="927" spans="4:13" x14ac:dyDescent="0.25">
      <c r="D927" s="16"/>
      <c r="I927" s="16"/>
      <c r="K927" s="17"/>
      <c r="L927" s="17"/>
      <c r="M927" s="17"/>
    </row>
    <row r="928" spans="4:13" x14ac:dyDescent="0.25">
      <c r="D928" s="16"/>
      <c r="I928" s="16"/>
      <c r="K928" s="17"/>
      <c r="L928" s="17"/>
      <c r="M928" s="17"/>
    </row>
    <row r="929" spans="4:13" x14ac:dyDescent="0.25">
      <c r="D929" s="16"/>
      <c r="I929" s="16"/>
      <c r="K929" s="17"/>
      <c r="L929" s="17"/>
      <c r="M929" s="17"/>
    </row>
    <row r="930" spans="4:13" x14ac:dyDescent="0.25">
      <c r="D930" s="16"/>
      <c r="I930" s="16"/>
      <c r="K930" s="17"/>
      <c r="L930" s="17"/>
      <c r="M930" s="17"/>
    </row>
    <row r="931" spans="4:13" x14ac:dyDescent="0.25">
      <c r="D931" s="16"/>
      <c r="I931" s="16"/>
      <c r="K931" s="17"/>
      <c r="L931" s="17"/>
      <c r="M931" s="17"/>
    </row>
    <row r="932" spans="4:13" x14ac:dyDescent="0.25">
      <c r="D932" s="16"/>
      <c r="I932" s="16"/>
      <c r="K932" s="17"/>
      <c r="L932" s="17"/>
      <c r="M932" s="17"/>
    </row>
    <row r="933" spans="4:13" x14ac:dyDescent="0.25">
      <c r="D933" s="16"/>
      <c r="I933" s="16"/>
      <c r="K933" s="17"/>
      <c r="L933" s="17"/>
      <c r="M933" s="17"/>
    </row>
    <row r="934" spans="4:13" x14ac:dyDescent="0.25">
      <c r="D934" s="16"/>
      <c r="I934" s="16"/>
      <c r="K934" s="17"/>
      <c r="L934" s="17"/>
      <c r="M934" s="17"/>
    </row>
    <row r="935" spans="4:13" x14ac:dyDescent="0.25">
      <c r="D935" s="16"/>
      <c r="I935" s="16"/>
      <c r="K935" s="17"/>
      <c r="L935" s="17"/>
      <c r="M935" s="17"/>
    </row>
    <row r="936" spans="4:13" x14ac:dyDescent="0.25">
      <c r="D936" s="16"/>
      <c r="I936" s="16"/>
      <c r="K936" s="17"/>
      <c r="L936" s="17"/>
      <c r="M936" s="17"/>
    </row>
    <row r="937" spans="4:13" x14ac:dyDescent="0.25">
      <c r="D937" s="16"/>
      <c r="I937" s="16"/>
      <c r="K937" s="17"/>
      <c r="L937" s="17"/>
      <c r="M937" s="17"/>
    </row>
    <row r="938" spans="4:13" x14ac:dyDescent="0.25">
      <c r="D938" s="16"/>
      <c r="I938" s="16"/>
      <c r="K938" s="17"/>
      <c r="L938" s="17"/>
      <c r="M938" s="17"/>
    </row>
    <row r="939" spans="4:13" x14ac:dyDescent="0.25">
      <c r="D939" s="16"/>
      <c r="I939" s="16"/>
      <c r="K939" s="17"/>
      <c r="L939" s="17"/>
      <c r="M939" s="17"/>
    </row>
    <row r="940" spans="4:13" x14ac:dyDescent="0.25">
      <c r="D940" s="16"/>
      <c r="I940" s="16"/>
      <c r="K940" s="17"/>
      <c r="L940" s="17"/>
      <c r="M940" s="17"/>
    </row>
    <row r="941" spans="4:13" x14ac:dyDescent="0.25">
      <c r="D941" s="16"/>
      <c r="I941" s="16"/>
      <c r="K941" s="17"/>
      <c r="L941" s="17"/>
      <c r="M941" s="17"/>
    </row>
    <row r="942" spans="4:13" x14ac:dyDescent="0.25">
      <c r="D942" s="16"/>
      <c r="I942" s="16"/>
      <c r="K942" s="17"/>
      <c r="L942" s="17"/>
      <c r="M942" s="17"/>
    </row>
    <row r="943" spans="4:13" x14ac:dyDescent="0.25">
      <c r="D943" s="16"/>
      <c r="I943" s="16"/>
      <c r="K943" s="17"/>
      <c r="L943" s="17"/>
      <c r="M943" s="17"/>
    </row>
    <row r="944" spans="4:13" x14ac:dyDescent="0.25">
      <c r="D944" s="16"/>
      <c r="I944" s="16"/>
      <c r="K944" s="17"/>
      <c r="L944" s="17"/>
      <c r="M944" s="17"/>
    </row>
    <row r="945" spans="4:13" x14ac:dyDescent="0.25">
      <c r="D945" s="16"/>
      <c r="I945" s="16"/>
      <c r="K945" s="17"/>
      <c r="L945" s="17"/>
      <c r="M945" s="17"/>
    </row>
    <row r="946" spans="4:13" x14ac:dyDescent="0.25">
      <c r="D946" s="16"/>
      <c r="I946" s="16"/>
      <c r="K946" s="17"/>
      <c r="L946" s="17"/>
      <c r="M946" s="17"/>
    </row>
    <row r="947" spans="4:13" x14ac:dyDescent="0.25">
      <c r="D947" s="16"/>
      <c r="I947" s="16"/>
      <c r="K947" s="17"/>
      <c r="L947" s="17"/>
      <c r="M947" s="17"/>
    </row>
    <row r="948" spans="4:13" x14ac:dyDescent="0.25">
      <c r="D948" s="16"/>
      <c r="I948" s="16"/>
      <c r="K948" s="17"/>
      <c r="L948" s="17"/>
      <c r="M948" s="17"/>
    </row>
    <row r="949" spans="4:13" x14ac:dyDescent="0.25">
      <c r="D949" s="16"/>
      <c r="I949" s="16"/>
      <c r="K949" s="17"/>
      <c r="L949" s="17"/>
      <c r="M949" s="17"/>
    </row>
    <row r="950" spans="4:13" x14ac:dyDescent="0.25">
      <c r="D950" s="16"/>
      <c r="I950" s="16"/>
      <c r="K950" s="17"/>
      <c r="L950" s="17"/>
      <c r="M950" s="17"/>
    </row>
    <row r="951" spans="4:13" x14ac:dyDescent="0.25">
      <c r="D951" s="16"/>
      <c r="I951" s="16"/>
      <c r="K951" s="17"/>
      <c r="L951" s="17"/>
      <c r="M951" s="17"/>
    </row>
    <row r="952" spans="4:13" x14ac:dyDescent="0.25">
      <c r="D952" s="16"/>
      <c r="I952" s="16"/>
      <c r="K952" s="17"/>
      <c r="L952" s="17"/>
      <c r="M952" s="17"/>
    </row>
    <row r="953" spans="4:13" x14ac:dyDescent="0.25">
      <c r="D953" s="16"/>
      <c r="I953" s="16"/>
      <c r="K953" s="17"/>
      <c r="L953" s="17"/>
      <c r="M953" s="17"/>
    </row>
    <row r="954" spans="4:13" x14ac:dyDescent="0.25">
      <c r="D954" s="16"/>
      <c r="I954" s="16"/>
      <c r="K954" s="17"/>
      <c r="L954" s="17"/>
      <c r="M954" s="17"/>
    </row>
    <row r="955" spans="4:13" x14ac:dyDescent="0.25">
      <c r="D955" s="16"/>
      <c r="I955" s="16"/>
      <c r="K955" s="17"/>
      <c r="L955" s="17"/>
      <c r="M955" s="17"/>
    </row>
    <row r="956" spans="4:13" x14ac:dyDescent="0.25">
      <c r="D956" s="16"/>
      <c r="I956" s="16"/>
      <c r="K956" s="17"/>
      <c r="L956" s="17"/>
      <c r="M956" s="17"/>
    </row>
    <row r="957" spans="4:13" x14ac:dyDescent="0.25">
      <c r="D957" s="16"/>
      <c r="I957" s="16"/>
      <c r="K957" s="17"/>
      <c r="L957" s="17"/>
      <c r="M957" s="17"/>
    </row>
    <row r="958" spans="4:13" x14ac:dyDescent="0.25">
      <c r="D958" s="16"/>
      <c r="I958" s="16"/>
      <c r="K958" s="17"/>
      <c r="L958" s="17"/>
      <c r="M958" s="17"/>
    </row>
    <row r="959" spans="4:13" x14ac:dyDescent="0.25">
      <c r="D959" s="16"/>
      <c r="I959" s="16"/>
      <c r="K959" s="17"/>
      <c r="L959" s="17"/>
      <c r="M959" s="17"/>
    </row>
    <row r="960" spans="4:13" x14ac:dyDescent="0.25">
      <c r="D960" s="16"/>
      <c r="I960" s="16"/>
      <c r="K960" s="17"/>
      <c r="L960" s="17"/>
      <c r="M960" s="17"/>
    </row>
    <row r="961" spans="4:13" x14ac:dyDescent="0.25">
      <c r="D961" s="16"/>
      <c r="I961" s="16"/>
      <c r="K961" s="17"/>
      <c r="L961" s="17"/>
      <c r="M961" s="17"/>
    </row>
    <row r="962" spans="4:13" x14ac:dyDescent="0.25">
      <c r="D962" s="16"/>
      <c r="I962" s="16"/>
      <c r="K962" s="17"/>
      <c r="L962" s="17"/>
      <c r="M962" s="17"/>
    </row>
    <row r="963" spans="4:13" x14ac:dyDescent="0.25">
      <c r="D963" s="16"/>
      <c r="I963" s="16"/>
      <c r="K963" s="17"/>
      <c r="L963" s="17"/>
      <c r="M963" s="17"/>
    </row>
    <row r="964" spans="4:13" x14ac:dyDescent="0.25">
      <c r="D964" s="16"/>
      <c r="I964" s="16"/>
      <c r="K964" s="17"/>
      <c r="L964" s="17"/>
      <c r="M964" s="17"/>
    </row>
    <row r="965" spans="4:13" x14ac:dyDescent="0.25">
      <c r="D965" s="16"/>
      <c r="I965" s="16"/>
      <c r="K965" s="17"/>
      <c r="L965" s="17"/>
      <c r="M965" s="17"/>
    </row>
    <row r="966" spans="4:13" x14ac:dyDescent="0.25">
      <c r="D966" s="16"/>
      <c r="I966" s="16"/>
      <c r="K966" s="17"/>
      <c r="L966" s="17"/>
      <c r="M966" s="17"/>
    </row>
    <row r="967" spans="4:13" x14ac:dyDescent="0.25">
      <c r="D967" s="16"/>
      <c r="I967" s="16"/>
      <c r="K967" s="17"/>
      <c r="L967" s="17"/>
      <c r="M967" s="17"/>
    </row>
    <row r="968" spans="4:13" x14ac:dyDescent="0.25">
      <c r="D968" s="16"/>
      <c r="I968" s="16"/>
      <c r="K968" s="17"/>
      <c r="L968" s="17"/>
      <c r="M968" s="17"/>
    </row>
    <row r="969" spans="4:13" x14ac:dyDescent="0.25">
      <c r="D969" s="16"/>
      <c r="I969" s="16"/>
      <c r="K969" s="17"/>
      <c r="L969" s="17"/>
      <c r="M969" s="17"/>
    </row>
    <row r="970" spans="4:13" x14ac:dyDescent="0.25">
      <c r="D970" s="16"/>
      <c r="I970" s="16"/>
      <c r="K970" s="17"/>
      <c r="L970" s="17"/>
      <c r="M970" s="17"/>
    </row>
    <row r="971" spans="4:13" x14ac:dyDescent="0.25">
      <c r="D971" s="16"/>
      <c r="I971" s="16"/>
      <c r="K971" s="17"/>
      <c r="L971" s="17"/>
      <c r="M971" s="17"/>
    </row>
    <row r="972" spans="4:13" x14ac:dyDescent="0.25">
      <c r="D972" s="16"/>
      <c r="I972" s="16"/>
      <c r="K972" s="17"/>
      <c r="L972" s="17"/>
      <c r="M972" s="17"/>
    </row>
    <row r="973" spans="4:13" x14ac:dyDescent="0.25">
      <c r="D973" s="16"/>
      <c r="I973" s="16"/>
      <c r="K973" s="17"/>
      <c r="L973" s="17"/>
      <c r="M973" s="17"/>
    </row>
    <row r="974" spans="4:13" x14ac:dyDescent="0.25">
      <c r="D974" s="16"/>
      <c r="I974" s="16"/>
      <c r="K974" s="17"/>
      <c r="L974" s="17"/>
      <c r="M974" s="17"/>
    </row>
    <row r="975" spans="4:13" x14ac:dyDescent="0.25">
      <c r="D975" s="16"/>
      <c r="I975" s="16"/>
      <c r="K975" s="17"/>
      <c r="L975" s="17"/>
      <c r="M975" s="17"/>
    </row>
    <row r="976" spans="4:13" x14ac:dyDescent="0.25">
      <c r="D976" s="16"/>
      <c r="I976" s="16"/>
      <c r="K976" s="17"/>
      <c r="L976" s="17"/>
      <c r="M976" s="17"/>
    </row>
    <row r="977" spans="4:13" x14ac:dyDescent="0.25">
      <c r="D977" s="16"/>
      <c r="I977" s="16"/>
      <c r="K977" s="17"/>
      <c r="L977" s="17"/>
      <c r="M977" s="17"/>
    </row>
    <row r="978" spans="4:13" x14ac:dyDescent="0.25">
      <c r="D978" s="16"/>
      <c r="I978" s="16"/>
      <c r="K978" s="17"/>
      <c r="L978" s="17"/>
      <c r="M978" s="17"/>
    </row>
    <row r="979" spans="4:13" x14ac:dyDescent="0.25">
      <c r="D979" s="16"/>
      <c r="I979" s="16"/>
      <c r="K979" s="17"/>
      <c r="L979" s="17"/>
      <c r="M979" s="17"/>
    </row>
    <row r="980" spans="4:13" x14ac:dyDescent="0.25">
      <c r="D980" s="16"/>
      <c r="I980" s="16"/>
      <c r="K980" s="17"/>
      <c r="L980" s="17"/>
      <c r="M980" s="17"/>
    </row>
    <row r="981" spans="4:13" x14ac:dyDescent="0.25">
      <c r="D981" s="16"/>
      <c r="I981" s="16"/>
      <c r="K981" s="17"/>
      <c r="L981" s="17"/>
      <c r="M981" s="17"/>
    </row>
    <row r="982" spans="4:13" x14ac:dyDescent="0.25">
      <c r="D982" s="16"/>
      <c r="I982" s="16"/>
      <c r="K982" s="17"/>
      <c r="L982" s="17"/>
      <c r="M982" s="17"/>
    </row>
    <row r="983" spans="4:13" x14ac:dyDescent="0.25">
      <c r="D983" s="16"/>
      <c r="I983" s="16"/>
      <c r="K983" s="17"/>
      <c r="L983" s="17"/>
      <c r="M983" s="17"/>
    </row>
    <row r="984" spans="4:13" x14ac:dyDescent="0.25">
      <c r="D984" s="16"/>
      <c r="I984" s="16"/>
      <c r="K984" s="17"/>
      <c r="L984" s="17"/>
      <c r="M984" s="17"/>
    </row>
    <row r="985" spans="4:13" x14ac:dyDescent="0.25">
      <c r="D985" s="16"/>
      <c r="I985" s="16"/>
      <c r="K985" s="17"/>
      <c r="L985" s="17"/>
      <c r="M985" s="17"/>
    </row>
    <row r="986" spans="4:13" x14ac:dyDescent="0.25">
      <c r="D986" s="16"/>
      <c r="I986" s="16"/>
      <c r="K986" s="17"/>
      <c r="L986" s="17"/>
      <c r="M986" s="17"/>
    </row>
    <row r="987" spans="4:13" x14ac:dyDescent="0.25">
      <c r="D987" s="16"/>
      <c r="I987" s="16"/>
      <c r="K987" s="17"/>
      <c r="L987" s="17"/>
      <c r="M987" s="17"/>
    </row>
    <row r="988" spans="4:13" x14ac:dyDescent="0.25">
      <c r="D988" s="16"/>
      <c r="I988" s="16"/>
      <c r="K988" s="17"/>
      <c r="L988" s="17"/>
      <c r="M988" s="17"/>
    </row>
    <row r="989" spans="4:13" x14ac:dyDescent="0.25">
      <c r="D989" s="16"/>
      <c r="I989" s="16"/>
      <c r="K989" s="17"/>
      <c r="L989" s="17"/>
      <c r="M989" s="17"/>
    </row>
    <row r="990" spans="4:13" x14ac:dyDescent="0.25">
      <c r="D990" s="16"/>
      <c r="I990" s="16"/>
      <c r="K990" s="17"/>
      <c r="L990" s="17"/>
      <c r="M990" s="17"/>
    </row>
    <row r="991" spans="4:13" x14ac:dyDescent="0.25">
      <c r="D991" s="16"/>
      <c r="I991" s="16"/>
      <c r="K991" s="17"/>
      <c r="L991" s="17"/>
      <c r="M991" s="17"/>
    </row>
    <row r="992" spans="4:13" x14ac:dyDescent="0.25">
      <c r="D992" s="16"/>
      <c r="I992" s="16"/>
      <c r="K992" s="17"/>
      <c r="L992" s="17"/>
      <c r="M992" s="17"/>
    </row>
    <row r="993" spans="4:13" x14ac:dyDescent="0.25">
      <c r="D993" s="16"/>
      <c r="I993" s="16"/>
      <c r="K993" s="17"/>
      <c r="L993" s="17"/>
      <c r="M993" s="17"/>
    </row>
    <row r="994" spans="4:13" x14ac:dyDescent="0.25">
      <c r="D994" s="16"/>
      <c r="I994" s="16"/>
      <c r="K994" s="17"/>
      <c r="L994" s="17"/>
      <c r="M994" s="17"/>
    </row>
    <row r="995" spans="4:13" x14ac:dyDescent="0.25">
      <c r="D995" s="16"/>
      <c r="I995" s="16"/>
      <c r="K995" s="17"/>
      <c r="L995" s="17"/>
      <c r="M995" s="17"/>
    </row>
    <row r="996" spans="4:13" x14ac:dyDescent="0.25">
      <c r="D996" s="16"/>
      <c r="I996" s="16"/>
      <c r="K996" s="17"/>
      <c r="L996" s="17"/>
      <c r="M996" s="17"/>
    </row>
    <row r="997" spans="4:13" x14ac:dyDescent="0.25">
      <c r="D997" s="16"/>
      <c r="I997" s="16"/>
      <c r="K997" s="17"/>
      <c r="L997" s="17"/>
      <c r="M997" s="17"/>
    </row>
    <row r="998" spans="4:13" x14ac:dyDescent="0.25">
      <c r="D998" s="16"/>
      <c r="I998" s="16"/>
      <c r="K998" s="17"/>
      <c r="L998" s="17"/>
      <c r="M998" s="17"/>
    </row>
    <row r="999" spans="4:13" x14ac:dyDescent="0.25">
      <c r="D999" s="16"/>
      <c r="I999" s="16"/>
      <c r="K999" s="17"/>
      <c r="L999" s="17"/>
      <c r="M999" s="17"/>
    </row>
    <row r="1000" spans="4:13" x14ac:dyDescent="0.25">
      <c r="D1000" s="16"/>
      <c r="I1000" s="16"/>
      <c r="K1000" s="17"/>
      <c r="L1000" s="17"/>
      <c r="M1000" s="17"/>
    </row>
    <row r="1001" spans="4:13" x14ac:dyDescent="0.25">
      <c r="D1001" s="16"/>
      <c r="I1001" s="16"/>
      <c r="K1001" s="17"/>
      <c r="L1001" s="17"/>
      <c r="M1001" s="17"/>
    </row>
    <row r="1002" spans="4:13" x14ac:dyDescent="0.25">
      <c r="D1002" s="16"/>
      <c r="I1002" s="16"/>
      <c r="K1002" s="17"/>
      <c r="L1002" s="17"/>
      <c r="M1002" s="17"/>
    </row>
    <row r="1003" spans="4:13" x14ac:dyDescent="0.25">
      <c r="D1003" s="16"/>
      <c r="I1003" s="16"/>
      <c r="K1003" s="17"/>
      <c r="L1003" s="17"/>
      <c r="M1003" s="17"/>
    </row>
    <row r="1004" spans="4:13" x14ac:dyDescent="0.25">
      <c r="D1004" s="16"/>
      <c r="I1004" s="16"/>
      <c r="K1004" s="17"/>
      <c r="L1004" s="17"/>
      <c r="M1004" s="17"/>
    </row>
    <row r="1005" spans="4:13" x14ac:dyDescent="0.25">
      <c r="D1005" s="16"/>
      <c r="I1005" s="16"/>
      <c r="K1005" s="17"/>
      <c r="L1005" s="17"/>
      <c r="M1005" s="17"/>
    </row>
    <row r="1006" spans="4:13" x14ac:dyDescent="0.25">
      <c r="D1006" s="16"/>
      <c r="I1006" s="16"/>
      <c r="K1006" s="17"/>
      <c r="L1006" s="17"/>
      <c r="M1006" s="17"/>
    </row>
    <row r="1007" spans="4:13" x14ac:dyDescent="0.25">
      <c r="D1007" s="16"/>
      <c r="I1007" s="16"/>
      <c r="K1007" s="17"/>
      <c r="L1007" s="17"/>
      <c r="M1007" s="17"/>
    </row>
    <row r="1008" spans="4:13" x14ac:dyDescent="0.25">
      <c r="D1008" s="16"/>
      <c r="I1008" s="16"/>
      <c r="K1008" s="17"/>
      <c r="L1008" s="17"/>
      <c r="M1008" s="17"/>
    </row>
    <row r="1009" spans="4:13" x14ac:dyDescent="0.25">
      <c r="D1009" s="16"/>
      <c r="I1009" s="16"/>
      <c r="K1009" s="17"/>
      <c r="L1009" s="17"/>
      <c r="M1009" s="17"/>
    </row>
    <row r="1010" spans="4:13" x14ac:dyDescent="0.25">
      <c r="D1010" s="16"/>
      <c r="I1010" s="16"/>
      <c r="K1010" s="17"/>
      <c r="L1010" s="17"/>
      <c r="M1010" s="17"/>
    </row>
    <row r="1011" spans="4:13" x14ac:dyDescent="0.25">
      <c r="D1011" s="16"/>
      <c r="I1011" s="16"/>
      <c r="K1011" s="17"/>
      <c r="L1011" s="17"/>
      <c r="M1011" s="17"/>
    </row>
    <row r="1012" spans="4:13" x14ac:dyDescent="0.25">
      <c r="D1012" s="16"/>
      <c r="I1012" s="16"/>
      <c r="K1012" s="17"/>
      <c r="L1012" s="17"/>
      <c r="M1012" s="17"/>
    </row>
    <row r="1013" spans="4:13" x14ac:dyDescent="0.25">
      <c r="D1013" s="16"/>
      <c r="I1013" s="16"/>
      <c r="K1013" s="17"/>
      <c r="L1013" s="17"/>
      <c r="M1013" s="17"/>
    </row>
    <row r="1014" spans="4:13" x14ac:dyDescent="0.25">
      <c r="D1014" s="16"/>
      <c r="I1014" s="16"/>
      <c r="K1014" s="17"/>
      <c r="L1014" s="17"/>
      <c r="M1014" s="17"/>
    </row>
    <row r="1015" spans="4:13" x14ac:dyDescent="0.25">
      <c r="D1015" s="16"/>
      <c r="I1015" s="16"/>
      <c r="K1015" s="17"/>
      <c r="L1015" s="17"/>
      <c r="M1015" s="17"/>
    </row>
    <row r="1016" spans="4:13" x14ac:dyDescent="0.25">
      <c r="D1016" s="16"/>
      <c r="I1016" s="16"/>
      <c r="K1016" s="17"/>
      <c r="L1016" s="17"/>
      <c r="M1016" s="17"/>
    </row>
    <row r="1017" spans="4:13" x14ac:dyDescent="0.25">
      <c r="D1017" s="16"/>
      <c r="I1017" s="16"/>
      <c r="K1017" s="17"/>
      <c r="L1017" s="17"/>
      <c r="M1017" s="17"/>
    </row>
    <row r="1018" spans="4:13" x14ac:dyDescent="0.25">
      <c r="D1018" s="16"/>
      <c r="I1018" s="16"/>
      <c r="K1018" s="17"/>
      <c r="L1018" s="17"/>
      <c r="M1018" s="17"/>
    </row>
    <row r="1019" spans="4:13" x14ac:dyDescent="0.25">
      <c r="D1019" s="16"/>
      <c r="I1019" s="16"/>
      <c r="K1019" s="17"/>
      <c r="L1019" s="17"/>
      <c r="M1019" s="17"/>
    </row>
    <row r="1020" spans="4:13" x14ac:dyDescent="0.25">
      <c r="D1020" s="16"/>
      <c r="I1020" s="16"/>
      <c r="K1020" s="17"/>
      <c r="L1020" s="17"/>
      <c r="M1020" s="17"/>
    </row>
    <row r="1021" spans="4:13" x14ac:dyDescent="0.25">
      <c r="D1021" s="16"/>
      <c r="I1021" s="16"/>
      <c r="K1021" s="17"/>
      <c r="L1021" s="17"/>
      <c r="M1021" s="17"/>
    </row>
    <row r="1022" spans="4:13" x14ac:dyDescent="0.25">
      <c r="D1022" s="16"/>
      <c r="I1022" s="16"/>
      <c r="K1022" s="17"/>
      <c r="L1022" s="17"/>
      <c r="M1022" s="17"/>
    </row>
    <row r="1023" spans="4:13" x14ac:dyDescent="0.25">
      <c r="D1023" s="16"/>
      <c r="I1023" s="16"/>
      <c r="K1023" s="17"/>
      <c r="L1023" s="17"/>
      <c r="M1023" s="17"/>
    </row>
    <row r="1024" spans="4:13" x14ac:dyDescent="0.25">
      <c r="D1024" s="16"/>
      <c r="I1024" s="16"/>
      <c r="K1024" s="17"/>
      <c r="L1024" s="17"/>
      <c r="M1024" s="17"/>
    </row>
    <row r="1025" spans="4:13" x14ac:dyDescent="0.25">
      <c r="D1025" s="16"/>
      <c r="I1025" s="16"/>
      <c r="K1025" s="17"/>
      <c r="L1025" s="17"/>
      <c r="M1025" s="17"/>
    </row>
    <row r="1026" spans="4:13" x14ac:dyDescent="0.25">
      <c r="D1026" s="16"/>
      <c r="I1026" s="16"/>
      <c r="K1026" s="17"/>
      <c r="L1026" s="17"/>
      <c r="M1026" s="17"/>
    </row>
    <row r="1027" spans="4:13" x14ac:dyDescent="0.25">
      <c r="D1027" s="16"/>
      <c r="I1027" s="16"/>
      <c r="K1027" s="17"/>
      <c r="L1027" s="17"/>
      <c r="M1027" s="17"/>
    </row>
    <row r="1028" spans="4:13" x14ac:dyDescent="0.25">
      <c r="D1028" s="16"/>
      <c r="I1028" s="16"/>
      <c r="K1028" s="17"/>
      <c r="L1028" s="17"/>
      <c r="M1028" s="17"/>
    </row>
    <row r="1029" spans="4:13" x14ac:dyDescent="0.25">
      <c r="D1029" s="16"/>
      <c r="I1029" s="16"/>
      <c r="K1029" s="17"/>
      <c r="L1029" s="17"/>
      <c r="M1029" s="17"/>
    </row>
    <row r="1030" spans="4:13" x14ac:dyDescent="0.25">
      <c r="D1030" s="16"/>
      <c r="I1030" s="16"/>
      <c r="K1030" s="17"/>
      <c r="L1030" s="17"/>
      <c r="M1030" s="17"/>
    </row>
    <row r="1031" spans="4:13" x14ac:dyDescent="0.25">
      <c r="D1031" s="16"/>
      <c r="I1031" s="16"/>
      <c r="K1031" s="17"/>
      <c r="L1031" s="17"/>
      <c r="M1031" s="17"/>
    </row>
    <row r="1032" spans="4:13" x14ac:dyDescent="0.25">
      <c r="D1032" s="16"/>
      <c r="I1032" s="16"/>
      <c r="K1032" s="17"/>
      <c r="L1032" s="17"/>
      <c r="M1032" s="17"/>
    </row>
    <row r="1033" spans="4:13" x14ac:dyDescent="0.25">
      <c r="D1033" s="16"/>
      <c r="I1033" s="16"/>
      <c r="K1033" s="17"/>
      <c r="L1033" s="17"/>
      <c r="M1033" s="17"/>
    </row>
    <row r="1034" spans="4:13" x14ac:dyDescent="0.25">
      <c r="D1034" s="16"/>
      <c r="I1034" s="16"/>
      <c r="K1034" s="17"/>
      <c r="L1034" s="17"/>
      <c r="M1034" s="17"/>
    </row>
    <row r="1035" spans="4:13" x14ac:dyDescent="0.25">
      <c r="D1035" s="16"/>
      <c r="I1035" s="16"/>
      <c r="K1035" s="17"/>
      <c r="L1035" s="17"/>
      <c r="M1035" s="17"/>
    </row>
    <row r="1036" spans="4:13" x14ac:dyDescent="0.25">
      <c r="D1036" s="16"/>
      <c r="I1036" s="16"/>
      <c r="K1036" s="17"/>
      <c r="L1036" s="17"/>
      <c r="M1036" s="17"/>
    </row>
    <row r="1037" spans="4:13" x14ac:dyDescent="0.25">
      <c r="D1037" s="16"/>
      <c r="I1037" s="16"/>
      <c r="K1037" s="17"/>
      <c r="L1037" s="17"/>
      <c r="M1037" s="17"/>
    </row>
    <row r="1038" spans="4:13" x14ac:dyDescent="0.25">
      <c r="D1038" s="16"/>
      <c r="I1038" s="16"/>
      <c r="K1038" s="17"/>
      <c r="L1038" s="17"/>
      <c r="M1038" s="17"/>
    </row>
    <row r="1039" spans="4:13" x14ac:dyDescent="0.25">
      <c r="D1039" s="16"/>
      <c r="I1039" s="16"/>
      <c r="K1039" s="17"/>
      <c r="L1039" s="17"/>
      <c r="M1039" s="17"/>
    </row>
    <row r="1040" spans="4:13" x14ac:dyDescent="0.25">
      <c r="D1040" s="16"/>
      <c r="I1040" s="16"/>
      <c r="K1040" s="17"/>
      <c r="L1040" s="17"/>
      <c r="M1040" s="17"/>
    </row>
    <row r="1041" spans="4:13" x14ac:dyDescent="0.25">
      <c r="D1041" s="16"/>
      <c r="I1041" s="16"/>
      <c r="K1041" s="17"/>
      <c r="L1041" s="17"/>
      <c r="M1041" s="17"/>
    </row>
    <row r="1042" spans="4:13" x14ac:dyDescent="0.25">
      <c r="D1042" s="16"/>
      <c r="I1042" s="16"/>
      <c r="K1042" s="17"/>
      <c r="L1042" s="17"/>
      <c r="M1042" s="17"/>
    </row>
    <row r="1043" spans="4:13" x14ac:dyDescent="0.25">
      <c r="D1043" s="16"/>
      <c r="I1043" s="16"/>
      <c r="K1043" s="17"/>
      <c r="L1043" s="17"/>
      <c r="M1043" s="17"/>
    </row>
    <row r="1044" spans="4:13" x14ac:dyDescent="0.25">
      <c r="D1044" s="16"/>
      <c r="I1044" s="16"/>
      <c r="K1044" s="17"/>
      <c r="L1044" s="17"/>
      <c r="M1044" s="17"/>
    </row>
    <row r="1045" spans="4:13" x14ac:dyDescent="0.25">
      <c r="D1045" s="16"/>
      <c r="I1045" s="16"/>
      <c r="K1045" s="17"/>
      <c r="L1045" s="17"/>
      <c r="M1045" s="17"/>
    </row>
    <row r="1046" spans="4:13" x14ac:dyDescent="0.25">
      <c r="D1046" s="16"/>
      <c r="I1046" s="16"/>
      <c r="K1046" s="17"/>
      <c r="L1046" s="17"/>
      <c r="M1046" s="17"/>
    </row>
    <row r="1047" spans="4:13" x14ac:dyDescent="0.25">
      <c r="D1047" s="16"/>
      <c r="I1047" s="16"/>
      <c r="K1047" s="17"/>
      <c r="L1047" s="17"/>
      <c r="M1047" s="17"/>
    </row>
    <row r="1048" spans="4:13" x14ac:dyDescent="0.25">
      <c r="D1048" s="16"/>
      <c r="I1048" s="16"/>
      <c r="K1048" s="17"/>
      <c r="L1048" s="17"/>
      <c r="M1048" s="17"/>
    </row>
    <row r="1049" spans="4:13" x14ac:dyDescent="0.25">
      <c r="D1049" s="16"/>
      <c r="I1049" s="16"/>
      <c r="K1049" s="17"/>
      <c r="L1049" s="17"/>
      <c r="M1049" s="17"/>
    </row>
    <row r="1050" spans="4:13" x14ac:dyDescent="0.25">
      <c r="D1050" s="16"/>
      <c r="I1050" s="16"/>
      <c r="K1050" s="17"/>
      <c r="L1050" s="17"/>
      <c r="M1050" s="17"/>
    </row>
    <row r="1051" spans="4:13" x14ac:dyDescent="0.25">
      <c r="D1051" s="16"/>
      <c r="I1051" s="16"/>
      <c r="K1051" s="17"/>
      <c r="L1051" s="17"/>
      <c r="M1051" s="17"/>
    </row>
    <row r="1052" spans="4:13" x14ac:dyDescent="0.25">
      <c r="D1052" s="16"/>
      <c r="I1052" s="16"/>
      <c r="K1052" s="17"/>
      <c r="L1052" s="17"/>
      <c r="M1052" s="17"/>
    </row>
    <row r="1053" spans="4:13" x14ac:dyDescent="0.25">
      <c r="D1053" s="16"/>
      <c r="I1053" s="16"/>
      <c r="K1053" s="17"/>
      <c r="L1053" s="17"/>
      <c r="M1053" s="17"/>
    </row>
    <row r="1054" spans="4:13" x14ac:dyDescent="0.25">
      <c r="D1054" s="16"/>
      <c r="I1054" s="16"/>
      <c r="K1054" s="17"/>
      <c r="L1054" s="17"/>
      <c r="M1054" s="17"/>
    </row>
    <row r="1055" spans="4:13" x14ac:dyDescent="0.25">
      <c r="D1055" s="16"/>
      <c r="I1055" s="16"/>
      <c r="K1055" s="17"/>
      <c r="L1055" s="17"/>
      <c r="M1055" s="17"/>
    </row>
    <row r="1056" spans="4:13" x14ac:dyDescent="0.25">
      <c r="D1056" s="16"/>
      <c r="I1056" s="16"/>
      <c r="K1056" s="17"/>
      <c r="L1056" s="17"/>
      <c r="M1056" s="17"/>
    </row>
    <row r="1057" spans="4:13" x14ac:dyDescent="0.25">
      <c r="D1057" s="16"/>
      <c r="I1057" s="16"/>
      <c r="K1057" s="17"/>
      <c r="L1057" s="17"/>
      <c r="M1057" s="17"/>
    </row>
    <row r="1058" spans="4:13" x14ac:dyDescent="0.25">
      <c r="D1058" s="16"/>
      <c r="I1058" s="16"/>
      <c r="K1058" s="17"/>
      <c r="L1058" s="17"/>
      <c r="M1058" s="17"/>
    </row>
    <row r="1059" spans="4:13" x14ac:dyDescent="0.25">
      <c r="D1059" s="16"/>
      <c r="I1059" s="16"/>
      <c r="K1059" s="17"/>
      <c r="L1059" s="17"/>
      <c r="M1059" s="17"/>
    </row>
    <row r="1060" spans="4:13" x14ac:dyDescent="0.25">
      <c r="D1060" s="16"/>
      <c r="I1060" s="16"/>
      <c r="K1060" s="17"/>
      <c r="L1060" s="17"/>
      <c r="M1060" s="17"/>
    </row>
    <row r="1061" spans="4:13" x14ac:dyDescent="0.25">
      <c r="D1061" s="16"/>
      <c r="I1061" s="16"/>
      <c r="K1061" s="17"/>
      <c r="L1061" s="17"/>
      <c r="M1061" s="17"/>
    </row>
    <row r="1062" spans="4:13" x14ac:dyDescent="0.25">
      <c r="D1062" s="16"/>
      <c r="I1062" s="16"/>
      <c r="K1062" s="17"/>
      <c r="L1062" s="17"/>
      <c r="M1062" s="17"/>
    </row>
    <row r="1063" spans="4:13" x14ac:dyDescent="0.25">
      <c r="D1063" s="16"/>
      <c r="I1063" s="16"/>
      <c r="K1063" s="17"/>
      <c r="L1063" s="17"/>
      <c r="M1063" s="17"/>
    </row>
    <row r="1064" spans="4:13" x14ac:dyDescent="0.25">
      <c r="D1064" s="16"/>
      <c r="I1064" s="16"/>
      <c r="K1064" s="17"/>
      <c r="L1064" s="17"/>
      <c r="M1064" s="17"/>
    </row>
    <row r="1065" spans="4:13" x14ac:dyDescent="0.25">
      <c r="D1065" s="16"/>
      <c r="I1065" s="16"/>
      <c r="K1065" s="17"/>
      <c r="L1065" s="17"/>
      <c r="M1065" s="17"/>
    </row>
    <row r="1066" spans="4:13" x14ac:dyDescent="0.25">
      <c r="D1066" s="16"/>
      <c r="I1066" s="16"/>
      <c r="K1066" s="17"/>
      <c r="L1066" s="17"/>
      <c r="M1066" s="17"/>
    </row>
    <row r="1067" spans="4:13" x14ac:dyDescent="0.25">
      <c r="D1067" s="16"/>
      <c r="I1067" s="16"/>
      <c r="K1067" s="17"/>
      <c r="L1067" s="17"/>
      <c r="M1067" s="17"/>
    </row>
    <row r="1068" spans="4:13" x14ac:dyDescent="0.25">
      <c r="D1068" s="16"/>
      <c r="I1068" s="16"/>
      <c r="K1068" s="17"/>
      <c r="L1068" s="17"/>
      <c r="M1068" s="17"/>
    </row>
    <row r="1069" spans="4:13" x14ac:dyDescent="0.25">
      <c r="D1069" s="16"/>
      <c r="I1069" s="16"/>
      <c r="K1069" s="17"/>
      <c r="L1069" s="17"/>
      <c r="M1069" s="17"/>
    </row>
    <row r="1070" spans="4:13" x14ac:dyDescent="0.25">
      <c r="D1070" s="16"/>
      <c r="I1070" s="16"/>
      <c r="K1070" s="17"/>
      <c r="L1070" s="17"/>
      <c r="M1070" s="17"/>
    </row>
    <row r="1071" spans="4:13" x14ac:dyDescent="0.25">
      <c r="D1071" s="16"/>
      <c r="I1071" s="16"/>
      <c r="K1071" s="17"/>
      <c r="L1071" s="17"/>
      <c r="M1071" s="17"/>
    </row>
    <row r="1072" spans="4:13" x14ac:dyDescent="0.25">
      <c r="D1072" s="16"/>
      <c r="I1072" s="16"/>
      <c r="K1072" s="17"/>
      <c r="L1072" s="17"/>
      <c r="M1072" s="17"/>
    </row>
    <row r="1073" spans="4:13" x14ac:dyDescent="0.25">
      <c r="D1073" s="16"/>
      <c r="I1073" s="16"/>
      <c r="K1073" s="17"/>
      <c r="L1073" s="17"/>
      <c r="M1073" s="17"/>
    </row>
    <row r="1074" spans="4:13" x14ac:dyDescent="0.25">
      <c r="D1074" s="16"/>
      <c r="I1074" s="16"/>
      <c r="K1074" s="17"/>
      <c r="L1074" s="17"/>
      <c r="M1074" s="17"/>
    </row>
    <row r="1075" spans="4:13" x14ac:dyDescent="0.25">
      <c r="D1075" s="16"/>
      <c r="I1075" s="16"/>
      <c r="K1075" s="17"/>
      <c r="L1075" s="17"/>
      <c r="M1075" s="17"/>
    </row>
    <row r="1076" spans="4:13" x14ac:dyDescent="0.25">
      <c r="D1076" s="16"/>
      <c r="I1076" s="16"/>
      <c r="K1076" s="17"/>
      <c r="L1076" s="17"/>
      <c r="M1076" s="17"/>
    </row>
    <row r="1077" spans="4:13" x14ac:dyDescent="0.25">
      <c r="D1077" s="16"/>
      <c r="I1077" s="16"/>
      <c r="K1077" s="17"/>
      <c r="L1077" s="17"/>
      <c r="M1077" s="17"/>
    </row>
    <row r="1078" spans="4:13" x14ac:dyDescent="0.25">
      <c r="D1078" s="16"/>
      <c r="I1078" s="16"/>
      <c r="K1078" s="17"/>
      <c r="L1078" s="17"/>
      <c r="M1078" s="17"/>
    </row>
    <row r="1079" spans="4:13" x14ac:dyDescent="0.25">
      <c r="D1079" s="16"/>
      <c r="I1079" s="16"/>
      <c r="K1079" s="17"/>
      <c r="L1079" s="17"/>
      <c r="M1079" s="17"/>
    </row>
    <row r="1080" spans="4:13" x14ac:dyDescent="0.25">
      <c r="D1080" s="16"/>
      <c r="I1080" s="16"/>
      <c r="K1080" s="17"/>
      <c r="L1080" s="17"/>
      <c r="M1080" s="17"/>
    </row>
    <row r="1081" spans="4:13" x14ac:dyDescent="0.25">
      <c r="D1081" s="16"/>
      <c r="I1081" s="16"/>
      <c r="K1081" s="17"/>
      <c r="L1081" s="17"/>
      <c r="M1081" s="17"/>
    </row>
    <row r="1082" spans="4:13" x14ac:dyDescent="0.25">
      <c r="D1082" s="16"/>
      <c r="I1082" s="16"/>
      <c r="K1082" s="17"/>
      <c r="L1082" s="17"/>
      <c r="M1082" s="17"/>
    </row>
    <row r="1083" spans="4:13" x14ac:dyDescent="0.25">
      <c r="D1083" s="16"/>
      <c r="I1083" s="16"/>
      <c r="K1083" s="17"/>
      <c r="L1083" s="17"/>
      <c r="M1083" s="17"/>
    </row>
    <row r="1084" spans="4:13" x14ac:dyDescent="0.25">
      <c r="D1084" s="16"/>
      <c r="I1084" s="16"/>
      <c r="K1084" s="17"/>
      <c r="L1084" s="17"/>
      <c r="M1084" s="17"/>
    </row>
    <row r="1085" spans="4:13" x14ac:dyDescent="0.25">
      <c r="D1085" s="16"/>
      <c r="I1085" s="16"/>
      <c r="K1085" s="17"/>
      <c r="L1085" s="17"/>
      <c r="M1085" s="17"/>
    </row>
    <row r="1086" spans="4:13" x14ac:dyDescent="0.25">
      <c r="D1086" s="16"/>
      <c r="I1086" s="16"/>
      <c r="K1086" s="17"/>
      <c r="L1086" s="17"/>
      <c r="M1086" s="17"/>
    </row>
    <row r="1087" spans="4:13" x14ac:dyDescent="0.25">
      <c r="D1087" s="16"/>
      <c r="I1087" s="16"/>
      <c r="K1087" s="17"/>
      <c r="L1087" s="17"/>
      <c r="M1087" s="17"/>
    </row>
    <row r="1088" spans="4:13" x14ac:dyDescent="0.25">
      <c r="D1088" s="16"/>
      <c r="I1088" s="16"/>
      <c r="K1088" s="17"/>
      <c r="L1088" s="17"/>
      <c r="M1088" s="17"/>
    </row>
    <row r="1089" spans="4:13" x14ac:dyDescent="0.25">
      <c r="D1089" s="16"/>
      <c r="I1089" s="16"/>
      <c r="K1089" s="17"/>
      <c r="L1089" s="17"/>
      <c r="M1089" s="17"/>
    </row>
    <row r="1090" spans="4:13" x14ac:dyDescent="0.25">
      <c r="D1090" s="16"/>
      <c r="I1090" s="16"/>
      <c r="K1090" s="17"/>
      <c r="L1090" s="17"/>
      <c r="M1090" s="17"/>
    </row>
    <row r="1091" spans="4:13" x14ac:dyDescent="0.25">
      <c r="D1091" s="16"/>
      <c r="I1091" s="16"/>
      <c r="K1091" s="17"/>
      <c r="L1091" s="17"/>
      <c r="M1091" s="17"/>
    </row>
    <row r="1092" spans="4:13" x14ac:dyDescent="0.25">
      <c r="D1092" s="16"/>
      <c r="I1092" s="16"/>
      <c r="K1092" s="17"/>
      <c r="L1092" s="17"/>
      <c r="M1092" s="17"/>
    </row>
    <row r="1093" spans="4:13" x14ac:dyDescent="0.25">
      <c r="D1093" s="16"/>
      <c r="I1093" s="16"/>
      <c r="K1093" s="17"/>
      <c r="L1093" s="17"/>
      <c r="M1093" s="17"/>
    </row>
    <row r="1094" spans="4:13" x14ac:dyDescent="0.25">
      <c r="D1094" s="16"/>
      <c r="I1094" s="16"/>
      <c r="K1094" s="17"/>
      <c r="L1094" s="17"/>
      <c r="M1094" s="17"/>
    </row>
    <row r="1095" spans="4:13" x14ac:dyDescent="0.25">
      <c r="D1095" s="16"/>
      <c r="I1095" s="16"/>
      <c r="K1095" s="17"/>
      <c r="L1095" s="17"/>
      <c r="M1095" s="17"/>
    </row>
    <row r="1096" spans="4:13" x14ac:dyDescent="0.25">
      <c r="D1096" s="16"/>
      <c r="I1096" s="16"/>
      <c r="K1096" s="17"/>
      <c r="L1096" s="17"/>
      <c r="M1096" s="17"/>
    </row>
    <row r="1097" spans="4:13" x14ac:dyDescent="0.25">
      <c r="D1097" s="16"/>
      <c r="I1097" s="16"/>
      <c r="K1097" s="17"/>
      <c r="L1097" s="17"/>
      <c r="M1097" s="17"/>
    </row>
    <row r="1098" spans="4:13" x14ac:dyDescent="0.25">
      <c r="D1098" s="16"/>
      <c r="I1098" s="16"/>
      <c r="K1098" s="17"/>
      <c r="L1098" s="17"/>
      <c r="M1098" s="17"/>
    </row>
    <row r="1099" spans="4:13" x14ac:dyDescent="0.25">
      <c r="D1099" s="16"/>
      <c r="I1099" s="16"/>
      <c r="K1099" s="17"/>
      <c r="L1099" s="17"/>
      <c r="M1099" s="17"/>
    </row>
    <row r="1100" spans="4:13" x14ac:dyDescent="0.25">
      <c r="D1100" s="16"/>
      <c r="I1100" s="16"/>
      <c r="K1100" s="17"/>
      <c r="L1100" s="17"/>
      <c r="M1100" s="17"/>
    </row>
    <row r="1101" spans="4:13" x14ac:dyDescent="0.25">
      <c r="D1101" s="16"/>
      <c r="I1101" s="16"/>
      <c r="K1101" s="17"/>
      <c r="L1101" s="17"/>
      <c r="M1101" s="17"/>
    </row>
    <row r="1102" spans="4:13" x14ac:dyDescent="0.25">
      <c r="D1102" s="16"/>
      <c r="I1102" s="16"/>
      <c r="K1102" s="17"/>
      <c r="L1102" s="17"/>
      <c r="M1102" s="17"/>
    </row>
    <row r="1103" spans="4:13" x14ac:dyDescent="0.25">
      <c r="D1103" s="16"/>
      <c r="I1103" s="16"/>
      <c r="K1103" s="17"/>
      <c r="L1103" s="17"/>
      <c r="M1103" s="17"/>
    </row>
    <row r="1104" spans="4:13" x14ac:dyDescent="0.25">
      <c r="D1104" s="16"/>
      <c r="I1104" s="16"/>
      <c r="K1104" s="17"/>
      <c r="L1104" s="17"/>
      <c r="M1104" s="17"/>
    </row>
    <row r="1105" spans="4:13" x14ac:dyDescent="0.25">
      <c r="D1105" s="16"/>
      <c r="I1105" s="16"/>
      <c r="K1105" s="17"/>
      <c r="L1105" s="17"/>
      <c r="M1105" s="17"/>
    </row>
    <row r="1106" spans="4:13" x14ac:dyDescent="0.25">
      <c r="D1106" s="16"/>
      <c r="I1106" s="16"/>
      <c r="K1106" s="17"/>
      <c r="L1106" s="17"/>
      <c r="M1106" s="17"/>
    </row>
    <row r="1107" spans="4:13" x14ac:dyDescent="0.25">
      <c r="D1107" s="16"/>
      <c r="I1107" s="16"/>
      <c r="K1107" s="17"/>
      <c r="L1107" s="17"/>
      <c r="M1107" s="17"/>
    </row>
    <row r="1108" spans="4:13" x14ac:dyDescent="0.25">
      <c r="D1108" s="16"/>
      <c r="I1108" s="16"/>
      <c r="K1108" s="17"/>
      <c r="L1108" s="17"/>
      <c r="M1108" s="17"/>
    </row>
    <row r="1109" spans="4:13" x14ac:dyDescent="0.25">
      <c r="D1109" s="16"/>
      <c r="I1109" s="16"/>
      <c r="K1109" s="17"/>
      <c r="L1109" s="17"/>
      <c r="M1109" s="17"/>
    </row>
    <row r="1110" spans="4:13" x14ac:dyDescent="0.25">
      <c r="D1110" s="16"/>
      <c r="I1110" s="16"/>
      <c r="K1110" s="17"/>
      <c r="L1110" s="17"/>
      <c r="M1110" s="17"/>
    </row>
    <row r="1111" spans="4:13" x14ac:dyDescent="0.25">
      <c r="D1111" s="16"/>
      <c r="I1111" s="16"/>
      <c r="K1111" s="17"/>
      <c r="L1111" s="17"/>
      <c r="M1111" s="17"/>
    </row>
    <row r="1112" spans="4:13" x14ac:dyDescent="0.25">
      <c r="D1112" s="16"/>
      <c r="I1112" s="16"/>
      <c r="K1112" s="17"/>
      <c r="L1112" s="17"/>
      <c r="M1112" s="17"/>
    </row>
    <row r="1113" spans="4:13" x14ac:dyDescent="0.25">
      <c r="D1113" s="16"/>
      <c r="I1113" s="16"/>
      <c r="K1113" s="17"/>
      <c r="L1113" s="17"/>
      <c r="M1113" s="17"/>
    </row>
    <row r="1114" spans="4:13" x14ac:dyDescent="0.25">
      <c r="D1114" s="16"/>
      <c r="I1114" s="16"/>
      <c r="K1114" s="17"/>
      <c r="L1114" s="17"/>
      <c r="M1114" s="17"/>
    </row>
    <row r="1115" spans="4:13" x14ac:dyDescent="0.25">
      <c r="D1115" s="16"/>
      <c r="I1115" s="16"/>
      <c r="K1115" s="17"/>
      <c r="L1115" s="17"/>
      <c r="M1115" s="17"/>
    </row>
    <row r="1116" spans="4:13" x14ac:dyDescent="0.25">
      <c r="D1116" s="16"/>
      <c r="I1116" s="16"/>
      <c r="K1116" s="17"/>
      <c r="L1116" s="17"/>
      <c r="M1116" s="17"/>
    </row>
    <row r="1117" spans="4:13" x14ac:dyDescent="0.25">
      <c r="D1117" s="16"/>
      <c r="I1117" s="16"/>
      <c r="K1117" s="17"/>
      <c r="L1117" s="17"/>
      <c r="M1117" s="17"/>
    </row>
    <row r="1118" spans="4:13" x14ac:dyDescent="0.25">
      <c r="D1118" s="16"/>
      <c r="I1118" s="16"/>
      <c r="K1118" s="17"/>
      <c r="L1118" s="17"/>
      <c r="M1118" s="17"/>
    </row>
    <row r="1119" spans="4:13" x14ac:dyDescent="0.25">
      <c r="D1119" s="16"/>
      <c r="I1119" s="16"/>
      <c r="K1119" s="17"/>
      <c r="L1119" s="17"/>
      <c r="M1119" s="17"/>
    </row>
    <row r="1120" spans="4:13" x14ac:dyDescent="0.25">
      <c r="D1120" s="16"/>
      <c r="I1120" s="16"/>
      <c r="K1120" s="17"/>
      <c r="L1120" s="17"/>
      <c r="M1120" s="17"/>
    </row>
    <row r="1121" spans="4:13" x14ac:dyDescent="0.25">
      <c r="D1121" s="16"/>
      <c r="I1121" s="16"/>
      <c r="K1121" s="17"/>
      <c r="L1121" s="17"/>
      <c r="M1121" s="17"/>
    </row>
    <row r="1122" spans="4:13" x14ac:dyDescent="0.25">
      <c r="D1122" s="16"/>
      <c r="I1122" s="16"/>
      <c r="K1122" s="17"/>
      <c r="L1122" s="17"/>
      <c r="M1122" s="17"/>
    </row>
    <row r="1123" spans="4:13" x14ac:dyDescent="0.25">
      <c r="D1123" s="16"/>
      <c r="I1123" s="16"/>
      <c r="K1123" s="17"/>
      <c r="L1123" s="17"/>
      <c r="M1123" s="17"/>
    </row>
    <row r="1124" spans="4:13" x14ac:dyDescent="0.25">
      <c r="D1124" s="16"/>
      <c r="I1124" s="16"/>
      <c r="K1124" s="17"/>
      <c r="L1124" s="17"/>
      <c r="M1124" s="17"/>
    </row>
    <row r="1125" spans="4:13" x14ac:dyDescent="0.25">
      <c r="D1125" s="16"/>
      <c r="I1125" s="16"/>
      <c r="K1125" s="17"/>
      <c r="L1125" s="17"/>
      <c r="M1125" s="17"/>
    </row>
    <row r="1126" spans="4:13" x14ac:dyDescent="0.25">
      <c r="D1126" s="16"/>
      <c r="I1126" s="16"/>
      <c r="K1126" s="17"/>
      <c r="L1126" s="17"/>
      <c r="M1126" s="17"/>
    </row>
    <row r="1127" spans="4:13" x14ac:dyDescent="0.25">
      <c r="D1127" s="16"/>
      <c r="I1127" s="16"/>
      <c r="K1127" s="17"/>
      <c r="L1127" s="17"/>
      <c r="M1127" s="17"/>
    </row>
    <row r="1128" spans="4:13" x14ac:dyDescent="0.25">
      <c r="D1128" s="16"/>
      <c r="I1128" s="16"/>
      <c r="K1128" s="17"/>
      <c r="L1128" s="17"/>
      <c r="M1128" s="17"/>
    </row>
    <row r="1129" spans="4:13" x14ac:dyDescent="0.25">
      <c r="D1129" s="16"/>
      <c r="I1129" s="16"/>
      <c r="K1129" s="17"/>
      <c r="L1129" s="17"/>
      <c r="M1129" s="17"/>
    </row>
    <row r="1130" spans="4:13" x14ac:dyDescent="0.25">
      <c r="D1130" s="16"/>
      <c r="I1130" s="16"/>
      <c r="K1130" s="17"/>
      <c r="L1130" s="17"/>
      <c r="M1130" s="17"/>
    </row>
    <row r="1131" spans="4:13" x14ac:dyDescent="0.25">
      <c r="D1131" s="16"/>
      <c r="I1131" s="16"/>
      <c r="K1131" s="17"/>
      <c r="L1131" s="17"/>
      <c r="M1131" s="17"/>
    </row>
    <row r="1132" spans="4:13" x14ac:dyDescent="0.25">
      <c r="D1132" s="16"/>
      <c r="I1132" s="16"/>
      <c r="K1132" s="17"/>
      <c r="L1132" s="17"/>
      <c r="M1132" s="17"/>
    </row>
    <row r="1133" spans="4:13" x14ac:dyDescent="0.25">
      <c r="D1133" s="16"/>
      <c r="I1133" s="16"/>
      <c r="K1133" s="17"/>
      <c r="L1133" s="17"/>
      <c r="M1133" s="17"/>
    </row>
    <row r="1134" spans="4:13" x14ac:dyDescent="0.25">
      <c r="D1134" s="16"/>
      <c r="I1134" s="16"/>
      <c r="K1134" s="17"/>
      <c r="L1134" s="17"/>
      <c r="M1134" s="17"/>
    </row>
    <row r="1135" spans="4:13" x14ac:dyDescent="0.25">
      <c r="D1135" s="16"/>
      <c r="I1135" s="16"/>
      <c r="K1135" s="17"/>
      <c r="L1135" s="17"/>
      <c r="M1135" s="17"/>
    </row>
    <row r="1136" spans="4:13" x14ac:dyDescent="0.25">
      <c r="D1136" s="16"/>
      <c r="I1136" s="16"/>
      <c r="K1136" s="17"/>
      <c r="L1136" s="17"/>
      <c r="M1136" s="17"/>
    </row>
    <row r="1137" spans="4:13" x14ac:dyDescent="0.25">
      <c r="D1137" s="16"/>
      <c r="I1137" s="16"/>
      <c r="K1137" s="17"/>
      <c r="L1137" s="17"/>
      <c r="M1137" s="17"/>
    </row>
    <row r="1138" spans="4:13" x14ac:dyDescent="0.25">
      <c r="D1138" s="16"/>
      <c r="I1138" s="16"/>
      <c r="K1138" s="17"/>
      <c r="L1138" s="17"/>
      <c r="M1138" s="17"/>
    </row>
    <row r="1139" spans="4:13" x14ac:dyDescent="0.25">
      <c r="D1139" s="16"/>
      <c r="I1139" s="16"/>
      <c r="K1139" s="17"/>
      <c r="L1139" s="17"/>
      <c r="M1139" s="17"/>
    </row>
    <row r="1140" spans="4:13" x14ac:dyDescent="0.25">
      <c r="D1140" s="16"/>
      <c r="I1140" s="16"/>
      <c r="K1140" s="17"/>
      <c r="L1140" s="17"/>
      <c r="M1140" s="17"/>
    </row>
    <row r="1141" spans="4:13" x14ac:dyDescent="0.25">
      <c r="D1141" s="16"/>
      <c r="I1141" s="16"/>
      <c r="K1141" s="17"/>
      <c r="L1141" s="17"/>
      <c r="M1141" s="17"/>
    </row>
    <row r="1142" spans="4:13" x14ac:dyDescent="0.25">
      <c r="D1142" s="16"/>
      <c r="I1142" s="16"/>
      <c r="K1142" s="17"/>
      <c r="L1142" s="17"/>
      <c r="M1142" s="17"/>
    </row>
    <row r="1143" spans="4:13" x14ac:dyDescent="0.25">
      <c r="D1143" s="16"/>
      <c r="I1143" s="16"/>
      <c r="K1143" s="17"/>
      <c r="L1143" s="17"/>
      <c r="M1143" s="17"/>
    </row>
    <row r="1144" spans="4:13" x14ac:dyDescent="0.25">
      <c r="D1144" s="16"/>
      <c r="I1144" s="16"/>
      <c r="K1144" s="17"/>
      <c r="L1144" s="17"/>
      <c r="M1144" s="17"/>
    </row>
    <row r="1145" spans="4:13" x14ac:dyDescent="0.25">
      <c r="D1145" s="16"/>
      <c r="I1145" s="16"/>
      <c r="K1145" s="17"/>
      <c r="L1145" s="17"/>
      <c r="M1145" s="17"/>
    </row>
    <row r="1146" spans="4:13" x14ac:dyDescent="0.25">
      <c r="D1146" s="16"/>
      <c r="I1146" s="16"/>
      <c r="K1146" s="17"/>
      <c r="L1146" s="17"/>
      <c r="M1146" s="17"/>
    </row>
    <row r="1147" spans="4:13" x14ac:dyDescent="0.25">
      <c r="D1147" s="16"/>
      <c r="I1147" s="16"/>
      <c r="K1147" s="17"/>
      <c r="L1147" s="17"/>
      <c r="M1147" s="17"/>
    </row>
    <row r="1148" spans="4:13" x14ac:dyDescent="0.25">
      <c r="D1148" s="16"/>
      <c r="I1148" s="16"/>
      <c r="K1148" s="17"/>
      <c r="L1148" s="17"/>
      <c r="M1148" s="17"/>
    </row>
    <row r="1149" spans="4:13" x14ac:dyDescent="0.25">
      <c r="D1149" s="16"/>
      <c r="I1149" s="16"/>
      <c r="K1149" s="17"/>
      <c r="L1149" s="17"/>
      <c r="M1149" s="17"/>
    </row>
    <row r="1150" spans="4:13" x14ac:dyDescent="0.25">
      <c r="D1150" s="16"/>
      <c r="I1150" s="16"/>
      <c r="K1150" s="17"/>
      <c r="L1150" s="17"/>
      <c r="M1150" s="17"/>
    </row>
    <row r="1151" spans="4:13" x14ac:dyDescent="0.25">
      <c r="D1151" s="16"/>
      <c r="I1151" s="16"/>
      <c r="K1151" s="17"/>
      <c r="L1151" s="17"/>
      <c r="M1151" s="17"/>
    </row>
    <row r="1152" spans="4:13" x14ac:dyDescent="0.25">
      <c r="D1152" s="16"/>
      <c r="I1152" s="16"/>
      <c r="K1152" s="17"/>
      <c r="L1152" s="17"/>
      <c r="M1152" s="17"/>
    </row>
    <row r="1153" spans="4:13" x14ac:dyDescent="0.25">
      <c r="D1153" s="16"/>
      <c r="I1153" s="16"/>
      <c r="K1153" s="17"/>
      <c r="L1153" s="17"/>
      <c r="M1153" s="17"/>
    </row>
    <row r="1154" spans="4:13" x14ac:dyDescent="0.25">
      <c r="D1154" s="16"/>
      <c r="I1154" s="16"/>
      <c r="K1154" s="17"/>
      <c r="L1154" s="17"/>
      <c r="M1154" s="17"/>
    </row>
    <row r="1155" spans="4:13" x14ac:dyDescent="0.25">
      <c r="D1155" s="16"/>
      <c r="I1155" s="16"/>
      <c r="K1155" s="17"/>
      <c r="L1155" s="17"/>
      <c r="M1155" s="17"/>
    </row>
    <row r="1156" spans="4:13" x14ac:dyDescent="0.25">
      <c r="D1156" s="16"/>
      <c r="I1156" s="16"/>
      <c r="K1156" s="17"/>
      <c r="L1156" s="17"/>
      <c r="M1156" s="17"/>
    </row>
    <row r="1157" spans="4:13" x14ac:dyDescent="0.25">
      <c r="D1157" s="16"/>
      <c r="I1157" s="16"/>
      <c r="K1157" s="17"/>
      <c r="L1157" s="17"/>
      <c r="M1157" s="17"/>
    </row>
    <row r="1158" spans="4:13" x14ac:dyDescent="0.25">
      <c r="D1158" s="16"/>
      <c r="I1158" s="16"/>
      <c r="K1158" s="17"/>
      <c r="L1158" s="17"/>
      <c r="M1158" s="17"/>
    </row>
    <row r="1159" spans="4:13" x14ac:dyDescent="0.25">
      <c r="D1159" s="16"/>
      <c r="I1159" s="16"/>
      <c r="K1159" s="17"/>
      <c r="L1159" s="17"/>
      <c r="M1159" s="17"/>
    </row>
    <row r="1160" spans="4:13" x14ac:dyDescent="0.25">
      <c r="D1160" s="16"/>
      <c r="I1160" s="16"/>
      <c r="K1160" s="17"/>
      <c r="L1160" s="17"/>
      <c r="M1160" s="17"/>
    </row>
    <row r="1161" spans="4:13" x14ac:dyDescent="0.25">
      <c r="D1161" s="16"/>
      <c r="I1161" s="16"/>
      <c r="K1161" s="17"/>
      <c r="L1161" s="17"/>
      <c r="M1161" s="17"/>
    </row>
    <row r="1162" spans="4:13" x14ac:dyDescent="0.25">
      <c r="D1162" s="16"/>
      <c r="I1162" s="16"/>
      <c r="K1162" s="17"/>
      <c r="L1162" s="17"/>
      <c r="M1162" s="17"/>
    </row>
    <row r="1163" spans="4:13" x14ac:dyDescent="0.25">
      <c r="D1163" s="16"/>
      <c r="I1163" s="16"/>
      <c r="K1163" s="17"/>
      <c r="L1163" s="17"/>
      <c r="M1163" s="17"/>
    </row>
    <row r="1164" spans="4:13" x14ac:dyDescent="0.25">
      <c r="D1164" s="16"/>
      <c r="I1164" s="16"/>
      <c r="K1164" s="17"/>
      <c r="L1164" s="17"/>
      <c r="M1164" s="17"/>
    </row>
    <row r="1165" spans="4:13" x14ac:dyDescent="0.25">
      <c r="D1165" s="16"/>
      <c r="I1165" s="16"/>
      <c r="K1165" s="17"/>
      <c r="L1165" s="17"/>
      <c r="M1165" s="17"/>
    </row>
    <row r="1166" spans="4:13" x14ac:dyDescent="0.25">
      <c r="D1166" s="16"/>
      <c r="I1166" s="16"/>
      <c r="K1166" s="17"/>
      <c r="L1166" s="17"/>
      <c r="M1166" s="17"/>
    </row>
    <row r="1167" spans="4:13" x14ac:dyDescent="0.25">
      <c r="D1167" s="16"/>
      <c r="I1167" s="16"/>
      <c r="K1167" s="17"/>
      <c r="L1167" s="17"/>
      <c r="M1167" s="17"/>
    </row>
    <row r="1168" spans="4:13" x14ac:dyDescent="0.25">
      <c r="D1168" s="16"/>
      <c r="I1168" s="16"/>
      <c r="K1168" s="17"/>
      <c r="L1168" s="17"/>
      <c r="M1168" s="17"/>
    </row>
    <row r="1169" spans="4:13" x14ac:dyDescent="0.25">
      <c r="D1169" s="16"/>
      <c r="I1169" s="16"/>
      <c r="K1169" s="17"/>
      <c r="L1169" s="17"/>
      <c r="M1169" s="17"/>
    </row>
    <row r="1170" spans="4:13" x14ac:dyDescent="0.25">
      <c r="D1170" s="16"/>
      <c r="I1170" s="16"/>
      <c r="K1170" s="17"/>
      <c r="L1170" s="17"/>
      <c r="M1170" s="17"/>
    </row>
    <row r="1171" spans="4:13" x14ac:dyDescent="0.25">
      <c r="D1171" s="16"/>
      <c r="I1171" s="16"/>
      <c r="K1171" s="17"/>
      <c r="L1171" s="17"/>
      <c r="M1171" s="17"/>
    </row>
    <row r="1172" spans="4:13" x14ac:dyDescent="0.25">
      <c r="D1172" s="16"/>
      <c r="I1172" s="16"/>
      <c r="K1172" s="17"/>
      <c r="L1172" s="17"/>
      <c r="M1172" s="17"/>
    </row>
    <row r="1173" spans="4:13" x14ac:dyDescent="0.25">
      <c r="D1173" s="16"/>
      <c r="I1173" s="16"/>
      <c r="K1173" s="17"/>
      <c r="L1173" s="17"/>
      <c r="M1173" s="17"/>
    </row>
    <row r="1174" spans="4:13" x14ac:dyDescent="0.25">
      <c r="D1174" s="16"/>
      <c r="I1174" s="16"/>
      <c r="K1174" s="17"/>
      <c r="L1174" s="17"/>
      <c r="M1174" s="17"/>
    </row>
    <row r="1175" spans="4:13" x14ac:dyDescent="0.25">
      <c r="D1175" s="16"/>
      <c r="I1175" s="16"/>
      <c r="K1175" s="17"/>
      <c r="L1175" s="17"/>
      <c r="M1175" s="17"/>
    </row>
    <row r="1176" spans="4:13" x14ac:dyDescent="0.25">
      <c r="D1176" s="16"/>
      <c r="I1176" s="16"/>
      <c r="K1176" s="17"/>
      <c r="L1176" s="17"/>
      <c r="M1176" s="17"/>
    </row>
    <row r="1177" spans="4:13" x14ac:dyDescent="0.25">
      <c r="D1177" s="16"/>
      <c r="I1177" s="16"/>
      <c r="K1177" s="17"/>
      <c r="L1177" s="17"/>
      <c r="M1177" s="17"/>
    </row>
    <row r="1178" spans="4:13" x14ac:dyDescent="0.25">
      <c r="D1178" s="16"/>
      <c r="I1178" s="16"/>
      <c r="K1178" s="17"/>
      <c r="L1178" s="17"/>
      <c r="M1178" s="17"/>
    </row>
    <row r="1179" spans="4:13" x14ac:dyDescent="0.25">
      <c r="D1179" s="16"/>
      <c r="I1179" s="16"/>
      <c r="K1179" s="17"/>
      <c r="L1179" s="17"/>
      <c r="M1179" s="17"/>
    </row>
    <row r="1180" spans="4:13" x14ac:dyDescent="0.25">
      <c r="D1180" s="16"/>
      <c r="I1180" s="16"/>
      <c r="K1180" s="17"/>
      <c r="L1180" s="17"/>
      <c r="M1180" s="17"/>
    </row>
    <row r="1181" spans="4:13" x14ac:dyDescent="0.25">
      <c r="D1181" s="16"/>
      <c r="I1181" s="16"/>
      <c r="K1181" s="17"/>
      <c r="L1181" s="17"/>
      <c r="M1181" s="17"/>
    </row>
    <row r="1182" spans="4:13" x14ac:dyDescent="0.25">
      <c r="D1182" s="16"/>
      <c r="I1182" s="16"/>
      <c r="K1182" s="17"/>
      <c r="L1182" s="17"/>
      <c r="M1182" s="17"/>
    </row>
    <row r="1183" spans="4:13" x14ac:dyDescent="0.25">
      <c r="D1183" s="16"/>
      <c r="I1183" s="16"/>
      <c r="K1183" s="17"/>
      <c r="L1183" s="17"/>
      <c r="M1183" s="17"/>
    </row>
    <row r="1184" spans="4:13" x14ac:dyDescent="0.25">
      <c r="D1184" s="16"/>
      <c r="I1184" s="16"/>
      <c r="K1184" s="17"/>
      <c r="L1184" s="17"/>
      <c r="M1184" s="17"/>
    </row>
    <row r="1185" spans="4:13" x14ac:dyDescent="0.25">
      <c r="D1185" s="16"/>
      <c r="I1185" s="16"/>
      <c r="K1185" s="17"/>
      <c r="L1185" s="17"/>
      <c r="M1185" s="17"/>
    </row>
    <row r="1186" spans="4:13" x14ac:dyDescent="0.25">
      <c r="D1186" s="16"/>
      <c r="I1186" s="16"/>
      <c r="K1186" s="17"/>
      <c r="L1186" s="17"/>
      <c r="M1186" s="17"/>
    </row>
    <row r="1187" spans="4:13" x14ac:dyDescent="0.25">
      <c r="D1187" s="16"/>
      <c r="I1187" s="16"/>
      <c r="K1187" s="17"/>
      <c r="L1187" s="17"/>
      <c r="M1187" s="17"/>
    </row>
    <row r="1188" spans="4:13" x14ac:dyDescent="0.25">
      <c r="D1188" s="16"/>
      <c r="I1188" s="16"/>
      <c r="K1188" s="17"/>
      <c r="L1188" s="17"/>
      <c r="M1188" s="17"/>
    </row>
    <row r="1189" spans="4:13" x14ac:dyDescent="0.25">
      <c r="D1189" s="16"/>
      <c r="I1189" s="16"/>
      <c r="K1189" s="17"/>
      <c r="L1189" s="17"/>
      <c r="M1189" s="17"/>
    </row>
    <row r="1190" spans="4:13" x14ac:dyDescent="0.25">
      <c r="D1190" s="16"/>
      <c r="I1190" s="16"/>
      <c r="K1190" s="17"/>
      <c r="L1190" s="17"/>
      <c r="M1190" s="17"/>
    </row>
    <row r="1191" spans="4:13" x14ac:dyDescent="0.25">
      <c r="D1191" s="16"/>
      <c r="I1191" s="16"/>
      <c r="K1191" s="17"/>
      <c r="L1191" s="17"/>
      <c r="M1191" s="17"/>
    </row>
    <row r="1192" spans="4:13" x14ac:dyDescent="0.25">
      <c r="D1192" s="16"/>
      <c r="I1192" s="16"/>
      <c r="K1192" s="17"/>
      <c r="L1192" s="17"/>
      <c r="M1192" s="17"/>
    </row>
    <row r="1193" spans="4:13" x14ac:dyDescent="0.25">
      <c r="D1193" s="16"/>
      <c r="I1193" s="16"/>
      <c r="K1193" s="17"/>
      <c r="L1193" s="17"/>
      <c r="M1193" s="17"/>
    </row>
    <row r="1194" spans="4:13" x14ac:dyDescent="0.25">
      <c r="D1194" s="16"/>
      <c r="I1194" s="16"/>
      <c r="K1194" s="17"/>
      <c r="L1194" s="17"/>
      <c r="M1194" s="17"/>
    </row>
    <row r="1195" spans="4:13" x14ac:dyDescent="0.25">
      <c r="D1195" s="16"/>
      <c r="I1195" s="16"/>
      <c r="K1195" s="17"/>
      <c r="L1195" s="17"/>
      <c r="M1195" s="17"/>
    </row>
    <row r="1196" spans="4:13" x14ac:dyDescent="0.25">
      <c r="D1196" s="16"/>
      <c r="I1196" s="16"/>
      <c r="K1196" s="17"/>
      <c r="L1196" s="17"/>
      <c r="M1196" s="17"/>
    </row>
    <row r="1197" spans="4:13" x14ac:dyDescent="0.25">
      <c r="D1197" s="16"/>
      <c r="I1197" s="16"/>
      <c r="K1197" s="17"/>
      <c r="L1197" s="17"/>
      <c r="M1197" s="17"/>
    </row>
    <row r="1198" spans="4:13" x14ac:dyDescent="0.25">
      <c r="D1198" s="16"/>
      <c r="I1198" s="16"/>
      <c r="K1198" s="17"/>
      <c r="L1198" s="17"/>
      <c r="M1198" s="17"/>
    </row>
    <row r="1199" spans="4:13" x14ac:dyDescent="0.25">
      <c r="D1199" s="16"/>
      <c r="I1199" s="16"/>
      <c r="K1199" s="17"/>
      <c r="L1199" s="17"/>
      <c r="M1199" s="17"/>
    </row>
    <row r="1200" spans="4:13" x14ac:dyDescent="0.25">
      <c r="D1200" s="16"/>
      <c r="I1200" s="16"/>
      <c r="K1200" s="17"/>
      <c r="L1200" s="17"/>
      <c r="M1200" s="17"/>
    </row>
    <row r="1201" spans="4:13" x14ac:dyDescent="0.25">
      <c r="D1201" s="16"/>
      <c r="I1201" s="16"/>
      <c r="K1201" s="17"/>
      <c r="L1201" s="17"/>
      <c r="M1201" s="17"/>
    </row>
    <row r="1202" spans="4:13" x14ac:dyDescent="0.25">
      <c r="D1202" s="16"/>
      <c r="I1202" s="16"/>
      <c r="K1202" s="17"/>
      <c r="L1202" s="17"/>
      <c r="M1202" s="17"/>
    </row>
    <row r="1203" spans="4:13" x14ac:dyDescent="0.25">
      <c r="D1203" s="16"/>
      <c r="I1203" s="16"/>
      <c r="K1203" s="17"/>
      <c r="L1203" s="17"/>
      <c r="M1203" s="17"/>
    </row>
    <row r="1204" spans="4:13" x14ac:dyDescent="0.25">
      <c r="D1204" s="16"/>
      <c r="I1204" s="16"/>
      <c r="K1204" s="17"/>
      <c r="L1204" s="17"/>
      <c r="M1204" s="17"/>
    </row>
    <row r="1205" spans="4:13" x14ac:dyDescent="0.25">
      <c r="D1205" s="16"/>
      <c r="I1205" s="16"/>
      <c r="K1205" s="17"/>
      <c r="L1205" s="17"/>
      <c r="M1205" s="17"/>
    </row>
    <row r="1206" spans="4:13" x14ac:dyDescent="0.25">
      <c r="D1206" s="16"/>
      <c r="I1206" s="16"/>
      <c r="K1206" s="17"/>
      <c r="L1206" s="17"/>
      <c r="M1206" s="17"/>
    </row>
    <row r="1207" spans="4:13" x14ac:dyDescent="0.25">
      <c r="D1207" s="16"/>
      <c r="I1207" s="16"/>
      <c r="K1207" s="17"/>
      <c r="L1207" s="17"/>
      <c r="M1207" s="17"/>
    </row>
    <row r="1208" spans="4:13" x14ac:dyDescent="0.25">
      <c r="D1208" s="16"/>
      <c r="I1208" s="16"/>
      <c r="K1208" s="17"/>
      <c r="L1208" s="17"/>
      <c r="M1208" s="17"/>
    </row>
    <row r="1209" spans="4:13" x14ac:dyDescent="0.25">
      <c r="D1209" s="16"/>
      <c r="I1209" s="16"/>
      <c r="K1209" s="17"/>
      <c r="L1209" s="17"/>
      <c r="M1209" s="17"/>
    </row>
    <row r="1210" spans="4:13" x14ac:dyDescent="0.25">
      <c r="D1210" s="16"/>
      <c r="I1210" s="16"/>
      <c r="K1210" s="17"/>
      <c r="L1210" s="17"/>
      <c r="M1210" s="17"/>
    </row>
    <row r="1211" spans="4:13" x14ac:dyDescent="0.25">
      <c r="D1211" s="16"/>
      <c r="I1211" s="16"/>
      <c r="K1211" s="17"/>
      <c r="L1211" s="17"/>
      <c r="M1211" s="17"/>
    </row>
    <row r="1212" spans="4:13" x14ac:dyDescent="0.25">
      <c r="D1212" s="16"/>
      <c r="I1212" s="16"/>
      <c r="K1212" s="17"/>
      <c r="L1212" s="17"/>
      <c r="M1212" s="17"/>
    </row>
    <row r="1213" spans="4:13" x14ac:dyDescent="0.25">
      <c r="D1213" s="16"/>
      <c r="I1213" s="16"/>
      <c r="K1213" s="17"/>
      <c r="L1213" s="17"/>
      <c r="M1213" s="17"/>
    </row>
    <row r="1214" spans="4:13" x14ac:dyDescent="0.25">
      <c r="D1214" s="16"/>
      <c r="I1214" s="16"/>
      <c r="K1214" s="17"/>
      <c r="L1214" s="17"/>
      <c r="M1214" s="17"/>
    </row>
    <row r="1215" spans="4:13" x14ac:dyDescent="0.25">
      <c r="D1215" s="16"/>
      <c r="I1215" s="16"/>
      <c r="K1215" s="17"/>
      <c r="L1215" s="17"/>
      <c r="M1215" s="17"/>
    </row>
    <row r="1216" spans="4:13" x14ac:dyDescent="0.25">
      <c r="D1216" s="16"/>
      <c r="I1216" s="16"/>
      <c r="K1216" s="17"/>
      <c r="L1216" s="17"/>
      <c r="M1216" s="17"/>
    </row>
    <row r="1217" spans="4:13" x14ac:dyDescent="0.25">
      <c r="D1217" s="16"/>
      <c r="I1217" s="16"/>
      <c r="K1217" s="17"/>
      <c r="L1217" s="17"/>
      <c r="M1217" s="17"/>
    </row>
    <row r="1218" spans="4:13" x14ac:dyDescent="0.25">
      <c r="D1218" s="16"/>
      <c r="I1218" s="16"/>
      <c r="K1218" s="17"/>
      <c r="L1218" s="17"/>
      <c r="M1218" s="17"/>
    </row>
    <row r="1219" spans="4:13" x14ac:dyDescent="0.25">
      <c r="D1219" s="16"/>
      <c r="I1219" s="16"/>
      <c r="K1219" s="17"/>
      <c r="L1219" s="17"/>
      <c r="M1219" s="17"/>
    </row>
    <row r="1220" spans="4:13" x14ac:dyDescent="0.25">
      <c r="D1220" s="16"/>
      <c r="I1220" s="16"/>
      <c r="K1220" s="17"/>
      <c r="L1220" s="17"/>
      <c r="M1220" s="17"/>
    </row>
    <row r="1221" spans="4:13" x14ac:dyDescent="0.25">
      <c r="D1221" s="16"/>
      <c r="I1221" s="16"/>
      <c r="K1221" s="17"/>
      <c r="L1221" s="17"/>
      <c r="M1221" s="17"/>
    </row>
    <row r="1222" spans="4:13" x14ac:dyDescent="0.25">
      <c r="D1222" s="16"/>
      <c r="I1222" s="16"/>
      <c r="K1222" s="17"/>
      <c r="L1222" s="17"/>
      <c r="M1222" s="17"/>
    </row>
    <row r="1223" spans="4:13" x14ac:dyDescent="0.25">
      <c r="D1223" s="16"/>
      <c r="I1223" s="16"/>
      <c r="K1223" s="17"/>
      <c r="L1223" s="17"/>
      <c r="M1223" s="17"/>
    </row>
    <row r="1224" spans="4:13" x14ac:dyDescent="0.25">
      <c r="D1224" s="16"/>
      <c r="I1224" s="16"/>
      <c r="K1224" s="17"/>
      <c r="L1224" s="17"/>
      <c r="M1224" s="17"/>
    </row>
    <row r="1225" spans="4:13" x14ac:dyDescent="0.25">
      <c r="D1225" s="16"/>
      <c r="I1225" s="16"/>
      <c r="K1225" s="17"/>
      <c r="L1225" s="17"/>
      <c r="M1225" s="17"/>
    </row>
    <row r="1226" spans="4:13" x14ac:dyDescent="0.25">
      <c r="D1226" s="16"/>
      <c r="I1226" s="16"/>
      <c r="K1226" s="17"/>
      <c r="L1226" s="17"/>
      <c r="M1226" s="17"/>
    </row>
    <row r="1227" spans="4:13" x14ac:dyDescent="0.25">
      <c r="D1227" s="16"/>
      <c r="I1227" s="16"/>
      <c r="K1227" s="17"/>
      <c r="L1227" s="17"/>
      <c r="M1227" s="17"/>
    </row>
    <row r="1228" spans="4:13" x14ac:dyDescent="0.25">
      <c r="D1228" s="16"/>
      <c r="I1228" s="16"/>
      <c r="K1228" s="17"/>
      <c r="L1228" s="17"/>
      <c r="M1228" s="17"/>
    </row>
    <row r="1229" spans="4:13" x14ac:dyDescent="0.25">
      <c r="D1229" s="16"/>
      <c r="I1229" s="16"/>
      <c r="K1229" s="17"/>
      <c r="L1229" s="17"/>
      <c r="M1229" s="17"/>
    </row>
    <row r="1230" spans="4:13" x14ac:dyDescent="0.25">
      <c r="D1230" s="16"/>
      <c r="I1230" s="16"/>
      <c r="K1230" s="17"/>
      <c r="L1230" s="17"/>
      <c r="M1230" s="17"/>
    </row>
    <row r="1231" spans="4:13" x14ac:dyDescent="0.25">
      <c r="D1231" s="16"/>
      <c r="I1231" s="16"/>
      <c r="K1231" s="17"/>
      <c r="L1231" s="17"/>
      <c r="M1231" s="17"/>
    </row>
    <row r="1232" spans="4:13" x14ac:dyDescent="0.25">
      <c r="D1232" s="16"/>
      <c r="I1232" s="16"/>
      <c r="K1232" s="17"/>
      <c r="L1232" s="17"/>
      <c r="M1232" s="17"/>
    </row>
    <row r="1233" spans="4:13" x14ac:dyDescent="0.25">
      <c r="D1233" s="16"/>
      <c r="I1233" s="16"/>
      <c r="K1233" s="17"/>
      <c r="L1233" s="17"/>
      <c r="M1233" s="17"/>
    </row>
    <row r="1234" spans="4:13" x14ac:dyDescent="0.25">
      <c r="D1234" s="16"/>
      <c r="I1234" s="16"/>
      <c r="K1234" s="17"/>
      <c r="L1234" s="17"/>
      <c r="M1234" s="17"/>
    </row>
    <row r="1235" spans="4:13" x14ac:dyDescent="0.25">
      <c r="D1235" s="16"/>
      <c r="I1235" s="16"/>
      <c r="K1235" s="17"/>
      <c r="L1235" s="17"/>
      <c r="M1235" s="17"/>
    </row>
    <row r="1236" spans="4:13" x14ac:dyDescent="0.25">
      <c r="D1236" s="16"/>
      <c r="I1236" s="16"/>
      <c r="K1236" s="17"/>
      <c r="L1236" s="17"/>
      <c r="M1236" s="17"/>
    </row>
    <row r="1237" spans="4:13" x14ac:dyDescent="0.25">
      <c r="D1237" s="16"/>
      <c r="I1237" s="16"/>
      <c r="K1237" s="17"/>
      <c r="L1237" s="17"/>
      <c r="M1237" s="17"/>
    </row>
    <row r="1238" spans="4:13" x14ac:dyDescent="0.25">
      <c r="D1238" s="16"/>
      <c r="I1238" s="16"/>
      <c r="K1238" s="17"/>
      <c r="L1238" s="17"/>
      <c r="M1238" s="17"/>
    </row>
    <row r="1239" spans="4:13" x14ac:dyDescent="0.25">
      <c r="D1239" s="16"/>
      <c r="I1239" s="16"/>
      <c r="K1239" s="17"/>
      <c r="L1239" s="17"/>
      <c r="M1239" s="17"/>
    </row>
    <row r="1240" spans="4:13" x14ac:dyDescent="0.25">
      <c r="D1240" s="16"/>
      <c r="I1240" s="16"/>
      <c r="K1240" s="17"/>
      <c r="L1240" s="17"/>
      <c r="M1240" s="17"/>
    </row>
    <row r="1241" spans="4:13" x14ac:dyDescent="0.25">
      <c r="D1241" s="16"/>
      <c r="I1241" s="16"/>
      <c r="K1241" s="17"/>
      <c r="L1241" s="17"/>
      <c r="M1241" s="17"/>
    </row>
    <row r="1242" spans="4:13" x14ac:dyDescent="0.25">
      <c r="D1242" s="16"/>
      <c r="I1242" s="16"/>
      <c r="K1242" s="17"/>
      <c r="L1242" s="17"/>
      <c r="M1242" s="17"/>
    </row>
    <row r="1243" spans="4:13" x14ac:dyDescent="0.25">
      <c r="D1243" s="16"/>
      <c r="I1243" s="16"/>
      <c r="K1243" s="17"/>
      <c r="L1243" s="17"/>
      <c r="M1243" s="17"/>
    </row>
    <row r="1244" spans="4:13" x14ac:dyDescent="0.25">
      <c r="D1244" s="16"/>
      <c r="I1244" s="16"/>
      <c r="K1244" s="17"/>
      <c r="L1244" s="17"/>
      <c r="M1244" s="17"/>
    </row>
    <row r="1245" spans="4:13" x14ac:dyDescent="0.25">
      <c r="D1245" s="16"/>
      <c r="I1245" s="16"/>
      <c r="K1245" s="17"/>
      <c r="L1245" s="17"/>
      <c r="M1245" s="17"/>
    </row>
    <row r="1246" spans="4:13" x14ac:dyDescent="0.25">
      <c r="D1246" s="16"/>
      <c r="I1246" s="16"/>
      <c r="K1246" s="17"/>
      <c r="L1246" s="17"/>
      <c r="M1246" s="17"/>
    </row>
    <row r="1247" spans="4:13" x14ac:dyDescent="0.25">
      <c r="D1247" s="16"/>
      <c r="I1247" s="16"/>
      <c r="K1247" s="17"/>
      <c r="L1247" s="17"/>
      <c r="M1247" s="17"/>
    </row>
    <row r="1248" spans="4:13" x14ac:dyDescent="0.25">
      <c r="D1248" s="16"/>
      <c r="I1248" s="16"/>
      <c r="K1248" s="17"/>
      <c r="L1248" s="17"/>
      <c r="M1248" s="17"/>
    </row>
    <row r="1249" spans="4:13" x14ac:dyDescent="0.25">
      <c r="D1249" s="16"/>
      <c r="I1249" s="16"/>
      <c r="K1249" s="17"/>
      <c r="L1249" s="17"/>
      <c r="M1249" s="17"/>
    </row>
    <row r="1250" spans="4:13" x14ac:dyDescent="0.25">
      <c r="D1250" s="16"/>
      <c r="I1250" s="16"/>
      <c r="K1250" s="17"/>
      <c r="L1250" s="17"/>
      <c r="M1250" s="17"/>
    </row>
    <row r="1251" spans="4:13" x14ac:dyDescent="0.25">
      <c r="D1251" s="16"/>
      <c r="I1251" s="16"/>
      <c r="K1251" s="17"/>
      <c r="L1251" s="17"/>
      <c r="M1251" s="17"/>
    </row>
    <row r="1252" spans="4:13" x14ac:dyDescent="0.25">
      <c r="D1252" s="16"/>
      <c r="I1252" s="16"/>
      <c r="K1252" s="17"/>
      <c r="L1252" s="17"/>
      <c r="M1252" s="17"/>
    </row>
    <row r="1253" spans="4:13" x14ac:dyDescent="0.25">
      <c r="D1253" s="16"/>
      <c r="I1253" s="16"/>
      <c r="K1253" s="17"/>
      <c r="L1253" s="17"/>
      <c r="M1253" s="17"/>
    </row>
    <row r="1254" spans="4:13" x14ac:dyDescent="0.25">
      <c r="D1254" s="16"/>
      <c r="I1254" s="16"/>
      <c r="K1254" s="17"/>
      <c r="L1254" s="17"/>
      <c r="M1254" s="17"/>
    </row>
    <row r="1255" spans="4:13" x14ac:dyDescent="0.25">
      <c r="D1255" s="16"/>
      <c r="I1255" s="16"/>
      <c r="K1255" s="17"/>
      <c r="L1255" s="17"/>
      <c r="M1255" s="17"/>
    </row>
    <row r="1256" spans="4:13" x14ac:dyDescent="0.25">
      <c r="D1256" s="16"/>
      <c r="I1256" s="16"/>
      <c r="K1256" s="17"/>
      <c r="L1256" s="17"/>
      <c r="M1256" s="17"/>
    </row>
    <row r="1257" spans="4:13" x14ac:dyDescent="0.25">
      <c r="D1257" s="16"/>
      <c r="I1257" s="16"/>
      <c r="K1257" s="17"/>
      <c r="L1257" s="17"/>
      <c r="M1257" s="17"/>
    </row>
    <row r="1258" spans="4:13" x14ac:dyDescent="0.25">
      <c r="D1258" s="16"/>
      <c r="I1258" s="16"/>
      <c r="K1258" s="17"/>
      <c r="L1258" s="17"/>
      <c r="M1258" s="17"/>
    </row>
    <row r="1259" spans="4:13" x14ac:dyDescent="0.25">
      <c r="D1259" s="16"/>
      <c r="I1259" s="16"/>
      <c r="K1259" s="17"/>
      <c r="L1259" s="17"/>
      <c r="M1259" s="17"/>
    </row>
    <row r="1260" spans="4:13" x14ac:dyDescent="0.25">
      <c r="D1260" s="16"/>
      <c r="I1260" s="16"/>
      <c r="K1260" s="17"/>
      <c r="L1260" s="17"/>
      <c r="M1260" s="17"/>
    </row>
    <row r="1261" spans="4:13" x14ac:dyDescent="0.25">
      <c r="D1261" s="16"/>
      <c r="I1261" s="16"/>
      <c r="K1261" s="17"/>
      <c r="L1261" s="17"/>
      <c r="M1261" s="17"/>
    </row>
    <row r="1262" spans="4:13" x14ac:dyDescent="0.25">
      <c r="D1262" s="16"/>
      <c r="I1262" s="16"/>
      <c r="K1262" s="17"/>
      <c r="L1262" s="17"/>
      <c r="M1262" s="17"/>
    </row>
    <row r="1263" spans="4:13" x14ac:dyDescent="0.25">
      <c r="D1263" s="16"/>
      <c r="I1263" s="16"/>
      <c r="K1263" s="17"/>
      <c r="L1263" s="17"/>
      <c r="M1263" s="17"/>
    </row>
    <row r="1264" spans="4:13" x14ac:dyDescent="0.25">
      <c r="D1264" s="16"/>
      <c r="I1264" s="16"/>
      <c r="K1264" s="17"/>
      <c r="L1264" s="17"/>
      <c r="M1264" s="17"/>
    </row>
    <row r="1265" spans="4:13" x14ac:dyDescent="0.25">
      <c r="D1265" s="16"/>
      <c r="I1265" s="16"/>
      <c r="K1265" s="17"/>
      <c r="L1265" s="17"/>
      <c r="M1265" s="17"/>
    </row>
    <row r="1266" spans="4:13" x14ac:dyDescent="0.25">
      <c r="D1266" s="16"/>
      <c r="I1266" s="16"/>
      <c r="K1266" s="17"/>
      <c r="L1266" s="17"/>
      <c r="M1266" s="17"/>
    </row>
    <row r="1267" spans="4:13" x14ac:dyDescent="0.25">
      <c r="D1267" s="16"/>
      <c r="I1267" s="16"/>
      <c r="K1267" s="17"/>
      <c r="L1267" s="17"/>
      <c r="M1267" s="17"/>
    </row>
    <row r="1268" spans="4:13" x14ac:dyDescent="0.25">
      <c r="D1268" s="16"/>
      <c r="I1268" s="16"/>
      <c r="K1268" s="17"/>
      <c r="L1268" s="17"/>
      <c r="M1268" s="17"/>
    </row>
    <row r="1269" spans="4:13" x14ac:dyDescent="0.25">
      <c r="D1269" s="16"/>
      <c r="I1269" s="16"/>
      <c r="K1269" s="17"/>
      <c r="L1269" s="17"/>
      <c r="M1269" s="17"/>
    </row>
    <row r="1270" spans="4:13" x14ac:dyDescent="0.25">
      <c r="D1270" s="16"/>
      <c r="I1270" s="16"/>
      <c r="K1270" s="17"/>
      <c r="L1270" s="17"/>
      <c r="M1270" s="17"/>
    </row>
    <row r="1271" spans="4:13" x14ac:dyDescent="0.25">
      <c r="D1271" s="16"/>
      <c r="I1271" s="16"/>
      <c r="K1271" s="17"/>
      <c r="L1271" s="17"/>
      <c r="M1271" s="17"/>
    </row>
    <row r="1272" spans="4:13" x14ac:dyDescent="0.25">
      <c r="D1272" s="16"/>
      <c r="I1272" s="16"/>
      <c r="K1272" s="17"/>
      <c r="L1272" s="17"/>
      <c r="M1272" s="17"/>
    </row>
    <row r="1273" spans="4:13" x14ac:dyDescent="0.25">
      <c r="D1273" s="16"/>
      <c r="I1273" s="16"/>
      <c r="K1273" s="17"/>
      <c r="L1273" s="17"/>
      <c r="M1273" s="17"/>
    </row>
    <row r="1274" spans="4:13" x14ac:dyDescent="0.25">
      <c r="D1274" s="16"/>
      <c r="I1274" s="16"/>
      <c r="K1274" s="17"/>
      <c r="L1274" s="17"/>
      <c r="M1274" s="17"/>
    </row>
    <row r="1275" spans="4:13" x14ac:dyDescent="0.25">
      <c r="D1275" s="16"/>
      <c r="I1275" s="16"/>
      <c r="K1275" s="17"/>
      <c r="L1275" s="17"/>
      <c r="M1275" s="17"/>
    </row>
    <row r="1276" spans="4:13" x14ac:dyDescent="0.25">
      <c r="D1276" s="16"/>
      <c r="I1276" s="16"/>
      <c r="K1276" s="17"/>
      <c r="L1276" s="17"/>
      <c r="M1276" s="17"/>
    </row>
    <row r="1277" spans="4:13" x14ac:dyDescent="0.25">
      <c r="D1277" s="16"/>
      <c r="I1277" s="16"/>
      <c r="K1277" s="17"/>
      <c r="L1277" s="17"/>
      <c r="M1277" s="17"/>
    </row>
    <row r="1278" spans="4:13" x14ac:dyDescent="0.25">
      <c r="D1278" s="16"/>
      <c r="I1278" s="16"/>
      <c r="K1278" s="17"/>
      <c r="L1278" s="17"/>
      <c r="M1278" s="17"/>
    </row>
    <row r="1279" spans="4:13" x14ac:dyDescent="0.25">
      <c r="D1279" s="16"/>
      <c r="I1279" s="16"/>
      <c r="K1279" s="17"/>
      <c r="L1279" s="17"/>
      <c r="M1279" s="17"/>
    </row>
    <row r="1280" spans="4:13" x14ac:dyDescent="0.25">
      <c r="D1280" s="16"/>
      <c r="I1280" s="16"/>
      <c r="K1280" s="17"/>
      <c r="L1280" s="17"/>
      <c r="M1280" s="17"/>
    </row>
    <row r="1281" spans="4:13" x14ac:dyDescent="0.25">
      <c r="D1281" s="16"/>
      <c r="I1281" s="16"/>
      <c r="K1281" s="17"/>
      <c r="L1281" s="17"/>
      <c r="M1281" s="17"/>
    </row>
    <row r="1282" spans="4:13" x14ac:dyDescent="0.25">
      <c r="D1282" s="16"/>
      <c r="I1282" s="16"/>
      <c r="K1282" s="17"/>
      <c r="L1282" s="17"/>
      <c r="M1282" s="17"/>
    </row>
    <row r="1283" spans="4:13" x14ac:dyDescent="0.25">
      <c r="D1283" s="16"/>
      <c r="I1283" s="16"/>
      <c r="K1283" s="17"/>
      <c r="L1283" s="17"/>
      <c r="M1283" s="17"/>
    </row>
    <row r="1284" spans="4:13" x14ac:dyDescent="0.25">
      <c r="D1284" s="16"/>
      <c r="I1284" s="16"/>
      <c r="K1284" s="17"/>
      <c r="L1284" s="17"/>
      <c r="M1284" s="17"/>
    </row>
    <row r="1285" spans="4:13" x14ac:dyDescent="0.25">
      <c r="D1285" s="16"/>
      <c r="I1285" s="16"/>
      <c r="K1285" s="17"/>
      <c r="L1285" s="17"/>
      <c r="M1285" s="17"/>
    </row>
    <row r="1286" spans="4:13" x14ac:dyDescent="0.25">
      <c r="D1286" s="16"/>
      <c r="I1286" s="16"/>
      <c r="K1286" s="17"/>
      <c r="L1286" s="17"/>
      <c r="M1286" s="17"/>
    </row>
    <row r="1287" spans="4:13" x14ac:dyDescent="0.25">
      <c r="D1287" s="16"/>
      <c r="I1287" s="16"/>
      <c r="K1287" s="17"/>
      <c r="L1287" s="17"/>
      <c r="M1287" s="17"/>
    </row>
    <row r="1288" spans="4:13" x14ac:dyDescent="0.25">
      <c r="D1288" s="16"/>
      <c r="I1288" s="16"/>
      <c r="K1288" s="17"/>
      <c r="L1288" s="17"/>
      <c r="M1288" s="17"/>
    </row>
    <row r="1289" spans="4:13" x14ac:dyDescent="0.25">
      <c r="D1289" s="16"/>
      <c r="I1289" s="16"/>
      <c r="K1289" s="17"/>
      <c r="L1289" s="17"/>
      <c r="M1289" s="17"/>
    </row>
    <row r="1290" spans="4:13" x14ac:dyDescent="0.25">
      <c r="D1290" s="16"/>
      <c r="I1290" s="16"/>
      <c r="K1290" s="17"/>
      <c r="L1290" s="17"/>
      <c r="M1290" s="17"/>
    </row>
    <row r="1291" spans="4:13" x14ac:dyDescent="0.25">
      <c r="D1291" s="16"/>
      <c r="I1291" s="16"/>
      <c r="K1291" s="17"/>
      <c r="L1291" s="17"/>
      <c r="M1291" s="17"/>
    </row>
    <row r="1292" spans="4:13" x14ac:dyDescent="0.25">
      <c r="D1292" s="16"/>
      <c r="I1292" s="16"/>
      <c r="K1292" s="17"/>
      <c r="L1292" s="17"/>
      <c r="M1292" s="17"/>
    </row>
    <row r="1293" spans="4:13" x14ac:dyDescent="0.25">
      <c r="D1293" s="16"/>
      <c r="I1293" s="16"/>
      <c r="K1293" s="17"/>
      <c r="L1293" s="17"/>
      <c r="M1293" s="17"/>
    </row>
    <row r="1294" spans="4:13" x14ac:dyDescent="0.25">
      <c r="D1294" s="16"/>
      <c r="I1294" s="16"/>
      <c r="K1294" s="17"/>
      <c r="L1294" s="17"/>
      <c r="M1294" s="17"/>
    </row>
    <row r="1295" spans="4:13" x14ac:dyDescent="0.25">
      <c r="D1295" s="16"/>
      <c r="I1295" s="16"/>
      <c r="K1295" s="17"/>
      <c r="L1295" s="17"/>
      <c r="M1295" s="17"/>
    </row>
    <row r="1296" spans="4:13" x14ac:dyDescent="0.25">
      <c r="D1296" s="16"/>
      <c r="I1296" s="16"/>
      <c r="K1296" s="17"/>
      <c r="L1296" s="17"/>
      <c r="M1296" s="17"/>
    </row>
    <row r="1297" spans="4:13" x14ac:dyDescent="0.25">
      <c r="D1297" s="16"/>
      <c r="I1297" s="16"/>
      <c r="K1297" s="17"/>
      <c r="L1297" s="17"/>
      <c r="M1297" s="17"/>
    </row>
    <row r="1298" spans="4:13" x14ac:dyDescent="0.25">
      <c r="D1298" s="16"/>
      <c r="I1298" s="16"/>
      <c r="K1298" s="17"/>
      <c r="L1298" s="17"/>
      <c r="M1298" s="17"/>
    </row>
    <row r="1299" spans="4:13" x14ac:dyDescent="0.25">
      <c r="D1299" s="16"/>
      <c r="I1299" s="16"/>
      <c r="K1299" s="17"/>
      <c r="L1299" s="17"/>
      <c r="M1299" s="17"/>
    </row>
    <row r="1300" spans="4:13" x14ac:dyDescent="0.25">
      <c r="D1300" s="16"/>
      <c r="I1300" s="16"/>
      <c r="K1300" s="17"/>
      <c r="L1300" s="17"/>
      <c r="M1300" s="17"/>
    </row>
    <row r="1301" spans="4:13" x14ac:dyDescent="0.25">
      <c r="D1301" s="16"/>
      <c r="I1301" s="16"/>
      <c r="K1301" s="17"/>
      <c r="L1301" s="17"/>
      <c r="M1301" s="17"/>
    </row>
    <row r="1302" spans="4:13" x14ac:dyDescent="0.25">
      <c r="D1302" s="16"/>
      <c r="I1302" s="16"/>
      <c r="K1302" s="17"/>
      <c r="L1302" s="17"/>
      <c r="M1302" s="17"/>
    </row>
    <row r="1303" spans="4:13" x14ac:dyDescent="0.25">
      <c r="D1303" s="16"/>
      <c r="I1303" s="16"/>
      <c r="K1303" s="17"/>
      <c r="L1303" s="17"/>
      <c r="M1303" s="17"/>
    </row>
    <row r="1304" spans="4:13" x14ac:dyDescent="0.25">
      <c r="D1304" s="16"/>
      <c r="I1304" s="16"/>
      <c r="K1304" s="17"/>
      <c r="L1304" s="17"/>
      <c r="M1304" s="17"/>
    </row>
    <row r="1305" spans="4:13" x14ac:dyDescent="0.25">
      <c r="D1305" s="16"/>
      <c r="I1305" s="16"/>
      <c r="K1305" s="17"/>
      <c r="L1305" s="17"/>
      <c r="M1305" s="17"/>
    </row>
    <row r="1306" spans="4:13" x14ac:dyDescent="0.25">
      <c r="D1306" s="16"/>
      <c r="I1306" s="16"/>
      <c r="K1306" s="17"/>
      <c r="L1306" s="17"/>
      <c r="M1306" s="17"/>
    </row>
    <row r="1307" spans="4:13" x14ac:dyDescent="0.25">
      <c r="D1307" s="16"/>
      <c r="I1307" s="16"/>
      <c r="K1307" s="17"/>
      <c r="L1307" s="17"/>
      <c r="M1307" s="17"/>
    </row>
    <row r="1308" spans="4:13" x14ac:dyDescent="0.25">
      <c r="D1308" s="16"/>
      <c r="I1308" s="16"/>
      <c r="K1308" s="17"/>
      <c r="L1308" s="17"/>
      <c r="M1308" s="17"/>
    </row>
    <row r="1309" spans="4:13" x14ac:dyDescent="0.25">
      <c r="D1309" s="16"/>
      <c r="I1309" s="16"/>
      <c r="K1309" s="17"/>
      <c r="L1309" s="17"/>
      <c r="M1309" s="17"/>
    </row>
    <row r="1310" spans="4:13" x14ac:dyDescent="0.25">
      <c r="D1310" s="16"/>
      <c r="I1310" s="16"/>
      <c r="K1310" s="17"/>
      <c r="L1310" s="17"/>
      <c r="M1310" s="17"/>
    </row>
    <row r="1311" spans="4:13" x14ac:dyDescent="0.25">
      <c r="D1311" s="16"/>
      <c r="I1311" s="16"/>
      <c r="K1311" s="17"/>
      <c r="L1311" s="17"/>
      <c r="M1311" s="17"/>
    </row>
    <row r="1312" spans="4:13" x14ac:dyDescent="0.25">
      <c r="D1312" s="16"/>
      <c r="I1312" s="16"/>
      <c r="K1312" s="17"/>
      <c r="L1312" s="17"/>
      <c r="M1312" s="17"/>
    </row>
    <row r="1313" spans="4:13" x14ac:dyDescent="0.25">
      <c r="D1313" s="16"/>
      <c r="I1313" s="16"/>
      <c r="K1313" s="17"/>
      <c r="L1313" s="17"/>
      <c r="M1313" s="17"/>
    </row>
    <row r="1314" spans="4:13" x14ac:dyDescent="0.25">
      <c r="D1314" s="16"/>
      <c r="I1314" s="16"/>
      <c r="K1314" s="17"/>
      <c r="L1314" s="17"/>
      <c r="M1314" s="17"/>
    </row>
    <row r="1315" spans="4:13" x14ac:dyDescent="0.25">
      <c r="D1315" s="16"/>
      <c r="I1315" s="16"/>
      <c r="K1315" s="17"/>
      <c r="L1315" s="17"/>
      <c r="M1315" s="17"/>
    </row>
    <row r="1316" spans="4:13" x14ac:dyDescent="0.25">
      <c r="D1316" s="16"/>
      <c r="I1316" s="16"/>
      <c r="K1316" s="17"/>
      <c r="L1316" s="17"/>
      <c r="M1316" s="17"/>
    </row>
    <row r="1317" spans="4:13" x14ac:dyDescent="0.25">
      <c r="D1317" s="16"/>
      <c r="I1317" s="16"/>
      <c r="K1317" s="17"/>
      <c r="L1317" s="17"/>
      <c r="M1317" s="17"/>
    </row>
    <row r="1318" spans="4:13" x14ac:dyDescent="0.25">
      <c r="D1318" s="16"/>
      <c r="I1318" s="16"/>
      <c r="K1318" s="17"/>
      <c r="L1318" s="17"/>
      <c r="M1318" s="17"/>
    </row>
    <row r="1319" spans="4:13" x14ac:dyDescent="0.25">
      <c r="D1319" s="16"/>
      <c r="I1319" s="16"/>
      <c r="K1319" s="17"/>
      <c r="L1319" s="17"/>
      <c r="M1319" s="17"/>
    </row>
    <row r="1320" spans="4:13" x14ac:dyDescent="0.25">
      <c r="D1320" s="16"/>
      <c r="I1320" s="16"/>
      <c r="K1320" s="17"/>
      <c r="L1320" s="17"/>
      <c r="M1320" s="17"/>
    </row>
    <row r="1321" spans="4:13" x14ac:dyDescent="0.25">
      <c r="D1321" s="16"/>
      <c r="I1321" s="16"/>
      <c r="K1321" s="17"/>
      <c r="L1321" s="17"/>
      <c r="M1321" s="17"/>
    </row>
    <row r="1322" spans="4:13" x14ac:dyDescent="0.25">
      <c r="D1322" s="16"/>
      <c r="I1322" s="16"/>
      <c r="K1322" s="17"/>
      <c r="L1322" s="17"/>
      <c r="M1322" s="17"/>
    </row>
    <row r="1323" spans="4:13" x14ac:dyDescent="0.25">
      <c r="D1323" s="16"/>
      <c r="I1323" s="16"/>
      <c r="K1323" s="17"/>
      <c r="L1323" s="17"/>
      <c r="M1323" s="17"/>
    </row>
    <row r="1324" spans="4:13" x14ac:dyDescent="0.25">
      <c r="D1324" s="16"/>
      <c r="I1324" s="16"/>
      <c r="K1324" s="17"/>
      <c r="L1324" s="17"/>
      <c r="M1324" s="17"/>
    </row>
    <row r="1325" spans="4:13" x14ac:dyDescent="0.25">
      <c r="D1325" s="16"/>
      <c r="I1325" s="16"/>
      <c r="K1325" s="17"/>
      <c r="L1325" s="17"/>
      <c r="M1325" s="17"/>
    </row>
    <row r="1326" spans="4:13" x14ac:dyDescent="0.25">
      <c r="D1326" s="16"/>
      <c r="I1326" s="16"/>
      <c r="K1326" s="17"/>
      <c r="L1326" s="17"/>
      <c r="M1326" s="17"/>
    </row>
    <row r="1327" spans="4:13" x14ac:dyDescent="0.25">
      <c r="D1327" s="16"/>
      <c r="I1327" s="16"/>
      <c r="K1327" s="17"/>
      <c r="L1327" s="17"/>
      <c r="M1327" s="17"/>
    </row>
    <row r="1328" spans="4:13" x14ac:dyDescent="0.25">
      <c r="D1328" s="16"/>
      <c r="I1328" s="16"/>
      <c r="K1328" s="17"/>
      <c r="L1328" s="17"/>
      <c r="M1328" s="17"/>
    </row>
    <row r="1329" spans="4:13" x14ac:dyDescent="0.25">
      <c r="D1329" s="16"/>
      <c r="I1329" s="16"/>
      <c r="K1329" s="17"/>
      <c r="L1329" s="17"/>
      <c r="M1329" s="17"/>
    </row>
    <row r="1330" spans="4:13" x14ac:dyDescent="0.25">
      <c r="D1330" s="16"/>
      <c r="I1330" s="16"/>
      <c r="K1330" s="17"/>
      <c r="L1330" s="17"/>
      <c r="M1330" s="17"/>
    </row>
    <row r="1331" spans="4:13" x14ac:dyDescent="0.25">
      <c r="D1331" s="16"/>
      <c r="I1331" s="16"/>
      <c r="K1331" s="17"/>
      <c r="L1331" s="17"/>
      <c r="M1331" s="17"/>
    </row>
    <row r="1332" spans="4:13" x14ac:dyDescent="0.25">
      <c r="D1332" s="16"/>
      <c r="I1332" s="16"/>
      <c r="K1332" s="17"/>
      <c r="L1332" s="17"/>
      <c r="M1332" s="17"/>
    </row>
    <row r="1333" spans="4:13" x14ac:dyDescent="0.25">
      <c r="D1333" s="16"/>
      <c r="I1333" s="16"/>
      <c r="K1333" s="17"/>
      <c r="L1333" s="17"/>
      <c r="M1333" s="17"/>
    </row>
    <row r="1334" spans="4:13" x14ac:dyDescent="0.25">
      <c r="D1334" s="16"/>
      <c r="I1334" s="16"/>
      <c r="K1334" s="17"/>
      <c r="L1334" s="17"/>
      <c r="M1334" s="17"/>
    </row>
    <row r="1335" spans="4:13" x14ac:dyDescent="0.25">
      <c r="D1335" s="16"/>
      <c r="I1335" s="16"/>
      <c r="K1335" s="17"/>
      <c r="L1335" s="17"/>
      <c r="M1335" s="17"/>
    </row>
    <row r="1336" spans="4:13" x14ac:dyDescent="0.25">
      <c r="D1336" s="16"/>
      <c r="I1336" s="16"/>
      <c r="K1336" s="17"/>
      <c r="L1336" s="17"/>
      <c r="M1336" s="17"/>
    </row>
    <row r="1337" spans="4:13" x14ac:dyDescent="0.25">
      <c r="D1337" s="16"/>
      <c r="I1337" s="16"/>
      <c r="K1337" s="17"/>
      <c r="L1337" s="17"/>
      <c r="M1337" s="17"/>
    </row>
    <row r="1338" spans="4:13" x14ac:dyDescent="0.25">
      <c r="D1338" s="16"/>
      <c r="I1338" s="16"/>
      <c r="K1338" s="17"/>
      <c r="L1338" s="17"/>
      <c r="M1338" s="17"/>
    </row>
    <row r="1339" spans="4:13" x14ac:dyDescent="0.25">
      <c r="D1339" s="16"/>
      <c r="I1339" s="16"/>
      <c r="K1339" s="17"/>
      <c r="L1339" s="17"/>
      <c r="M1339" s="17"/>
    </row>
    <row r="1340" spans="4:13" x14ac:dyDescent="0.25">
      <c r="D1340" s="16"/>
      <c r="I1340" s="16"/>
      <c r="K1340" s="17"/>
      <c r="L1340" s="17"/>
      <c r="M1340" s="17"/>
    </row>
    <row r="1341" spans="4:13" x14ac:dyDescent="0.25">
      <c r="D1341" s="16"/>
      <c r="I1341" s="16"/>
      <c r="K1341" s="17"/>
      <c r="L1341" s="17"/>
      <c r="M1341" s="17"/>
    </row>
    <row r="1342" spans="4:13" x14ac:dyDescent="0.25">
      <c r="D1342" s="16"/>
      <c r="I1342" s="16"/>
      <c r="K1342" s="17"/>
      <c r="L1342" s="17"/>
      <c r="M1342" s="17"/>
    </row>
    <row r="1343" spans="4:13" x14ac:dyDescent="0.25">
      <c r="D1343" s="16"/>
      <c r="I1343" s="16"/>
      <c r="K1343" s="17"/>
      <c r="L1343" s="17"/>
      <c r="M1343" s="17"/>
    </row>
    <row r="1344" spans="4:13" x14ac:dyDescent="0.25">
      <c r="D1344" s="16"/>
      <c r="I1344" s="16"/>
      <c r="K1344" s="17"/>
      <c r="L1344" s="17"/>
      <c r="M1344" s="17"/>
    </row>
    <row r="1345" spans="4:13" x14ac:dyDescent="0.25">
      <c r="D1345" s="16"/>
      <c r="I1345" s="16"/>
      <c r="K1345" s="17"/>
      <c r="L1345" s="17"/>
      <c r="M1345" s="17"/>
    </row>
    <row r="1346" spans="4:13" x14ac:dyDescent="0.25">
      <c r="D1346" s="16"/>
      <c r="I1346" s="16"/>
      <c r="K1346" s="17"/>
      <c r="L1346" s="17"/>
      <c r="M1346" s="17"/>
    </row>
    <row r="1347" spans="4:13" x14ac:dyDescent="0.25">
      <c r="D1347" s="16"/>
      <c r="I1347" s="16"/>
      <c r="K1347" s="17"/>
      <c r="L1347" s="17"/>
      <c r="M1347" s="17"/>
    </row>
    <row r="1348" spans="4:13" x14ac:dyDescent="0.25">
      <c r="D1348" s="16"/>
      <c r="I1348" s="16"/>
      <c r="K1348" s="17"/>
      <c r="L1348" s="17"/>
      <c r="M1348" s="17"/>
    </row>
    <row r="1349" spans="4:13" x14ac:dyDescent="0.25">
      <c r="D1349" s="16"/>
      <c r="I1349" s="16"/>
      <c r="K1349" s="17"/>
      <c r="L1349" s="17"/>
      <c r="M1349" s="17"/>
    </row>
    <row r="1350" spans="4:13" x14ac:dyDescent="0.25">
      <c r="D1350" s="16"/>
      <c r="I1350" s="16"/>
      <c r="K1350" s="17"/>
      <c r="L1350" s="17"/>
      <c r="M1350" s="17"/>
    </row>
    <row r="1351" spans="4:13" x14ac:dyDescent="0.25">
      <c r="D1351" s="16"/>
      <c r="I1351" s="16"/>
      <c r="K1351" s="17"/>
      <c r="L1351" s="17"/>
      <c r="M1351" s="17"/>
    </row>
    <row r="1352" spans="4:13" x14ac:dyDescent="0.25">
      <c r="D1352" s="16"/>
      <c r="I1352" s="16"/>
      <c r="K1352" s="17"/>
      <c r="L1352" s="17"/>
      <c r="M1352" s="17"/>
    </row>
    <row r="1353" spans="4:13" x14ac:dyDescent="0.25">
      <c r="D1353" s="16"/>
      <c r="I1353" s="16"/>
      <c r="K1353" s="17"/>
      <c r="L1353" s="17"/>
      <c r="M1353" s="17"/>
    </row>
    <row r="1354" spans="4:13" x14ac:dyDescent="0.25">
      <c r="D1354" s="16"/>
      <c r="I1354" s="16"/>
      <c r="K1354" s="17"/>
      <c r="L1354" s="17"/>
      <c r="M1354" s="17"/>
    </row>
    <row r="1355" spans="4:13" x14ac:dyDescent="0.25">
      <c r="D1355" s="16"/>
      <c r="I1355" s="16"/>
      <c r="K1355" s="17"/>
      <c r="L1355" s="17"/>
      <c r="M1355" s="17"/>
    </row>
    <row r="1356" spans="4:13" x14ac:dyDescent="0.25">
      <c r="D1356" s="16"/>
      <c r="I1356" s="16"/>
      <c r="K1356" s="17"/>
      <c r="L1356" s="17"/>
      <c r="M1356" s="17"/>
    </row>
    <row r="1357" spans="4:13" x14ac:dyDescent="0.25">
      <c r="D1357" s="16"/>
      <c r="I1357" s="16"/>
      <c r="K1357" s="17"/>
      <c r="L1357" s="17"/>
      <c r="M1357" s="17"/>
    </row>
    <row r="1358" spans="4:13" x14ac:dyDescent="0.25">
      <c r="D1358" s="16"/>
      <c r="I1358" s="16"/>
      <c r="K1358" s="17"/>
      <c r="L1358" s="17"/>
      <c r="M1358" s="17"/>
    </row>
    <row r="1359" spans="4:13" x14ac:dyDescent="0.25">
      <c r="D1359" s="16"/>
      <c r="I1359" s="16"/>
      <c r="K1359" s="17"/>
      <c r="L1359" s="17"/>
      <c r="M1359" s="17"/>
    </row>
    <row r="1360" spans="4:13" x14ac:dyDescent="0.25">
      <c r="D1360" s="16"/>
      <c r="I1360" s="16"/>
      <c r="K1360" s="17"/>
      <c r="L1360" s="17"/>
      <c r="M1360" s="17"/>
    </row>
    <row r="1361" spans="4:13" x14ac:dyDescent="0.25">
      <c r="D1361" s="16"/>
      <c r="I1361" s="16"/>
      <c r="K1361" s="17"/>
      <c r="L1361" s="17"/>
      <c r="M1361" s="17"/>
    </row>
    <row r="1362" spans="4:13" x14ac:dyDescent="0.25">
      <c r="D1362" s="16"/>
      <c r="I1362" s="16"/>
      <c r="K1362" s="17"/>
      <c r="L1362" s="17"/>
      <c r="M1362" s="17"/>
    </row>
    <row r="1363" spans="4:13" x14ac:dyDescent="0.25">
      <c r="D1363" s="16"/>
      <c r="I1363" s="16"/>
      <c r="K1363" s="17"/>
      <c r="L1363" s="17"/>
      <c r="M1363" s="17"/>
    </row>
    <row r="1364" spans="4:13" x14ac:dyDescent="0.25">
      <c r="D1364" s="16"/>
      <c r="I1364" s="16"/>
      <c r="K1364" s="17"/>
      <c r="L1364" s="17"/>
      <c r="M1364" s="17"/>
    </row>
    <row r="1365" spans="4:13" x14ac:dyDescent="0.25">
      <c r="D1365" s="16"/>
      <c r="I1365" s="16"/>
      <c r="K1365" s="17"/>
      <c r="L1365" s="17"/>
      <c r="M1365" s="17"/>
    </row>
    <row r="1366" spans="4:13" x14ac:dyDescent="0.25">
      <c r="D1366" s="16"/>
      <c r="I1366" s="16"/>
      <c r="K1366" s="17"/>
      <c r="L1366" s="17"/>
      <c r="M1366" s="17"/>
    </row>
    <row r="1367" spans="4:13" x14ac:dyDescent="0.25">
      <c r="D1367" s="16"/>
      <c r="I1367" s="16"/>
      <c r="K1367" s="17"/>
      <c r="L1367" s="17"/>
      <c r="M1367" s="17"/>
    </row>
    <row r="1368" spans="4:13" x14ac:dyDescent="0.25">
      <c r="D1368" s="16"/>
      <c r="I1368" s="16"/>
      <c r="K1368" s="17"/>
      <c r="L1368" s="17"/>
      <c r="M1368" s="17"/>
    </row>
    <row r="1369" spans="4:13" x14ac:dyDescent="0.25">
      <c r="D1369" s="16"/>
      <c r="I1369" s="16"/>
      <c r="K1369" s="17"/>
      <c r="L1369" s="17"/>
      <c r="M1369" s="17"/>
    </row>
    <row r="1370" spans="4:13" x14ac:dyDescent="0.25">
      <c r="D1370" s="16"/>
      <c r="I1370" s="16"/>
      <c r="K1370" s="17"/>
      <c r="L1370" s="17"/>
      <c r="M1370" s="17"/>
    </row>
    <row r="1371" spans="4:13" x14ac:dyDescent="0.25">
      <c r="D1371" s="16"/>
      <c r="I1371" s="16"/>
      <c r="K1371" s="17"/>
      <c r="L1371" s="17"/>
      <c r="M1371" s="17"/>
    </row>
    <row r="1372" spans="4:13" x14ac:dyDescent="0.25">
      <c r="D1372" s="16"/>
      <c r="I1372" s="16"/>
      <c r="K1372" s="17"/>
      <c r="L1372" s="17"/>
      <c r="M1372" s="17"/>
    </row>
    <row r="1373" spans="4:13" x14ac:dyDescent="0.25">
      <c r="D1373" s="16"/>
      <c r="I1373" s="16"/>
      <c r="K1373" s="17"/>
      <c r="L1373" s="17"/>
      <c r="M1373" s="17"/>
    </row>
    <row r="1374" spans="4:13" x14ac:dyDescent="0.25">
      <c r="D1374" s="16"/>
      <c r="I1374" s="16"/>
      <c r="K1374" s="17"/>
      <c r="L1374" s="17"/>
      <c r="M1374" s="17"/>
    </row>
    <row r="1375" spans="4:13" x14ac:dyDescent="0.25">
      <c r="D1375" s="16"/>
      <c r="I1375" s="16"/>
      <c r="K1375" s="17"/>
      <c r="L1375" s="17"/>
      <c r="M1375" s="17"/>
    </row>
    <row r="1376" spans="4:13" x14ac:dyDescent="0.25">
      <c r="D1376" s="16"/>
      <c r="I1376" s="16"/>
      <c r="K1376" s="17"/>
      <c r="L1376" s="17"/>
      <c r="M1376" s="17"/>
    </row>
    <row r="1377" spans="4:13" x14ac:dyDescent="0.25">
      <c r="D1377" s="16"/>
      <c r="I1377" s="16"/>
      <c r="K1377" s="17"/>
      <c r="L1377" s="17"/>
      <c r="M1377" s="17"/>
    </row>
    <row r="1378" spans="4:13" x14ac:dyDescent="0.25">
      <c r="D1378" s="16"/>
      <c r="I1378" s="16"/>
      <c r="K1378" s="17"/>
      <c r="L1378" s="17"/>
      <c r="M1378" s="17"/>
    </row>
    <row r="1379" spans="4:13" x14ac:dyDescent="0.25">
      <c r="D1379" s="16"/>
      <c r="I1379" s="16"/>
      <c r="K1379" s="17"/>
      <c r="L1379" s="17"/>
      <c r="M1379" s="17"/>
    </row>
    <row r="1380" spans="4:13" x14ac:dyDescent="0.25">
      <c r="D1380" s="16"/>
      <c r="I1380" s="16"/>
      <c r="K1380" s="17"/>
      <c r="L1380" s="17"/>
      <c r="M1380" s="17"/>
    </row>
    <row r="1381" spans="4:13" x14ac:dyDescent="0.25">
      <c r="D1381" s="16"/>
      <c r="I1381" s="16"/>
      <c r="K1381" s="17"/>
      <c r="L1381" s="17"/>
      <c r="M1381" s="17"/>
    </row>
    <row r="1382" spans="4:13" x14ac:dyDescent="0.25">
      <c r="D1382" s="16"/>
      <c r="I1382" s="16"/>
      <c r="K1382" s="17"/>
      <c r="L1382" s="17"/>
      <c r="M1382" s="17"/>
    </row>
    <row r="1383" spans="4:13" x14ac:dyDescent="0.25">
      <c r="D1383" s="16"/>
      <c r="I1383" s="16"/>
      <c r="K1383" s="17"/>
      <c r="L1383" s="17"/>
      <c r="M1383" s="17"/>
    </row>
    <row r="1384" spans="4:13" x14ac:dyDescent="0.25">
      <c r="D1384" s="16"/>
      <c r="I1384" s="16"/>
      <c r="K1384" s="17"/>
      <c r="L1384" s="17"/>
      <c r="M1384" s="17"/>
    </row>
    <row r="1385" spans="4:13" x14ac:dyDescent="0.25">
      <c r="D1385" s="16"/>
      <c r="I1385" s="16"/>
      <c r="K1385" s="17"/>
      <c r="L1385" s="17"/>
      <c r="M1385" s="17"/>
    </row>
    <row r="1386" spans="4:13" x14ac:dyDescent="0.25">
      <c r="D1386" s="16"/>
      <c r="I1386" s="16"/>
      <c r="K1386" s="17"/>
      <c r="L1386" s="17"/>
      <c r="M1386" s="17"/>
    </row>
    <row r="1387" spans="4:13" x14ac:dyDescent="0.25">
      <c r="D1387" s="16"/>
      <c r="I1387" s="16"/>
      <c r="K1387" s="17"/>
      <c r="L1387" s="17"/>
      <c r="M1387" s="17"/>
    </row>
    <row r="1388" spans="4:13" x14ac:dyDescent="0.25">
      <c r="D1388" s="16"/>
      <c r="I1388" s="16"/>
      <c r="K1388" s="17"/>
      <c r="L1388" s="17"/>
      <c r="M1388" s="17"/>
    </row>
    <row r="1389" spans="4:13" x14ac:dyDescent="0.25">
      <c r="D1389" s="16"/>
      <c r="I1389" s="16"/>
      <c r="K1389" s="17"/>
      <c r="L1389" s="17"/>
      <c r="M1389" s="17"/>
    </row>
    <row r="1390" spans="4:13" x14ac:dyDescent="0.25">
      <c r="D1390" s="16"/>
      <c r="I1390" s="16"/>
      <c r="K1390" s="17"/>
      <c r="L1390" s="17"/>
      <c r="M1390" s="17"/>
    </row>
    <row r="1391" spans="4:13" x14ac:dyDescent="0.25">
      <c r="D1391" s="16"/>
      <c r="I1391" s="16"/>
      <c r="K1391" s="17"/>
      <c r="L1391" s="17"/>
      <c r="M1391" s="17"/>
    </row>
    <row r="1392" spans="4:13" x14ac:dyDescent="0.25">
      <c r="D1392" s="16"/>
      <c r="I1392" s="16"/>
      <c r="K1392" s="17"/>
      <c r="L1392" s="17"/>
      <c r="M1392" s="17"/>
    </row>
    <row r="1393" spans="4:13" x14ac:dyDescent="0.25">
      <c r="D1393" s="16"/>
      <c r="I1393" s="16"/>
      <c r="K1393" s="17"/>
      <c r="L1393" s="17"/>
      <c r="M1393" s="17"/>
    </row>
    <row r="1394" spans="4:13" x14ac:dyDescent="0.25">
      <c r="D1394" s="16"/>
      <c r="I1394" s="16"/>
      <c r="K1394" s="17"/>
      <c r="L1394" s="17"/>
      <c r="M1394" s="17"/>
    </row>
    <row r="1395" spans="4:13" x14ac:dyDescent="0.25">
      <c r="D1395" s="16"/>
      <c r="I1395" s="16"/>
      <c r="K1395" s="17"/>
      <c r="L1395" s="17"/>
      <c r="M1395" s="17"/>
    </row>
    <row r="1396" spans="4:13" x14ac:dyDescent="0.25">
      <c r="D1396" s="16"/>
      <c r="I1396" s="16"/>
      <c r="K1396" s="17"/>
      <c r="L1396" s="17"/>
      <c r="M1396" s="17"/>
    </row>
    <row r="1397" spans="4:13" x14ac:dyDescent="0.25">
      <c r="D1397" s="16"/>
      <c r="I1397" s="16"/>
      <c r="K1397" s="17"/>
      <c r="L1397" s="17"/>
      <c r="M1397" s="17"/>
    </row>
    <row r="1398" spans="4:13" x14ac:dyDescent="0.25">
      <c r="D1398" s="16"/>
      <c r="I1398" s="16"/>
      <c r="K1398" s="17"/>
      <c r="L1398" s="17"/>
      <c r="M1398" s="17"/>
    </row>
    <row r="1399" spans="4:13" x14ac:dyDescent="0.25">
      <c r="D1399" s="16"/>
      <c r="I1399" s="16"/>
      <c r="K1399" s="17"/>
      <c r="L1399" s="17"/>
      <c r="M1399" s="17"/>
    </row>
    <row r="1400" spans="4:13" x14ac:dyDescent="0.25">
      <c r="D1400" s="16"/>
      <c r="I1400" s="16"/>
      <c r="K1400" s="17"/>
      <c r="L1400" s="17"/>
      <c r="M1400" s="17"/>
    </row>
    <row r="1401" spans="4:13" x14ac:dyDescent="0.25">
      <c r="D1401" s="16"/>
      <c r="I1401" s="16"/>
      <c r="K1401" s="17"/>
      <c r="L1401" s="17"/>
      <c r="M1401" s="17"/>
    </row>
    <row r="1402" spans="4:13" x14ac:dyDescent="0.25">
      <c r="D1402" s="16"/>
      <c r="I1402" s="16"/>
      <c r="K1402" s="17"/>
      <c r="L1402" s="17"/>
      <c r="M1402" s="17"/>
    </row>
    <row r="1403" spans="4:13" x14ac:dyDescent="0.25">
      <c r="D1403" s="16"/>
      <c r="I1403" s="16"/>
      <c r="K1403" s="17"/>
      <c r="L1403" s="17"/>
      <c r="M1403" s="17"/>
    </row>
    <row r="1404" spans="4:13" x14ac:dyDescent="0.25">
      <c r="D1404" s="16"/>
      <c r="I1404" s="16"/>
      <c r="K1404" s="17"/>
      <c r="L1404" s="17"/>
      <c r="M1404" s="17"/>
    </row>
    <row r="1405" spans="4:13" x14ac:dyDescent="0.25">
      <c r="D1405" s="16"/>
      <c r="I1405" s="16"/>
      <c r="K1405" s="17"/>
      <c r="L1405" s="17"/>
      <c r="M1405" s="17"/>
    </row>
    <row r="1406" spans="4:13" x14ac:dyDescent="0.25">
      <c r="D1406" s="16"/>
      <c r="I1406" s="16"/>
      <c r="K1406" s="17"/>
      <c r="L1406" s="17"/>
      <c r="M1406" s="17"/>
    </row>
    <row r="1407" spans="4:13" x14ac:dyDescent="0.25">
      <c r="D1407" s="16"/>
      <c r="I1407" s="16"/>
      <c r="K1407" s="17"/>
      <c r="L1407" s="17"/>
      <c r="M1407" s="17"/>
    </row>
    <row r="1408" spans="4:13" x14ac:dyDescent="0.25">
      <c r="D1408" s="16"/>
      <c r="I1408" s="16"/>
      <c r="K1408" s="17"/>
      <c r="L1408" s="17"/>
      <c r="M1408" s="17"/>
    </row>
    <row r="1409" spans="4:13" x14ac:dyDescent="0.25">
      <c r="D1409" s="16"/>
      <c r="I1409" s="16"/>
      <c r="K1409" s="17"/>
      <c r="L1409" s="17"/>
      <c r="M1409" s="17"/>
    </row>
    <row r="1410" spans="4:13" x14ac:dyDescent="0.25">
      <c r="D1410" s="16"/>
      <c r="I1410" s="16"/>
      <c r="K1410" s="17"/>
      <c r="L1410" s="17"/>
      <c r="M1410" s="17"/>
    </row>
    <row r="1411" spans="4:13" x14ac:dyDescent="0.25">
      <c r="D1411" s="16"/>
      <c r="I1411" s="16"/>
      <c r="K1411" s="17"/>
      <c r="L1411" s="17"/>
      <c r="M1411" s="17"/>
    </row>
    <row r="1412" spans="4:13" x14ac:dyDescent="0.25">
      <c r="D1412" s="16"/>
      <c r="I1412" s="16"/>
      <c r="K1412" s="17"/>
      <c r="L1412" s="17"/>
      <c r="M1412" s="17"/>
    </row>
    <row r="1413" spans="4:13" x14ac:dyDescent="0.25">
      <c r="D1413" s="16"/>
      <c r="I1413" s="16"/>
      <c r="K1413" s="17"/>
      <c r="L1413" s="17"/>
      <c r="M1413" s="17"/>
    </row>
    <row r="1414" spans="4:13" x14ac:dyDescent="0.25">
      <c r="D1414" s="16"/>
      <c r="I1414" s="16"/>
      <c r="K1414" s="17"/>
      <c r="L1414" s="17"/>
      <c r="M1414" s="17"/>
    </row>
    <row r="1415" spans="4:13" x14ac:dyDescent="0.25">
      <c r="D1415" s="16"/>
      <c r="I1415" s="16"/>
      <c r="K1415" s="17"/>
      <c r="L1415" s="17"/>
      <c r="M1415" s="17"/>
    </row>
    <row r="1416" spans="4:13" x14ac:dyDescent="0.25">
      <c r="D1416" s="16"/>
      <c r="I1416" s="16"/>
      <c r="K1416" s="17"/>
      <c r="L1416" s="17"/>
      <c r="M1416" s="17"/>
    </row>
    <row r="1417" spans="4:13" x14ac:dyDescent="0.25">
      <c r="D1417" s="16"/>
      <c r="I1417" s="16"/>
      <c r="K1417" s="17"/>
      <c r="L1417" s="17"/>
      <c r="M1417" s="17"/>
    </row>
    <row r="1418" spans="4:13" x14ac:dyDescent="0.25">
      <c r="D1418" s="16"/>
      <c r="I1418" s="16"/>
      <c r="K1418" s="17"/>
      <c r="L1418" s="17"/>
      <c r="M1418" s="17"/>
    </row>
    <row r="1419" spans="4:13" x14ac:dyDescent="0.25">
      <c r="D1419" s="16"/>
      <c r="I1419" s="16"/>
      <c r="K1419" s="17"/>
      <c r="L1419" s="17"/>
      <c r="M1419" s="17"/>
    </row>
    <row r="1420" spans="4:13" x14ac:dyDescent="0.25">
      <c r="D1420" s="16"/>
      <c r="I1420" s="16"/>
      <c r="K1420" s="17"/>
      <c r="L1420" s="17"/>
      <c r="M1420" s="17"/>
    </row>
    <row r="1421" spans="4:13" x14ac:dyDescent="0.25">
      <c r="D1421" s="16"/>
      <c r="I1421" s="16"/>
      <c r="K1421" s="17"/>
      <c r="L1421" s="17"/>
      <c r="M1421" s="17"/>
    </row>
    <row r="1422" spans="4:13" x14ac:dyDescent="0.25">
      <c r="D1422" s="16"/>
      <c r="I1422" s="16"/>
      <c r="K1422" s="17"/>
      <c r="L1422" s="17"/>
      <c r="M1422" s="17"/>
    </row>
    <row r="1423" spans="4:13" x14ac:dyDescent="0.25">
      <c r="D1423" s="16"/>
      <c r="I1423" s="16"/>
      <c r="K1423" s="17"/>
      <c r="L1423" s="17"/>
      <c r="M1423" s="17"/>
    </row>
    <row r="1424" spans="4:13" x14ac:dyDescent="0.25">
      <c r="D1424" s="16"/>
      <c r="I1424" s="16"/>
      <c r="K1424" s="17"/>
      <c r="L1424" s="17"/>
      <c r="M1424" s="17"/>
    </row>
    <row r="1425" spans="4:13" x14ac:dyDescent="0.25">
      <c r="D1425" s="16"/>
      <c r="I1425" s="16"/>
      <c r="K1425" s="17"/>
      <c r="L1425" s="17"/>
      <c r="M1425" s="17"/>
    </row>
    <row r="1426" spans="4:13" x14ac:dyDescent="0.25">
      <c r="D1426" s="16"/>
      <c r="I1426" s="16"/>
      <c r="K1426" s="17"/>
      <c r="L1426" s="17"/>
      <c r="M1426" s="17"/>
    </row>
    <row r="1427" spans="4:13" x14ac:dyDescent="0.25">
      <c r="D1427" s="16"/>
      <c r="I1427" s="16"/>
      <c r="K1427" s="17"/>
      <c r="L1427" s="17"/>
      <c r="M1427" s="17"/>
    </row>
    <row r="1428" spans="4:13" x14ac:dyDescent="0.25">
      <c r="D1428" s="16"/>
      <c r="I1428" s="16"/>
      <c r="K1428" s="17"/>
      <c r="L1428" s="17"/>
      <c r="M1428" s="17"/>
    </row>
    <row r="1429" spans="4:13" x14ac:dyDescent="0.25">
      <c r="D1429" s="16"/>
      <c r="I1429" s="16"/>
      <c r="K1429" s="17"/>
      <c r="L1429" s="17"/>
      <c r="M1429" s="17"/>
    </row>
    <row r="1430" spans="4:13" x14ac:dyDescent="0.25">
      <c r="D1430" s="16"/>
      <c r="I1430" s="16"/>
      <c r="K1430" s="17"/>
      <c r="L1430" s="17"/>
      <c r="M1430" s="17"/>
    </row>
    <row r="1431" spans="4:13" x14ac:dyDescent="0.25">
      <c r="D1431" s="16"/>
      <c r="I1431" s="16"/>
      <c r="K1431" s="17"/>
      <c r="L1431" s="17"/>
      <c r="M1431" s="17"/>
    </row>
    <row r="1432" spans="4:13" x14ac:dyDescent="0.25">
      <c r="D1432" s="16"/>
      <c r="I1432" s="16"/>
      <c r="K1432" s="17"/>
      <c r="L1432" s="17"/>
      <c r="M1432" s="17"/>
    </row>
    <row r="1433" spans="4:13" x14ac:dyDescent="0.25">
      <c r="D1433" s="16"/>
      <c r="I1433" s="16"/>
      <c r="K1433" s="17"/>
      <c r="L1433" s="17"/>
      <c r="M1433" s="17"/>
    </row>
    <row r="1434" spans="4:13" x14ac:dyDescent="0.25">
      <c r="D1434" s="16"/>
      <c r="I1434" s="16"/>
      <c r="K1434" s="17"/>
      <c r="L1434" s="17"/>
      <c r="M1434" s="17"/>
    </row>
    <row r="1435" spans="4:13" x14ac:dyDescent="0.25">
      <c r="D1435" s="16"/>
      <c r="I1435" s="16"/>
      <c r="K1435" s="17"/>
      <c r="L1435" s="17"/>
      <c r="M1435" s="17"/>
    </row>
    <row r="1436" spans="4:13" x14ac:dyDescent="0.25">
      <c r="D1436" s="16"/>
      <c r="I1436" s="16"/>
      <c r="K1436" s="17"/>
      <c r="L1436" s="17"/>
      <c r="M1436" s="17"/>
    </row>
    <row r="1437" spans="4:13" x14ac:dyDescent="0.25">
      <c r="D1437" s="16"/>
      <c r="I1437" s="16"/>
      <c r="K1437" s="17"/>
      <c r="L1437" s="17"/>
      <c r="M1437" s="17"/>
    </row>
    <row r="1438" spans="4:13" x14ac:dyDescent="0.25">
      <c r="D1438" s="16"/>
      <c r="I1438" s="16"/>
      <c r="K1438" s="17"/>
      <c r="L1438" s="17"/>
      <c r="M1438" s="17"/>
    </row>
    <row r="1439" spans="4:13" x14ac:dyDescent="0.25">
      <c r="D1439" s="16"/>
      <c r="I1439" s="16"/>
      <c r="K1439" s="17"/>
      <c r="L1439" s="17"/>
      <c r="M1439" s="17"/>
    </row>
    <row r="1440" spans="4:13" x14ac:dyDescent="0.25">
      <c r="D1440" s="16"/>
      <c r="I1440" s="16"/>
      <c r="K1440" s="17"/>
      <c r="L1440" s="17"/>
      <c r="M1440" s="17"/>
    </row>
    <row r="1441" spans="4:13" x14ac:dyDescent="0.25">
      <c r="D1441" s="16"/>
      <c r="I1441" s="16"/>
      <c r="K1441" s="17"/>
      <c r="L1441" s="17"/>
      <c r="M1441" s="17"/>
    </row>
    <row r="1442" spans="4:13" x14ac:dyDescent="0.25">
      <c r="D1442" s="16"/>
      <c r="I1442" s="16"/>
      <c r="K1442" s="17"/>
      <c r="L1442" s="17"/>
      <c r="M1442" s="17"/>
    </row>
    <row r="1443" spans="4:13" x14ac:dyDescent="0.25">
      <c r="D1443" s="16"/>
      <c r="I1443" s="16"/>
      <c r="K1443" s="17"/>
      <c r="L1443" s="17"/>
      <c r="M1443" s="17"/>
    </row>
    <row r="1444" spans="4:13" x14ac:dyDescent="0.25">
      <c r="D1444" s="16"/>
      <c r="I1444" s="16"/>
      <c r="K1444" s="17"/>
      <c r="L1444" s="17"/>
      <c r="M1444" s="17"/>
    </row>
    <row r="1445" spans="4:13" x14ac:dyDescent="0.25">
      <c r="D1445" s="16"/>
      <c r="I1445" s="16"/>
      <c r="K1445" s="17"/>
      <c r="L1445" s="17"/>
      <c r="M1445" s="17"/>
    </row>
    <row r="1446" spans="4:13" x14ac:dyDescent="0.25">
      <c r="D1446" s="16"/>
      <c r="I1446" s="16"/>
      <c r="K1446" s="17"/>
      <c r="L1446" s="17"/>
      <c r="M1446" s="17"/>
    </row>
    <row r="1447" spans="4:13" x14ac:dyDescent="0.25">
      <c r="D1447" s="16"/>
      <c r="I1447" s="16"/>
      <c r="K1447" s="17"/>
      <c r="L1447" s="17"/>
      <c r="M1447" s="17"/>
    </row>
    <row r="1448" spans="4:13" x14ac:dyDescent="0.25">
      <c r="D1448" s="16"/>
      <c r="I1448" s="16"/>
      <c r="K1448" s="17"/>
      <c r="L1448" s="17"/>
      <c r="M1448" s="17"/>
    </row>
    <row r="1449" spans="4:13" x14ac:dyDescent="0.25">
      <c r="D1449" s="16"/>
      <c r="I1449" s="16"/>
      <c r="K1449" s="17"/>
      <c r="L1449" s="17"/>
      <c r="M1449" s="17"/>
    </row>
    <row r="1450" spans="4:13" x14ac:dyDescent="0.25">
      <c r="D1450" s="16"/>
      <c r="I1450" s="16"/>
      <c r="K1450" s="17"/>
      <c r="L1450" s="17"/>
      <c r="M1450" s="17"/>
    </row>
    <row r="1451" spans="4:13" x14ac:dyDescent="0.25">
      <c r="D1451" s="16"/>
      <c r="I1451" s="16"/>
      <c r="K1451" s="17"/>
      <c r="L1451" s="17"/>
      <c r="M1451" s="17"/>
    </row>
    <row r="1452" spans="4:13" x14ac:dyDescent="0.25">
      <c r="D1452" s="16"/>
      <c r="I1452" s="16"/>
      <c r="K1452" s="17"/>
      <c r="L1452" s="17"/>
      <c r="M1452" s="17"/>
    </row>
    <row r="1453" spans="4:13" x14ac:dyDescent="0.25">
      <c r="D1453" s="16"/>
      <c r="I1453" s="16"/>
      <c r="K1453" s="17"/>
      <c r="L1453" s="17"/>
      <c r="M1453" s="17"/>
    </row>
    <row r="1454" spans="4:13" x14ac:dyDescent="0.25">
      <c r="D1454" s="16"/>
      <c r="I1454" s="16"/>
      <c r="K1454" s="17"/>
      <c r="L1454" s="17"/>
      <c r="M1454" s="17"/>
    </row>
    <row r="1455" spans="4:13" x14ac:dyDescent="0.25">
      <c r="D1455" s="16"/>
      <c r="I1455" s="16"/>
      <c r="K1455" s="17"/>
      <c r="L1455" s="17"/>
      <c r="M1455" s="17"/>
    </row>
    <row r="1456" spans="4:13" x14ac:dyDescent="0.25">
      <c r="D1456" s="16"/>
      <c r="I1456" s="16"/>
      <c r="K1456" s="17"/>
      <c r="L1456" s="17"/>
      <c r="M1456" s="17"/>
    </row>
    <row r="1457" spans="4:13" x14ac:dyDescent="0.25">
      <c r="D1457" s="16"/>
      <c r="I1457" s="16"/>
      <c r="K1457" s="17"/>
      <c r="L1457" s="17"/>
      <c r="M1457" s="17"/>
    </row>
    <row r="1458" spans="4:13" x14ac:dyDescent="0.25">
      <c r="D1458" s="16"/>
      <c r="I1458" s="16"/>
      <c r="K1458" s="17"/>
      <c r="L1458" s="17"/>
      <c r="M1458" s="17"/>
    </row>
    <row r="1459" spans="4:13" x14ac:dyDescent="0.25">
      <c r="D1459" s="16"/>
      <c r="I1459" s="16"/>
      <c r="K1459" s="17"/>
      <c r="L1459" s="17"/>
      <c r="M1459" s="17"/>
    </row>
    <row r="1460" spans="4:13" x14ac:dyDescent="0.25">
      <c r="D1460" s="16"/>
      <c r="I1460" s="16"/>
      <c r="K1460" s="17"/>
      <c r="L1460" s="17"/>
      <c r="M1460" s="17"/>
    </row>
    <row r="1461" spans="4:13" x14ac:dyDescent="0.25">
      <c r="D1461" s="16"/>
      <c r="I1461" s="16"/>
      <c r="K1461" s="17"/>
      <c r="L1461" s="17"/>
      <c r="M1461" s="17"/>
    </row>
    <row r="1462" spans="4:13" x14ac:dyDescent="0.25">
      <c r="D1462" s="16"/>
      <c r="I1462" s="16"/>
      <c r="K1462" s="17"/>
      <c r="L1462" s="17"/>
      <c r="M1462" s="17"/>
    </row>
    <row r="1463" spans="4:13" x14ac:dyDescent="0.25">
      <c r="D1463" s="16"/>
      <c r="I1463" s="16"/>
      <c r="K1463" s="17"/>
      <c r="L1463" s="17"/>
      <c r="M1463" s="17"/>
    </row>
    <row r="1464" spans="4:13" x14ac:dyDescent="0.25">
      <c r="D1464" s="16"/>
      <c r="I1464" s="16"/>
      <c r="K1464" s="17"/>
      <c r="L1464" s="17"/>
      <c r="M1464" s="17"/>
    </row>
    <row r="1465" spans="4:13" x14ac:dyDescent="0.25">
      <c r="D1465" s="16"/>
      <c r="I1465" s="16"/>
      <c r="K1465" s="17"/>
      <c r="L1465" s="17"/>
      <c r="M1465" s="17"/>
    </row>
    <row r="1466" spans="4:13" x14ac:dyDescent="0.25">
      <c r="D1466" s="16"/>
      <c r="I1466" s="16"/>
      <c r="K1466" s="17"/>
      <c r="L1466" s="17"/>
      <c r="M1466" s="17"/>
    </row>
    <row r="1467" spans="4:13" x14ac:dyDescent="0.25">
      <c r="D1467" s="16"/>
      <c r="I1467" s="16"/>
      <c r="K1467" s="17"/>
      <c r="L1467" s="17"/>
      <c r="M1467" s="17"/>
    </row>
    <row r="1468" spans="4:13" x14ac:dyDescent="0.25">
      <c r="D1468" s="16"/>
      <c r="I1468" s="16"/>
      <c r="K1468" s="17"/>
      <c r="L1468" s="17"/>
      <c r="M1468" s="17"/>
    </row>
    <row r="1469" spans="4:13" x14ac:dyDescent="0.25">
      <c r="D1469" s="16"/>
      <c r="I1469" s="16"/>
      <c r="K1469" s="17"/>
      <c r="L1469" s="17"/>
      <c r="M1469" s="17"/>
    </row>
    <row r="1470" spans="4:13" x14ac:dyDescent="0.25">
      <c r="D1470" s="16"/>
      <c r="I1470" s="16"/>
      <c r="K1470" s="17"/>
      <c r="L1470" s="17"/>
      <c r="M1470" s="17"/>
    </row>
    <row r="1471" spans="4:13" x14ac:dyDescent="0.25">
      <c r="D1471" s="16"/>
      <c r="I1471" s="16"/>
      <c r="K1471" s="17"/>
      <c r="L1471" s="17"/>
      <c r="M1471" s="17"/>
    </row>
    <row r="1472" spans="4:13" x14ac:dyDescent="0.25">
      <c r="D1472" s="16"/>
      <c r="I1472" s="16"/>
      <c r="K1472" s="17"/>
      <c r="L1472" s="17"/>
      <c r="M1472" s="17"/>
    </row>
    <row r="1473" spans="4:13" x14ac:dyDescent="0.25">
      <c r="D1473" s="16"/>
      <c r="I1473" s="16"/>
      <c r="K1473" s="17"/>
      <c r="L1473" s="17"/>
      <c r="M1473" s="17"/>
    </row>
    <row r="1474" spans="4:13" x14ac:dyDescent="0.25">
      <c r="D1474" s="16"/>
      <c r="I1474" s="16"/>
      <c r="K1474" s="17"/>
      <c r="L1474" s="17"/>
      <c r="M1474" s="17"/>
    </row>
    <row r="1475" spans="4:13" x14ac:dyDescent="0.25">
      <c r="D1475" s="16"/>
      <c r="I1475" s="16"/>
      <c r="K1475" s="17"/>
      <c r="L1475" s="17"/>
      <c r="M1475" s="17"/>
    </row>
    <row r="1476" spans="4:13" x14ac:dyDescent="0.25">
      <c r="D1476" s="16"/>
      <c r="I1476" s="16"/>
      <c r="K1476" s="17"/>
      <c r="L1476" s="17"/>
      <c r="M1476" s="17"/>
    </row>
    <row r="1477" spans="4:13" x14ac:dyDescent="0.25">
      <c r="D1477" s="16"/>
      <c r="I1477" s="16"/>
      <c r="K1477" s="17"/>
      <c r="L1477" s="17"/>
      <c r="M1477" s="17"/>
    </row>
    <row r="1478" spans="4:13" x14ac:dyDescent="0.25">
      <c r="D1478" s="16"/>
      <c r="I1478" s="16"/>
      <c r="K1478" s="17"/>
      <c r="L1478" s="17"/>
      <c r="M1478" s="17"/>
    </row>
    <row r="1479" spans="4:13" x14ac:dyDescent="0.25">
      <c r="D1479" s="16"/>
      <c r="I1479" s="16"/>
      <c r="K1479" s="17"/>
      <c r="L1479" s="17"/>
      <c r="M1479" s="17"/>
    </row>
    <row r="1480" spans="4:13" x14ac:dyDescent="0.25">
      <c r="D1480" s="16"/>
      <c r="I1480" s="16"/>
      <c r="K1480" s="17"/>
      <c r="L1480" s="17"/>
      <c r="M1480" s="17"/>
    </row>
    <row r="1481" spans="4:13" x14ac:dyDescent="0.25">
      <c r="D1481" s="16"/>
      <c r="I1481" s="16"/>
      <c r="K1481" s="17"/>
      <c r="L1481" s="17"/>
      <c r="M1481" s="17"/>
    </row>
    <row r="1482" spans="4:13" x14ac:dyDescent="0.25">
      <c r="D1482" s="16"/>
      <c r="I1482" s="16"/>
      <c r="K1482" s="17"/>
      <c r="L1482" s="17"/>
      <c r="M1482" s="17"/>
    </row>
    <row r="1483" spans="4:13" x14ac:dyDescent="0.25">
      <c r="D1483" s="16"/>
      <c r="I1483" s="16"/>
      <c r="K1483" s="17"/>
      <c r="L1483" s="17"/>
      <c r="M1483" s="17"/>
    </row>
    <row r="1484" spans="4:13" x14ac:dyDescent="0.25">
      <c r="D1484" s="16"/>
      <c r="I1484" s="16"/>
      <c r="K1484" s="17"/>
      <c r="L1484" s="17"/>
      <c r="M1484" s="17"/>
    </row>
    <row r="1485" spans="4:13" x14ac:dyDescent="0.25">
      <c r="D1485" s="16"/>
      <c r="I1485" s="16"/>
      <c r="K1485" s="17"/>
      <c r="L1485" s="17"/>
      <c r="M1485" s="17"/>
    </row>
    <row r="1486" spans="4:13" x14ac:dyDescent="0.25">
      <c r="D1486" s="16"/>
      <c r="I1486" s="16"/>
      <c r="K1486" s="17"/>
      <c r="L1486" s="17"/>
      <c r="M1486" s="17"/>
    </row>
    <row r="1487" spans="4:13" x14ac:dyDescent="0.25">
      <c r="D1487" s="16"/>
      <c r="I1487" s="16"/>
      <c r="K1487" s="17"/>
      <c r="L1487" s="17"/>
      <c r="M1487" s="17"/>
    </row>
    <row r="1488" spans="4:13" x14ac:dyDescent="0.25">
      <c r="D1488" s="16"/>
      <c r="I1488" s="16"/>
      <c r="K1488" s="17"/>
      <c r="L1488" s="17"/>
      <c r="M1488" s="17"/>
    </row>
    <row r="1489" spans="4:13" x14ac:dyDescent="0.25">
      <c r="D1489" s="16"/>
      <c r="I1489" s="16"/>
      <c r="K1489" s="17"/>
      <c r="L1489" s="17"/>
      <c r="M1489" s="17"/>
    </row>
    <row r="1490" spans="4:13" x14ac:dyDescent="0.25">
      <c r="D1490" s="16"/>
      <c r="I1490" s="16"/>
      <c r="K1490" s="17"/>
      <c r="L1490" s="17"/>
      <c r="M1490" s="17"/>
    </row>
    <row r="1491" spans="4:13" x14ac:dyDescent="0.25">
      <c r="D1491" s="16"/>
      <c r="I1491" s="16"/>
      <c r="K1491" s="17"/>
      <c r="L1491" s="17"/>
      <c r="M1491" s="17"/>
    </row>
    <row r="1492" spans="4:13" x14ac:dyDescent="0.25">
      <c r="D1492" s="16"/>
      <c r="I1492" s="16"/>
      <c r="K1492" s="17"/>
      <c r="L1492" s="17"/>
      <c r="M1492" s="17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Hoja1</vt:lpstr>
      <vt:lpstr>SQL INSERT CLIENTE</vt:lpstr>
      <vt:lpstr>SQL INSERT CLI_ZONA</vt:lpstr>
      <vt:lpstr>INSERT CLIENTE_MUN</vt:lpstr>
      <vt:lpstr>INSERT CLIENTE_CALIF</vt:lpstr>
      <vt:lpstr>INSERT MUNICIPIO</vt:lpstr>
      <vt:lpstr>SQL INSERT CLI_CULT</vt:lpstr>
      <vt:lpstr>SQL INSERT CLIENTE AUDI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Zambrano</dc:creator>
  <cp:lastModifiedBy>David Zambrano</cp:lastModifiedBy>
  <dcterms:created xsi:type="dcterms:W3CDTF">2017-01-10T18:52:29Z</dcterms:created>
  <dcterms:modified xsi:type="dcterms:W3CDTF">2017-04-19T14:21:17Z</dcterms:modified>
</cp:coreProperties>
</file>